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57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6" i="1" l="1"/>
  <c r="F193" i="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192" i="1"/>
  <c r="F89" i="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56" i="1"/>
  <c r="F57" i="1" s="1"/>
  <c r="F58" i="1" s="1"/>
  <c r="F59" i="1" s="1"/>
  <c r="F60" i="1" s="1"/>
  <c r="F61" i="1" s="1"/>
  <c r="F62" i="1" s="1"/>
  <c r="F43" i="1"/>
  <c r="F44" i="1" s="1"/>
  <c r="F45" i="1" s="1"/>
  <c r="F46" i="1" s="1"/>
  <c r="F26" i="1"/>
  <c r="F27" i="1" s="1"/>
  <c r="F28" i="1" s="1"/>
  <c r="F29" i="1" s="1"/>
  <c r="F30" i="1" s="1"/>
  <c r="F31" i="1" s="1"/>
  <c r="F32" i="1" s="1"/>
  <c r="F9" i="1"/>
  <c r="F10" i="1" s="1"/>
  <c r="F11" i="1" s="1"/>
  <c r="F12" i="1" s="1"/>
  <c r="F13" i="1" s="1"/>
  <c r="F14" i="1" s="1"/>
  <c r="F15" i="1" s="1"/>
  <c r="F16" i="1" s="1"/>
</calcChain>
</file>

<file path=xl/sharedStrings.xml><?xml version="1.0" encoding="utf-8"?>
<sst xmlns="http://schemas.openxmlformats.org/spreadsheetml/2006/main" count="625" uniqueCount="553">
  <si>
    <t>INSTITUTO NACIONAL DE AGUAS POTABLES Y ALCANTARILLADOS (INAPA)</t>
  </si>
  <si>
    <t xml:space="preserve">Resumen de Ingresos y Egresos </t>
  </si>
  <si>
    <t xml:space="preserve"> Del 01 al  31  de MARZO 2025</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</si>
  <si>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</si>
  <si>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</si>
  <si>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</si>
  <si>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</si>
  <si>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</si>
  <si>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</si>
  <si>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</si>
  <si>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</si>
  <si>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</si>
  <si>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</si>
  <si>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</si>
  <si>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REINTEGROS</t>
  </si>
  <si>
    <t xml:space="preserve">COMISION IMP. 0.15          </t>
  </si>
  <si>
    <t>COMISION POR DEPOSITO NOCTURNO</t>
  </si>
  <si>
    <t>COMISION POR MANEJO DE CTA.</t>
  </si>
  <si>
    <t>COMISION CARGO POR SERVICIO</t>
  </si>
  <si>
    <t xml:space="preserve"> Del 01 al  28  de MARZO 2025</t>
  </si>
  <si>
    <t>Cuenta Bancaria 020-500003-7</t>
  </si>
  <si>
    <t xml:space="preserve">                       Descripcion</t>
  </si>
  <si>
    <t xml:space="preserve">Balance </t>
  </si>
  <si>
    <t>DEPOSITO</t>
  </si>
  <si>
    <t>TRANSFERECIAS INTERNAS</t>
  </si>
  <si>
    <t xml:space="preserve"> REINTEGROS </t>
  </si>
  <si>
    <t>COMISION BANCARIA COBRO IMP. DGII 0.15%</t>
  </si>
  <si>
    <t>COMISION POR  CERTIFICADO. AUDIT.</t>
  </si>
  <si>
    <t>COMISION POR MANEJO DE CUENTA</t>
  </si>
  <si>
    <t xml:space="preserve"> Del 01 al 31 de MARZO 2025</t>
  </si>
  <si>
    <t>Cuenta Bancaria: 960-415-2454</t>
  </si>
  <si>
    <t xml:space="preserve">                Balance Inicial: </t>
  </si>
  <si>
    <t>No.ck/transf.</t>
  </si>
  <si>
    <t>Descripcion</t>
  </si>
  <si>
    <t>REINTEGRO</t>
  </si>
  <si>
    <t>TRANSFERENCIA</t>
  </si>
  <si>
    <t>Cuenta Bancaria 720689421</t>
  </si>
  <si>
    <t xml:space="preserve">    </t>
  </si>
  <si>
    <t xml:space="preserve">TRANSFERENCIAS </t>
  </si>
  <si>
    <t>PAGO DE COMBUSTIBLE</t>
  </si>
  <si>
    <t>COMISION POR 0.15</t>
  </si>
  <si>
    <t xml:space="preserve">         </t>
  </si>
  <si>
    <t>CARGO POR SERVICIOS GENERADOS</t>
  </si>
  <si>
    <t>COMISION POR TRANSFERENCIA APLICADA</t>
  </si>
  <si>
    <t>COMPENSACION POR BALANCE</t>
  </si>
  <si>
    <t>Cuenta Bancaria 030-204893-6</t>
  </si>
  <si>
    <t xml:space="preserve">DEPOSITO                                   </t>
  </si>
  <si>
    <t>COMISIONES BANCARIAS</t>
  </si>
  <si>
    <t>COMISION POR CHEQUES CERTIFICADOS</t>
  </si>
  <si>
    <t xml:space="preserve">050809 </t>
  </si>
  <si>
    <t>PAGO FACTS. NOS.B1500000045/02-01, 46/03-02-2025,  ALQUILER DE APARTAMENTO OPERATIVO,  UBICADO EN LA AVENIDA CORREA Y CIDRON, IVETTE IV, APTO 4A,  DISTRITO NACIONAL, SANTO DOMINGO,  CORRESP. A LOS MESES DE DICIEMBRE/2024 Y ENERO/2025.</t>
  </si>
  <si>
    <t xml:space="preserve">                                                                                                                                                                  </t>
  </si>
  <si>
    <t xml:space="preserve">050810 </t>
  </si>
  <si>
    <t>PAGO DE INDEMINIZACION, VACACIONES Y REGALIA EN VIRTUD DEL ACUERDO TRANSACCIONAL Y DESISTIMIENTO DE ACCIONES, SENTENCIA NO.0030-1642-2022-SSEN-00521, DE FECHA 17 DE JUNIO DEL AÑO 2022, EMITIDA POR LA CUARTA SALA DEL TRIBUNAL SUPERIOR ADMINISTRATIVO,</t>
  </si>
  <si>
    <t xml:space="preserve">050811 </t>
  </si>
  <si>
    <t>REPOSICION FONDO CAJA CHICA DE LA PROV. SAN CRISTOBAL ZONA IV,   CORRESP. AL PERIODO DEL 09-01  AL 07-02-2025.</t>
  </si>
  <si>
    <t xml:space="preserve">050812 </t>
  </si>
  <si>
    <t>REPOSICION FONDO CAJA CHICA DE LA PROV. SANTIAGO RODRIGUEZ ZONA I,  CORRESP. AL PERIODO DEL  08-01 AL  14-02-2025.</t>
  </si>
  <si>
    <t xml:space="preserve">050813 </t>
  </si>
  <si>
    <t>REPOSICION FONDO CAJA CHICA DE LA PROV. PERAVIA ZONA IV,   CORRESP. AL PERIODO DEL 03-01  AL 07-02-2025.</t>
  </si>
  <si>
    <t xml:space="preserve">050814 </t>
  </si>
  <si>
    <t>REPOSICION FONDO CAJA CHICA DE LA OFICINA INAPA EN BAYAGUANA ZONA IV,  CORRESP. AL PERIODO DEL 22-01  AL 03-2-2025.</t>
  </si>
  <si>
    <t xml:space="preserve">050815 </t>
  </si>
  <si>
    <t>REPOSICION FONDO CAJA CHICA DE LA PROV. SAN JUAN ZONA II,  CORRESP. AL PERIODO DEL 02-01  AL  11-02-2025.</t>
  </si>
  <si>
    <t xml:space="preserve">050816 </t>
  </si>
  <si>
    <t>REPOSICION FONDO CAJA CHICA DE LA PROV. AZUA ZONA II,  CORRESP. AL PERIODO DEL 03-01  AL  10-02-2025.</t>
  </si>
  <si>
    <t xml:space="preserve">EFT-262 </t>
  </si>
  <si>
    <t>PAGO VIATICOS POR ADELANTADO, PARA DAR CONTINUIDAD A LA REALIZACION DE LA VALIDACION Y ACTUALIZACION DEL INVENTARIO FISICO A NIVEL NACIONAL, EN LA ZONA VII, DESDE EL 3 DE MARZO HASTA EL 4 DE ABRIL DEL 2025, EN LAS PROVINCIAS BARAHONA, BAHORUCO, INDEPENDENCIA Y PEDERNALES.</t>
  </si>
  <si>
    <t xml:space="preserve">EFT-263 </t>
  </si>
  <si>
    <t xml:space="preserve">EFT-264 </t>
  </si>
  <si>
    <t xml:space="preserve">EFT-265 </t>
  </si>
  <si>
    <t xml:space="preserve"> </t>
  </si>
  <si>
    <t xml:space="preserve">EFT-266 </t>
  </si>
  <si>
    <t xml:space="preserve">PAGO FACTS. NOS.B1500000071, 72/27-01, 73/30-01-2025, ALQUILER LOCAL COMERCIAL EN EL MUNICIPIO DE CABRERA, PROV. MARIA TRINIDAD SANCHEZ, CORRESP. A 15 DIAS DEL MES DE SEPTIEMBRE Y LOS MESE OCTUBRE, NOVIEMBRE, DICIEMBRE/2024 Y ENERO/2025.  </t>
  </si>
  <si>
    <t xml:space="preserve">050817 </t>
  </si>
  <si>
    <t>REPOSICION FONDO CAJA CHICA DE LA DIRECCION DE TRATAMIENTO DE AGUAS,   CORRESPONDIENTE AL PERIODO DEL 02-01  AL  19-02-2025, RECIBOS DE DESEMBOLSO DEL 5199   AL 5283,  SEGUN RELACION DE GASTOS, MEMO DTA NO.52-2025. (TOTAL FONDO RD$900,000.00).-</t>
  </si>
  <si>
    <t xml:space="preserve">EFT-267 </t>
  </si>
  <si>
    <t>PAGO FACTURA NO.E410000000091/03-03-2025, ALQUILER DEL LOCAL COMERCIAL, UBICADO EN LA CALLE JOSE FRANCISCO PEÑA GOMEZ NO.22, MUNICIPIO EL FACTOR, PROV. MARIA TRINIDAD SANCHEZ,  CONTRATO NO.319/2023,  CORRESPONDIENTE AL MES DE FEBRERO/2025,  MEMOS DESC. ITBIS RD$3,000.00 ISR RD$1,666.70.</t>
  </si>
  <si>
    <t xml:space="preserve">050818 </t>
  </si>
  <si>
    <t>PAGO FACTURA NO. E410000000089/03-03-2025, ALQUILER DE LOCAL COMERCIAL,  UBICADO EN  EL CERCADO-PROV. SAN JUAN, CORRESPONDIENTE AL MES DE FEBRERO/2025, SEGÚN CONTRATO NO.015/2021, ADENDA 01/2023. MENOS DESC. ISR RD$500.00, ITBIS RD$ 900.00.</t>
  </si>
  <si>
    <t xml:space="preserve">050819 </t>
  </si>
  <si>
    <t>PAGO FACTURA NO.B1500000071/03-02-2025,  ALQUILER DE UN LOCAL COMERCIAL, EN EL DISTRITO MUNICIPAL SAN JOSE DEL PUERTO, MUNICIPIO VILLA ALTAGRACIA, PROVINCIA SAN CRISTOBAL, SEGUN CONTRATO NO.001/2020,  ADENDA 02/2024, CORRESPONDIENTE A LOS MESES DESDE FEBRERO/2024 HASTA ENERO/2025, MENOS DESC. ISR RD$11,186.44, ITBIS RD$20,135.58.-</t>
  </si>
  <si>
    <t xml:space="preserve">050820 </t>
  </si>
  <si>
    <t>PAGO FACTURA NO.E410000000094/03-03-2025,  ALQUILER DE LOCAL COMERCIAL DE MUNICIPIO RANCHO ARRIBA, PROV. SAN JOSE DE OCOA, CORRESPONDIENTE AL MES DE FEBRERO/2025, SEGÚN CONTRATO NO.270/2023, MENOS DESC. ISR RD$2,222.23 ITBIS RD$ 4,000.00</t>
  </si>
  <si>
    <t xml:space="preserve">050821 </t>
  </si>
  <si>
    <t>PAGO FACTURA NO.E410000000093/03-03-2025, ALQUILER DE LOCAL COMERCIAL UBICADO EN LA CALLE SANCHEZ NO.13, EN EL MUNICIPIO DE YAGUATE, PROVINCIA SAN CRISTOBAL, SEGUN CONTRATO NO.008/2020,  ADENDA NO.01/2024,  CORRESPONDIENTE AL MES DE FEBRERO/2025, MENOS DESC. ITBIS RD$3,813.56,  ISR RD2,118.64.-</t>
  </si>
  <si>
    <t xml:space="preserve">050822 </t>
  </si>
  <si>
    <t>REPOSICION FONDO CAJA CHICA DE LA OFICINA INAPA EN ESPERANZA ZONA I (GASTOS DE CIERRE AÑO FISCAL 2024) CORRESPONDIENTE AL PERIODO DEL 25-11-2024 AL 10-12-2024, RECIBOS DE DESEMBOLSO DEL 0318 AL 0322 SEGUN RELACION DE GASTOS, MEMO NO.033-2024. (TOTAL FONDO RD$5,000.00).-</t>
  </si>
  <si>
    <t xml:space="preserve">050823 </t>
  </si>
  <si>
    <t>REPOSICION FONDO CAJA CHICA DE LA OFICINA INAPA EN BOTONCILLO ZONA I,   CORRESPONDIENTE AL PERIODO DEL  02-01  AL 13-02-2025,  RECIBOS DE DESEMBOLSO DEL 1429  AL 1443,  SEGUN RELACION DE PAGO, MEMO S/N D/F 25/02/25, ZI- (TOTAL FONDO RD$200,000.00).-</t>
  </si>
  <si>
    <t xml:space="preserve">050824 </t>
  </si>
  <si>
    <t>REPOSICION FONDO CAJA CHICA DE LA OFICINA INAPA EN SABANA IGLESIA ZONA V,  CORRESPONDIENTE AL PERIODO DEL 14-01  AL 24-02-2025, RECIBOS DE DESEMBOLSO DEL 0753  AL 0766,  SEGUN RELACION DE GASTOS, MEMO NO.10/2025. (TOTAL FONDO RD$20,000.00).-</t>
  </si>
  <si>
    <t xml:space="preserve">050825 </t>
  </si>
  <si>
    <t>REPOSICION FONDO CAJA CHICA DE LA PROVINCIA SANCHEZ RAMIREZ ZONA III,  CORRESPONDIENTE AL PERIODO DEL 13-01  AL 05-02-2025, RECIBOS DE DESEMBOLSO DEL 1706  AL 1717,  SEGUN RELACION DE GASTOS, MEMO-DPSR NO.11-2025. (TOTAL FONDO RD$100,000.00).-</t>
  </si>
  <si>
    <t xml:space="preserve">050826 </t>
  </si>
  <si>
    <t>REPOSICION FONDO CAJACHICA DE LA PROVINCIA PEDERNALES ZONA VIII,  CORRESPONDIENTE AL PERIODO DEL 10  AL 28-01-2025, RECIBOS DE DESEMBOLSO DEL 0452  AL 0466,   SEGUN RELACION DE GASTOS, MEMO NO.27/DAB 2025. (TOTAL FONDO RD$50,000.00).-</t>
  </si>
  <si>
    <t xml:space="preserve">050827 </t>
  </si>
  <si>
    <t>REPOSICION FONDO CAJA CHICA DE LA PROVINCIA VALVERDE ZONA I,   CORRESPONDIENTE AL PERIODO DEL 07-01  AL 11-02-2025, RECIBOS DE DESEMBOLSO DEL  3122 AL 3155,  SEGUN RELACION  DE GASTOS, MEMO.008-DAMV/2025. (TOTAL FONDO RD$200,000.00).-</t>
  </si>
  <si>
    <t xml:space="preserve">050828 </t>
  </si>
  <si>
    <t>REPOSICION FONDO CAJA CHICA DEL DEPARTAMENTO  DE TRANSPORTACION,   DESTINADO PARA COMPRA DE REPUESTOS, PAGO DE PEAJES DE LA FLOTILLA DE VEHICULOS DE LA INSTITUCION,  CORRESPONDIENTE AL PERIODO DEL 08-01  AL 03-02-2025, RECIBOS DE DESEMBOLSO DEL 15865   AL 15898,  SEGUN RELACION DE GASTOS, MEMO DT.0083/2025. (TOTAL FONDO RD$600,000.00)0</t>
  </si>
  <si>
    <t xml:space="preserve">EFT-268 </t>
  </si>
  <si>
    <t>PAGO FACTURA NO.E410000000088/03-03-2025, ALQUILER LOCAL COMERCIAL, UBICADO EN LA CALLE TRINA DE MOYA NO.48, MUNICIPIO SANCHEZ, PROVINCIA SAMANA, SEGUN CONTRATO NO.320/2023, CORRESPONDIENTE AL MES DE FEBRERO/2025, MENOS DESC. ITBIS RD$4,000.00, ISR RD$2,222.22</t>
  </si>
  <si>
    <t xml:space="preserve">  </t>
  </si>
  <si>
    <t xml:space="preserve">EFT-269 </t>
  </si>
  <si>
    <t>PAGO FACTURA NO.E410000000086/03-03-2025, ALQUILER DEL LOCAL COMERCIAL, UBICADO CALLE MERCEDES ABREU ESQ. CALLE JUAN BOSCH NO.4028, MANHATTAN, MANZANILLO, MUNICIPIO PEPILLO SALCEDO, PROV. MONTECRISTI,  CONTRATO NO.206/2023, CORRESPONDIENTE AL MES DE FEBRERO/2025,  MENOS DESC. ITBIS RD$1,800.00 ISR RD$1,000.00.</t>
  </si>
  <si>
    <t xml:space="preserve">EFT-270 </t>
  </si>
  <si>
    <t>PAGO FACTURA NO.E410000000087/03-03-2025, ALQUILER LOCAL COMERCIAL EN PIMENTEL, PROVINCIA DUARTE, SEGUN CONTRATO NO.075/2018, ADENDA NO.01/2024, CORRESPONDIENTE AL MES DE FEBRERO/2025,  MENOS DESC. ISR RD$2,300.00, ITBIS RD$4,140.00.</t>
  </si>
  <si>
    <t xml:space="preserve">EFT-271 </t>
  </si>
  <si>
    <t>PAGO DE FACTURA NO.E410000000100/03-03-2025, ALQUILER DE LOCAL COMERCIAL DE PIZARRETE-BANI, PERAVIA. SEGUN ADENDAS 02/2023, 01/2021,CONTRATO NO.010/2019. CORRESPONDIENTE A LOS MESES DE ENERO, FEBRERO/2025, MENOS DESC. ISR RD$4,000.00, ITBIS RD$7,200.00.</t>
  </si>
  <si>
    <t xml:space="preserve">EFT-272 </t>
  </si>
  <si>
    <t>PAGO FACTURA NO.E410000000090/03-03-2025,  ALQUILER DE LOCAL COMERCIAL DE NEYBA PROV. BAHORUCO, CORRESPONDIENTE AL MES DE FEBRERO/2025, SEGÚN CONTRATO NO.011/2019 Y ADENDA NO.01/2023. MENOS DESC. ISR RD$2,230.00, ITBIS RD$ 4,014.00.</t>
  </si>
  <si>
    <t xml:space="preserve">EFT-273 </t>
  </si>
  <si>
    <t>PAGO FACTURA NO.B1500000081/20-02-2025, ALQUILER LOCAL COMERCIAL, UBICADA EN LA CALLE LIBERTAD NO.10, MUNICIPIO SABANETA, PROVINCIA SANTIAGO RODRIGUEZ,CONTRATO NO.218/2023, CORRESPONDIENTE A LOS MESES ENERO, FEBRERO/2025,  MENOS DESC. ISR RD$4,444.45  ITBIS RD$8,000.00</t>
  </si>
  <si>
    <t xml:space="preserve">EFT-274 </t>
  </si>
  <si>
    <t>PAGO FACTURA NO.E410000000092/03-03-2025, ALQUILER LOCAL COMERCIAL UBICADO EN EL MUNICIPIO DE LOMA DE CABRERA,  PROVINCIA DAJABON, SEGUN CONTRATO NO.018/2021, ADENDA NO.01/2024, CORRESPONDIENTE AL  MES DE FEBRERO/2025. MENOS DESC. ISR RD$1,627.12,  ITBIS RD$2,928.81.</t>
  </si>
  <si>
    <t xml:space="preserve">050829 </t>
  </si>
  <si>
    <t>PAGO FACTURA NO.E410000000095/03-03-2025,  ALQUILER LOCAL COMERCIAL EN CAÑAFISTOL-BANI, PROVINCIA PERAVIA SEGUN CONTRATO NO. 016/2019, ADENDA NO.01/2023, CORRESPONDIENTE AL  MES DE FEBRERO/2025, MENOS DESC. ISR RD$1,000.00  ITBIS RD$1,800.00.</t>
  </si>
  <si>
    <t xml:space="preserve">050830 </t>
  </si>
  <si>
    <t>PAGO DE FACTURA NO.E410000000096/03-03-2025, ALQUILER LOCAL UBICADO EN EL MUNICIPIO BAJO HAINA- PROV. SAN CRISTOBAL, SEGUN CONTRATO NO.009/2021, ADENDA NO.01/2023,  CORREPONDIENTE AL MES DE FEBRERO/2025. MENOS DESC. ISR RD$1,760.00,  ITBIS RD$3,168.00.-</t>
  </si>
  <si>
    <t xml:space="preserve">050831 </t>
  </si>
  <si>
    <t>PAGO FACTURA NO.E410000000099/03-03-2024,  ALQUILER LOCAL COMERCIAL, UBICADO  EN EL MUNICIPIO NIZAO, PROVINCIA PERAVIA, SEGUN CONTRATO NO.083/2023, CORRESPONDIENTE AL MES DE FEBRERO/2025, MENOS DESC. ISR RD$1,111.20,  ITBIS RD$2,000.16.</t>
  </si>
  <si>
    <t xml:space="preserve">050832 </t>
  </si>
  <si>
    <t>REPOSICION FONDO CAJA CHICA PROVINCIA BARAHONA ZONA VIII,  CORRESPONDIENTE AL PERIODO DEL 07-01  AL 18-02-2025, RECIBOS DE DESEMBOLSO DEL 7017  AL 7061,  SEGUN RELACION DE GASTOS, MEMO NO.054/DAB 2025. (TOTAL FONDO RD$400,000.00).-</t>
  </si>
  <si>
    <t xml:space="preserve">050833 </t>
  </si>
  <si>
    <t>PAGO RETENCION DEL IMPUESTO SOBRE LA RENTA (ISR), (10% A ALQUILERES LOCALES COMERCIALES), SEGUN LEY 253/12, CORRESPONDIENTE AL MES DE FEBRERO/2025, SEGUN MEMO NO.DC-015/2025.</t>
  </si>
  <si>
    <t xml:space="preserve">050834 </t>
  </si>
  <si>
    <t>PAGO RETENCION DEL ITBIS (18% A PERSONA FISICA), SEGUN LEY 253/12, CORRESPONDIENTE AL MES DE FEBRERO/2025, SEGUN MEMO NO.DC-016/2025.</t>
  </si>
  <si>
    <t xml:space="preserve">EFT-275 </t>
  </si>
  <si>
    <t>PAGO FACTURA NO.E410000000097/03-03-2025, ALQUILER DE LOCAL COMERCIAL EN EL MUNICIPIO ENRIQUILLO, PROVINCIA  BARAHONA, SEGUN CONTRATO NO.221/2023, CORRESPONDIENTE AL MES FEBRERO/2025, MENOS DESC. ISR RD$1,150.00,  ITBIS RD$2,070.00.-</t>
  </si>
  <si>
    <t xml:space="preserve">EFT-276 </t>
  </si>
  <si>
    <t>PAGO FACTURA NO.E410000000098/03-03-2025, ALQUILER LOCAL COMERCIAL, UBICADO  EN EL DISTRITO MUNICIPAL SANTANA , PROVINCIA PERAVIA SEGUN CONTRATO NO.215/2023, CORRESPONDIENTE AL MES DE FEBRERO/2025 MENOS DESC. ISR RD$1,000.00 ITBIS RD$1,800.00.</t>
  </si>
  <si>
    <t xml:space="preserve">050835 </t>
  </si>
  <si>
    <t>PAGO FACTURA NO.B1500000166/16-01, 167/03-03-2025,  ALQUILER LOCAL COMERCIAL  EN SAN JUAN DE LA MAGUANA,  PROVINCIA SAN JUAN,  SEGUN CONTRATO NO.220/2023,  CORRESPONDIENTE A LOS MESES DE AGOSTO/2024 HASTA FEBRERO/2025  MENOS DEC. ISR RD$3,500.00, ITBIS RD$6,300.00.-</t>
  </si>
  <si>
    <t xml:space="preserve">050836 </t>
  </si>
  <si>
    <t>PAGO FACTURA NO.B1500000047/05-03-2025,  ALQUILER DE APARTAMENTO OPERATIVO,  UBICADO EN LA AVENIDA CORREA Y CIDRON, IVETTE IV, APARTAMENTO 4A,  DISTRITO NACIONAL, SANTO DOMINGO, SEGUN CONTRATO NO.183/2022,  CORRESPONDIENTE AL MES DE FEBRERO/2025,  MENOS DESC. ISR RD4,500.00</t>
  </si>
  <si>
    <t>NULO</t>
  </si>
  <si>
    <t xml:space="preserve">050838 </t>
  </si>
  <si>
    <t>REPOSICION FONDO CAJA CHICA DE LA DIRECCION DE TECNOLOGIA DE LA INFORMACION Y COMUNICACION, CORRESPONDIENTE AL PERIODO DEL 10-02   AL  05-03-2025, RECIBOS DE DESEMBOLSO DEL  0729  AL 0751,  SEGUN RELACION DE GASTOS, MEMO DTIC/NO.1399-2025. (TOTAL FONDO RD$350,000.00).-</t>
  </si>
  <si>
    <t xml:space="preserve">050839 </t>
  </si>
  <si>
    <t>REPOSICION FONDO CAJA CHICA DE LA PROVINCIA HATO MAYOR ZONA VI,  CORRESPONDIENTE AL PERIODO DEL 09-01  AL 12-02-2025, RECIBOS DE DESEMBOLSO DEL 2137  AL 2166,  SEGUN RELACION DE GASTOS, MEMO S/N D/F 04-03-2025. (TOTAL FONDO RD$225,000.00).-</t>
  </si>
  <si>
    <t xml:space="preserve">050840 </t>
  </si>
  <si>
    <t>REPOSICION FONDO  CAJA CHICA DE LA PROVINCIA EL SEIBO ZONA VI,  CORRESPONDIENTE AL PERIODO DEL  08-01  AL  17-02-2025,  RECIBOS DE DESEMBOLSO DEL 1880  AL 1909,  SEGUN RELACION DE GASTOS, OFICIO AUS. 017-2025. (TOTAL FONDO RD$150,000.00).-</t>
  </si>
  <si>
    <t xml:space="preserve">050841 </t>
  </si>
  <si>
    <t>REPOSICION FONDO CAJA CHICA DE LA OFICINA INAPA EN SABANA GRANDE DE BOYA ZONA IV,   CORRESPONDIENTE AL PERIODO DEL 19  AL 21-02-2025,  RECIBOS DE DESEMBOLSO DEL 0345  AL 0350,  SEGUN RELACION DE GASTOS, MEMO S/N D/F 03-03-2025, . (TOTAL FONDO RD$4,000.00).-</t>
  </si>
  <si>
    <t xml:space="preserve">050842 </t>
  </si>
  <si>
    <t>REPOSICION FONDO CAJA CHICA DEL LABORATORIO DEL NIVEL CENTRAL, CORRESPONDIENTE AL PERIODO DEL 12-02  AL 10-03-2025, RECIBOS DE DESEMBOLSO DEL 0962  AL 0979,  SEGUN RELACION DE GASTOS, MEMO DCA NO.082-2025. (TOTAL FONDO RD$300,000.00).-</t>
  </si>
  <si>
    <t xml:space="preserve">050843 </t>
  </si>
  <si>
    <t>REPOSICION FONDO CAJA CHICA DE LA PROVINCIA BAHORUCO ZONA VIII,  CORRESPONDIENTE AL PERIODO DEL 11  AL 25-02-2025, RECIBOS DE DESEMBOLSO DEL 0643  AL 0652,  SEGUN RELACION DE GASTOS, MEMO NO.42-2025. (TOTAL FONDO RD$100,000.00).-</t>
  </si>
  <si>
    <t xml:space="preserve">050844 </t>
  </si>
  <si>
    <t>REPOSICION FONDO CAJA CHICA DE LA ZONA III,  NAGUA CORRESPONDIENTE AL PERIODO DE 07  AL  30-01-2025,   RECIBOS DE DESEMBOLSO DEL 2432  AL 2465,  SEGUN MEMO-29 /2025. (TOTAL DEL FONDO RD$250,000.00).-</t>
  </si>
  <si>
    <t xml:space="preserve">050845 </t>
  </si>
  <si>
    <t>REPOSICION FONDO CAJA CHICA DE LA PROVINCIA ELIAS PIÑA ZONA II,  CORRESPONDIENTE AL PERIODO DEL 06  AL 28-02-2025, RECIBOS DE DESEMBOLSO DEL 4238  AL 4248,  SEGUN RELACION DE GASTOS, MEMO NO.06-2025. (TOTAL FONDO RD$150,000.00).-</t>
  </si>
  <si>
    <t xml:space="preserve">050846 </t>
  </si>
  <si>
    <t>REPOSICION FONDO CAJA CHICA DE LA OFICINA INAPA EN LA ZONA V, SANTIAGO,  CORRESPONDIENTE AL PERIODO DEL 02-01  AL 24-02-2025, RECIBOS DE DESEMBOLSO DEL 1587 AL 1616, SEGUN RELACION DE GASTOS, MEMO NO.047 ZV-OP-STGO.2025. (TOTAL FONDO RD$200,000.00).-</t>
  </si>
  <si>
    <t xml:space="preserve">050847 </t>
  </si>
  <si>
    <t>REPOSICION FONDO CAJA CHICA DEL DEPARTAMENTO JURIDICO,  CORRESPONDIENTE AL PERIODO DEL 24-01  AL 19-02-2025, RECIBOS DE DESEMBOLSO  DEL 0263  AL 0278,  SEGUN RELACION DE GASTOS, MEMO NO.1498/2025 DJ. (TOTAL FONDO RD$50,000.00).-</t>
  </si>
  <si>
    <t xml:space="preserve">050848 </t>
  </si>
  <si>
    <t>REPOSICION FONDO CAJA CHICA DE LA PROVINCIA SAN PEDRO DE MACORIS ZONA VI,  CORRESPONDIENTE AL PERIODO DEL 07-01  AL 25-02-2025, RECIBOS DE DESEMBOLSO DEL  6395 AL 6481,  SEGUN RELACION DE GASTOS, MEMO-DUA-SPM NO.0037/2025. (TOTAL FONDO RD$300,000.00).-</t>
  </si>
  <si>
    <t xml:space="preserve">EFT-277 </t>
  </si>
  <si>
    <t>PAGO FACTURA NO.B1500000020/24-02-2025, POR SERVICIO DE ALQUILER DE LOCAL COMERCIAL DE VILLA JARAGUA, CORRESPONDIENTE AL  MES DE FEBRERO/2025, SEGÚN CONTRATO NO.101/2023, MENOS DESC. ISR RD$2,000.00, ITBIS RD$3,600.00.</t>
  </si>
  <si>
    <t xml:space="preserve">EFT-278 </t>
  </si>
  <si>
    <t>PAGO FACTURA NO.B1500000070/14-01-2024, ALQUILER LOCAL COMERCIAL EN EL MUNICIPIO DE PARAISO, PROVINCIA BARAHONA, SEGUN  CONTRATO NO.057/2016 ADENDA NO.03/2024,  CORRESPONDIENTE A LOS MESES SEPTIEMBRE, OCTUBRE, NOVIEMBRE, DICIEMBRE/2024,  MENOS DESC. ISR RD$3960.00, ITBIS RD7,128.00.-</t>
  </si>
  <si>
    <t xml:space="preserve">050849 </t>
  </si>
  <si>
    <t>REPOSICION FONDO CAJA CHICA DEL DEPARTAMENTO DE TESORERIA,   NIVEL CENTRAL,  CORRESPONDIENTE AL PERIODO DEL 11-02   AL 06-03-2025, RECIBOS DE DESEMBOLSO DEL 0489  AL 0549,  SEGUN RELACION DE GASTOS, MEMO NO. DT-17-2025,. (TOTAL FONDO RD$500,000.00).-</t>
  </si>
  <si>
    <t xml:space="preserve">050850 </t>
  </si>
  <si>
    <t xml:space="preserve">050851 </t>
  </si>
  <si>
    <t xml:space="preserve">050852 </t>
  </si>
  <si>
    <t>REPOSICION FONDO CAJA CHICA DE LA OFICINA INAPA EN BOTONCILLO ZONA I,  CORRESPONDIENTE AL PERIODO DEL 06-02  AL  04-03-2025, RECIBOS DE DESEMBOLSO  DEL 0439  AL 0445,  SEGUN RELACION DE GASTOS, MEMO S/N D/F 13-03-2025. (TOTAL FONDO RD$10,000.00).-</t>
  </si>
  <si>
    <t xml:space="preserve">050853 </t>
  </si>
  <si>
    <t>REPOSICION FONDO CAJA CHICA DE LA OFICINA INAPA EN PIMENTEL ZONA III,  CORRESPONDIENTE AL PERIODO DEL 13-01  AL  03-03-2025, RECIBOS DE DESEMBOLSO DEL 0395   AL 0405, SEGUN RELACION DE GASTOS, MEMO NO.019-RIII-2025. (TOTAL FONDO RD$15,000.00).-</t>
  </si>
  <si>
    <t xml:space="preserve">050854 </t>
  </si>
  <si>
    <t>PAGO FACTURA NO.B1500000001/11-04-2024,  ALQUILER LOCAL COMERCIAL EN JICOME ARRIBA, MUNICIPIO ESPERANZA, PROVINCIA VALVERDE, SEGUN CONTRATO NO.090/2018 ADENDA NO.01/2024, CORRESPONDIENTE A LOS MESES DESDE JULIO/2022 HASTA MARZO/2024, MENOS DESC. ISR RD$8,400.00, ITBIS RD$15,120.00.-</t>
  </si>
  <si>
    <t xml:space="preserve">050856 </t>
  </si>
  <si>
    <t>REPOSICION FONDO CAJA CHICA DE LA PROVINCIA LA ALTAGRACIA ZONA VI,  CORRESPONDIENTE AL PERIODO DEL 08-01  AL 04-03-2025,  RECIBOS DE DESEMBOLSO DEL 2816  AL 2858,  SEGUN RELACION DE GASTOS, MEMO NO.16-2025. (TOTAL FONDO RD$500,000.00).-</t>
  </si>
  <si>
    <t xml:space="preserve">EFT-279 </t>
  </si>
  <si>
    <t>PAGO FACTURA NO.B1500000029/28-02-2025,  ALQUILER LOCAL COMERCIAL  EN EL MUNICIPIO  LAGUNA SALADA, PROVINCIA VALVERDE, SEGUN CONTRATO NO.022/2016,  ADENDA NO.01/2024, CORRESPONDIENTE A LOS MESES DE DICIEMBRE/2024, ENERO, FEBRERO/2025,  MENOS DESC.ISR RD$4,200.00, ITBIS RD$7,560.00.-</t>
  </si>
  <si>
    <t xml:space="preserve">050857 </t>
  </si>
  <si>
    <t>REPOSICION FONDO CAJA CHICA DE LA OFICINA INAPA EN CABRERA ZONA III,   CORRESPONDIENTE AL PERIODO DEL 16-01  AL  14-02-2025, RECIBOS DE DESEMBOLSO DEL 0513  AL 0520,  SEGUN RELACION DE GASTOS, MEMO-#0016/2025. (TOTAL FONDO RD$20,000.00).-</t>
  </si>
  <si>
    <t xml:space="preserve">050858 </t>
  </si>
  <si>
    <t>REPOSICION FONDO CAJA CHICA DE LA OFICINA INAPA EN EL FACTOR, NAGUA ZONA III,   CORRESPONDIENTE AL PERIODO DEL 13-01  AL 03-03-2025,  RECIBOS DE DESEMBOLSO DEL 0201 AL 0212.  SEGUN RELACION DE GASTOS, MEMO-ADM. 03-2025. TOTAL FONDO RD$10,000.00).-</t>
  </si>
  <si>
    <t xml:space="preserve">050859 </t>
  </si>
  <si>
    <t>REPOSICION FONDO CAJA CHICA DE LA PLANTA DE TRATAMIENTO DE CABUYA ZONA III ((UNIDAD ADMINISTRATIVA HNAS. MIRABAL),  CORRESPONDIENTE AL PERIODO DEL 16-01  AL 03-03-2025, RECIBOS DE DESEMBOLSO DEL 0799  AL 0813,  SEGUN RELACION DE GASTOS, MEMO-M/P.T.C. NO.0001/2025 (TOTAL FONDO RD$30,000.00).-</t>
  </si>
  <si>
    <t xml:space="preserve">050860 </t>
  </si>
  <si>
    <t>REPOSICION FONDO CAJA CHICA DE LA PROVINCIA SAN JUAN ZONA II,  CORRESPONDIENTE AL PERIODO DEL 11-02   AL  13-03-2025, RECIBOS DE DESEMBOLSO DEL 6513   AL 6527,  SEGUN RELACION DE GASTOS, MEMO DR/SJ: NO.088-2025. (TOTAL FONDO RD$500,000.00).-</t>
  </si>
  <si>
    <t xml:space="preserve">050861 </t>
  </si>
  <si>
    <t>REPOSICION FONDO CAJA CHICA DE LA PROVINCIA AZUA ZONA II,  CORRESPONDIENTE AL PERIODO DEL 10-02  AL  06-03-2025, RECIBOS DE DESEMBOLSO DEL 3176   AL 3214,  SEGUN RELACION DE GASTOS, OFICIO ZII- NO.058/2025 . (TOTAL FONDO RD$500,000.00).-</t>
  </si>
  <si>
    <t>Cuenta Bancaria: 010-026300-0</t>
  </si>
  <si>
    <t>ASIGNACIONES PRESUPUESTARIAS</t>
  </si>
  <si>
    <t>SUPERVISION DE OBRAS</t>
  </si>
  <si>
    <t xml:space="preserve">REINTEGROS </t>
  </si>
  <si>
    <t>AVC  DEV. DE FONDOS</t>
  </si>
  <si>
    <t>AVD DEVOLUCION DE CHEQUE</t>
  </si>
  <si>
    <t>AVD DIFERENCIA POR CAMBIO TASA</t>
  </si>
  <si>
    <t>REINT, DEV.FDOS. POR ENFERMEDAD FEBRERO/2025</t>
  </si>
  <si>
    <t>ELECTRODOMESTICOS</t>
  </si>
  <si>
    <t xml:space="preserve">EFT-6867 </t>
  </si>
  <si>
    <t>PAGO FACTURAS NOS.E450000000196,194,195,1633,200/01-02-2025, CODIGOS DE SISTEMAS NOS.163285, 434205, 434209, 543383, 6780, CORRESP. AL CONSUMO DE AGUA MES DE FEBRERO/2025, LIB. NO.1269.</t>
  </si>
  <si>
    <t xml:space="preserve">EFT-6870 </t>
  </si>
  <si>
    <t>PAGO FACT. NO.B1500000259/10-02-2025, (CUB. NO.03), CONSTRUCCION ALCANTARILLADO SANITARIO MUNICIPIO LICEY AL MEDIO-LAS PALOMAS ARRIBA, LOTE III, PROV. SANTIAGO LIB. NO.1421</t>
  </si>
  <si>
    <t xml:space="preserve">EFT-6871 </t>
  </si>
  <si>
    <t>PAGO FACT. NO. B1500000007/09-10-2024 (CUB.NO.07),  AMPLIACIÓN AC. NAVARRETE, PLANTA DE TRATAMIENTO DE FILTRACIÓN RÁPIDA DE 300 LPS DE CAPACIDAD Y LÍNEA DE CONDUCCIÓN PLANTA -TANQUE-ZONA V, PROV. SANTIAGO. LIB. NO.1423</t>
  </si>
  <si>
    <t xml:space="preserve">EFT-6872 </t>
  </si>
  <si>
    <t>PAGO FACT. NO.B1500000542/14-01-2025, ORDEN NO.OS2024-0294, CONTRATACION DE SERVICIO DE CAPACITACION, MOTIVACION DE EQUIPOS EN ENTORNOS RETADORES, PARA EMPLEADOS DE LA INSTITUCION. LIB. NO.1373</t>
  </si>
  <si>
    <t xml:space="preserve">EFT-6873 </t>
  </si>
  <si>
    <t>PAGO FACT. NO. B1500000036/26-02-2025, (CUB. NO.04), AMPLIACIÓN ALCANTARILLADO SANITARIO EN LOS SECTORES EL MILLÓN, AV. CIRCUNVALACIÓN Y EL PANCHITO, PROV. SAMANÁ, ZONA III. REDES SECTOR EL PANCHITO, PROV. SAMANÁ ZONA III,  LIB. NO. 1370</t>
  </si>
  <si>
    <t xml:space="preserve">EFT-6874 </t>
  </si>
  <si>
    <t>PAGO  FACT. NO. B1500000090/31-12-2024,  SERVICIO DISTRIBUCION AGUA CAMION CISTERNA, DIFERENTES  COMUNIDADES PROV.  SAN JUAN,  CORRESP. A 31 DIAS DE DICIEMBRE/2024, OS2024-0171 LIB. NO.1418</t>
  </si>
  <si>
    <t xml:space="preserve">EFT-6875 </t>
  </si>
  <si>
    <t>PAGO FACTURAS NOS.B1500000432/18-11-2024, 442/, 443/03-02-2025, CONTRATACION DEL SERVICIO DE FUMIGACION GENERAL PARA DIFERENTES INSTALACIONES DE ESTA INSTITUCION (INAPA) Y EL ALMACEN KM 18 AUT. DUARTE, CORRESP. A LOS MESES DE NOVIEMBRE Y DICIEMBRE DEL 2024 Y ENERO DEL 2025, ORDEN NO.OS2024-0160. (AMORTIZACION DEL 20% DE AVANCE RD$118,000.00).  LIBRAM. NO. 1451</t>
  </si>
  <si>
    <t xml:space="preserve">EFT-6876 </t>
  </si>
  <si>
    <t>PAGO FACT. NO.B1500000165/09-01-2025, ORDEN NO.OC2024-0207, ADQUISICION DE CLORADORES PARA MANTENIMIENTO EN TODOS LOS SISTEMAS DE ACS. Y ALCANTARILLADOS EN LAS PROVINCIAS DEL INAPA,  (AMORTIZACION DEL 20% DE AVANCE). LIB.NO.1455</t>
  </si>
  <si>
    <t xml:space="preserve">EFT-6877 </t>
  </si>
  <si>
    <t>PAGO MFACTURA NO. B1500000140, 141, 137, 138, 139/31-12-2024, SERVICIO DISTRIBUCION AGUA CAMION CISTERNA DIFERENTES  COMUNIDADES PROV. MONTECRISTI, CONTRATO NO.277/24, OS2024-0309, CORRESPONDIENTE A 17 DIAS DE JULIO, 18 DIAS DE AGOSTO, 11 DIAS DE SEPT, 25 DIAS DE OCT, 15 DIAS DE NOVIEMBRE/2024, LIBRAM. NO. 1461</t>
  </si>
  <si>
    <t xml:space="preserve">EFT-6878 </t>
  </si>
  <si>
    <t>PAGO FACT. NO. E450000003970/10-01-2025,  ADQUISICION DE CAMIONES Y CAMIONETAS PARA SER UTILIZADOS EN LOS DISTINTOS TRABAJOS QUE REALIZA EL INAPA, SEGUN ORDEN NO.OC2024-0227, LIB. NO. 1462</t>
  </si>
  <si>
    <t xml:space="preserve">EFT-6879 </t>
  </si>
  <si>
    <t>PAGO NOMINA DE VIATICOS PROGRAMA 03, CORRESP. AL MES DE ENERO, ELABORADA EN FEBRERO 2025, LIBRAMIENTO NO.1163.</t>
  </si>
  <si>
    <t xml:space="preserve">EFT-6880 </t>
  </si>
  <si>
    <t>PAGO FACT. NO. B1500000056/22-10-2024, (CUB.NO.04), AMPLIACIÓN ALCANTARILLADO SANITARIO EN LOS SECTORES EL MILLÓN, AV. CIRCUNVALACIÓN Y EL PANCHITO, PROV. SAMANÁ, ZONA III, REDES SECTOR EL MILLÓN Y FRENTE AL HOSPITAL, LOTE VI, LIB. NO.1497</t>
  </si>
  <si>
    <t xml:space="preserve">EFT-6881 </t>
  </si>
  <si>
    <t>PAGO (20% DE AVANCE AL CONTRATO NO.299-2024), ORDEN NO.OC2024-0231, ADQUISICION DE UNIFORMES PARA SER UTILIZADOS POR LOS SERVIDORES PUBLICOS DEL INAPA. LIB. NO.1503</t>
  </si>
  <si>
    <t xml:space="preserve">EFT-6882 </t>
  </si>
  <si>
    <t>PAGO FACT. NO. B1500000008/17-01-2025, O/C NO. OC2025-0004, ADQUISICIÓN DE PRODUCTOS GASTABLES DE OFICINA PARA EL USO DE LA INSTITUCION. LIB. NO.1474</t>
  </si>
  <si>
    <t xml:space="preserve">EFT-6883 </t>
  </si>
  <si>
    <t>PAGO FACTURAS NOS.B1500002339,2340/06-02-2025, ORDEN NO.OS2024-0303, CONTRATACION DE SERVICIOS DE TALLERES ESPECIALIZADOS PARA VEHICULOS DEL INAPA, (AMORTIZACION DE 20% DE AVANCE RD$130,000.00). LIB. NO. 1501</t>
  </si>
  <si>
    <t xml:space="preserve">EFT-6884 </t>
  </si>
  <si>
    <t>PAGO FACTS. NOS. B1500000001, 02, 03, 04/31-12-2024,  SERVICIO DISTRIBUCIÓN AGUA CAMION CISTERNA DIFERENTES COMUNIDADES PROV. PERAVIA , OS2024-0324, CORRESP. 30 DÍAS DE SEPT, 31 DIAS DE OCT, 30 DIAS DE NOV. 31 DIAS DE DIC/2024. LIB. NO. 1506</t>
  </si>
  <si>
    <t xml:space="preserve">EFT-6885 </t>
  </si>
  <si>
    <t>PAGO FACTS. NOS. B1500000098/11-12, 99/12-12, 100, 101/31-12-2024,  SERVICIO DISTRIBUCIÓN AGUA CAMION CISTERNA DIFERENTES COMUNIDADES PROV. DUARTE,  OS2024-0256, CORRESP. 25 DÍAS DE SEPT, 27 DIAS DE OCT, 26 DIAS DE NOV, 26 DIAS DE DIC/2024  LIB. NO. 1496</t>
  </si>
  <si>
    <t xml:space="preserve">EFT-6886 </t>
  </si>
  <si>
    <t>PAGO FACTURA NO. B1500000713/15-01-2025, ORDEN DE COMPRA NO. OC2024-0221, ADQUISICIÓN DE DISPOSITIVOS DE CONTROL DE ASISTENCIA MARCA ZKTECO. LIBRAMIENTO NO. 1509</t>
  </si>
  <si>
    <t xml:space="preserve">EFT-6887 </t>
  </si>
  <si>
    <t>PAGO ( 20% DE AVANCE AL CONTRATO NO.303/2024), ORDEN NO.OC2024-0233, ADQUISICION DE SUMINISTROS DE OFICINA PARA SER SUMINISTRADOS A LOS DIFERENTES DEPARTAMENTOS Y AREAS DEL INAPA. LOTE I. LIB. NO. 1510</t>
  </si>
  <si>
    <t xml:space="preserve">EFT-6888 </t>
  </si>
  <si>
    <t>PAGO FACTS. NOS.B1500000764/24-01, 765/29-01-2025, ADQUISICION DE SUSTANCIAS QUÍMICAS, (747,000.00 FUNDAS) DE SULFATO DE ALUMINIO GRADO A DE 50 KG, PARA SER UTILIZADOS EN TODOS LOS ACS. DEL INAPA ORDEN NO.OC2024-0220, LIB. NO.1464</t>
  </si>
  <si>
    <t xml:space="preserve">EFT-6889 </t>
  </si>
  <si>
    <t>PAGO  FACT. NO. B1500000080/31-12-2024, SERVICIO DISTRIBUCIÓN AGUA CAMIÓN CISTERNA, DIFERENTES COMUNIDADES PROV. SAMANA, CORRESP. A 31 DÍAS DE DICIEMBRE./2024,  OS2024-0251.LIB. NO.1472</t>
  </si>
  <si>
    <t xml:space="preserve">EFT-6890 </t>
  </si>
  <si>
    <t>PAGO  FACTS. NOS. B1500000248, 249, 250, 251/31-12-2024, SERVICIO DISTRIBUCIÓN AGUA CAMIÓN CISTERNA DIFERENTES COMUNIDADES  PROV. DUARTE, CORRESP. A 25 DÍAS DE SEPT, 27 DIAS DE OCT, 22 DIAS DE NOV, 14 DIAS DE DIC/2024, LIB. NO. 1504</t>
  </si>
  <si>
    <t xml:space="preserve">EFT-6891 </t>
  </si>
  <si>
    <t>PAGO (20% DE AVANCE AL CONTRATO NO.304-2024), ORDEN NO.OC2024-0234, ADQUISICION DE SUMINISTRO DE OFICINA PARA SER SUMINISTRADOS A LOS DIFERENTES DEPARTAMENTOS Y AREAS DEL INAPA, LOTE II. LIB. NO. 1507</t>
  </si>
  <si>
    <t xml:space="preserve">EFT-6892 </t>
  </si>
  <si>
    <t>PAGO  FACTS. NOS. B1500000251, 252/31-12-2024, SERVICIO DISTRIBUCIÓN AGUA CAMIÓN CISTERNA DIFERENTES  COMUNIDADES PROV.  MARIA TRINIDAD SANCHEZ, CORRESP. A 26 DIAS NOVIEMBRE, 24 DIAS DE DICIEMBRE/2024 , OS2024-0259. LIB. NO. 1502</t>
  </si>
  <si>
    <t xml:space="preserve">EFT-6893 </t>
  </si>
  <si>
    <t>PAGO FACT. NO.B1500000102/24-01-2025, ORDEN NO.OC2024-0183 ADQUISICION DE ESCOPETA PARA SER UTILIZADA POR LA SEGURIDAD MILITAR DEL INAPA. LIB. NO. 1518</t>
  </si>
  <si>
    <t xml:space="preserve">EFT-6894 </t>
  </si>
  <si>
    <t>PAGO FACT. NO.B1500000185/31-01-2025, ORDEN NO.OC2024-0229, ADQUISICION DE AIRE ACONDICIONADO 60,000 BTU INVERTER, PARA SER UTILIZADOS EN LAS OFICINAS EL INAPA A NIVEL NACIONAL,  LIB. NO. 1515</t>
  </si>
  <si>
    <t xml:space="preserve">EFT-6895 </t>
  </si>
  <si>
    <t>PAGO  FACTS. NOS. B1500000024/21-10, 25/21-11, 26/24-11, 27/31-12-2024, SERVICIO DISTRIBUCION AGUA CAMION CISTERNA  DIF. COMUNIDADES PROV. MONTECRISTI,  OS2024-0255, CORRESP. A 24 DIAS DE SEPT, 23 DIAS DE OCT, 24 DIAS DE NOVIEMBRE, 19 DIAS DE DICIEMBRE/2024. LIB. NO. 1523</t>
  </si>
  <si>
    <t xml:space="preserve">EFT-6896 </t>
  </si>
  <si>
    <t>PAGO FACT. NO.B1500002801/13-01-2025, ORDEN NO.OC2024-0211, ADQUISICION DE CANDADOS, ACCESORIO DE SEGURIDAD  PARA SER UTILIZADO EN LAS OFICINAS DEL INAPA.LIB. NO. 1519</t>
  </si>
  <si>
    <t xml:space="preserve">EFT-6897 </t>
  </si>
  <si>
    <t>PAGO FACT. NO.B1500000580/16-01-2025, ORDEN NO.OS2024-0345, CONTRATACION DE TALLER EN GESTION DE GASES DE EFECTO INVERNADERO. LIB. NO. 1516</t>
  </si>
  <si>
    <t xml:space="preserve">EFT-6898 </t>
  </si>
  <si>
    <t>PAGO  FACTS. NOS. B1500000617, 618/31-12-2024, SERVICIO DISTRIBUCIÓN AGUA CAMIÓN CISTERNA DIFERENTES  COMUNIDADES  PROV.  MARIA TRINIDAD SANCHEZ, CORRESP. 26 DÍAS DE NOVIEMBRE, 26 DIAS DE DICIEMBRE/2024,  OS2024-0258. LIB. NO. 1513</t>
  </si>
  <si>
    <t xml:space="preserve">EFT-6899 </t>
  </si>
  <si>
    <t>NOMINA DE VIATICOS PROGRAMA 01, CORRESP. AL MES DE ENERO 2025, ELABORADA EN FEBRERO 2025, LIB. NO.1166.</t>
  </si>
  <si>
    <t xml:space="preserve">EFT-6900 </t>
  </si>
  <si>
    <t>PAGO FACT. NO. B1500000086/31-12-2024,  SERVICIO DISTRIBUCION AGUA CAMION CISTERNA  DIFERENTES COMUNIDADES PROV.  ELIAS PIÑA, CORRESP. A 31 DIAS DE DICIEMBRE/2024, OS2024-0204. LIB. NO. 1514</t>
  </si>
  <si>
    <t xml:space="preserve">EFT-6901 </t>
  </si>
  <si>
    <t>NOMINA DE VIATICOS PROGRAMA 11 CORRESP. AL MES DE ENERO 2025, ELABORADA EN FEBRERO 2025., LIB. NO.1171.</t>
  </si>
  <si>
    <t xml:space="preserve">EFT-6902 </t>
  </si>
  <si>
    <t>NOMINA DE VIATICOS PROGRAMA 13 CORRESP. AL MES DE ENERO 2025, ELAB. EN FEBRERO 2025, LIB.NO.1168.</t>
  </si>
  <si>
    <t xml:space="preserve">EFT-6903 </t>
  </si>
  <si>
    <t>PAGO FACTS. NOS.E45000000017/02-01, 19/03-02-2025, SERVICIOS DE INTERMEDIACION ANTE LA DGII PARA FACTURACION ELECTRONICA CORRESP. A LOS PERIODOS DEL 09 DE DICIEMBRE/2024 AL 08 DE ENERO/2025 Y DEL 09 DE ENERO AL 08 DE FEBRERO DEL 2025, ORDEN NO.OS2024-0119, LIB. NO. 1542</t>
  </si>
  <si>
    <t xml:space="preserve">EFT-6904 </t>
  </si>
  <si>
    <t>PAGO FACT. NO.B1500000014/19-02-2025,  ALQUILER DE LOCAL COMERCIAL EN EL MUNICIPIO DON GREGORIO NIZAO, PROV. PERAVIA, ADENDA NO.01/2024 CORRESP. A 28 DIAS DE MARZO/2024  Y LOS  MESES DE ABRIL/2024 HASTA FEBRERO/2025, LIB. NO. 1553</t>
  </si>
  <si>
    <t xml:space="preserve">EFT-6905 </t>
  </si>
  <si>
    <t>PAGO FACT. NO. B1500000103/24-01-2025, ORDEN NO. OC2024-0182, ADQUISICIÓN DE CARTUCHO PARA SER UTILIZADA POR LA SEGURIDAD MILITAR DEL INAPA. LIB. NO. 1541</t>
  </si>
  <si>
    <t xml:space="preserve">EFT-6906 </t>
  </si>
  <si>
    <t xml:space="preserve">EFT-6907 </t>
  </si>
  <si>
    <t>PAGO FACT. NO. B1500000260/03-03-2025, (CUB. NO.01) CONSTRUCCIÓN SISTEMA DE SANEAMIENTO ARROYO GURABO Y SU ENTORNO, TRAMO E 0+0.00 HASTA E 2+0.00, MUNICIPIO SANTIAGO, ZONA V, PROV. SANTIAGO,  LIB. NO. 1548</t>
  </si>
  <si>
    <t xml:space="preserve">EFT-6908 </t>
  </si>
  <si>
    <t>PAGA FACT E450000002301/14-2-202, ADQUISICIÓN DE (2,000.00 GAL) DE GASOLINA PREMIUM PARA SER UTILIZADOS EN LA FLOTILLA DE VEHÍCULOS MOTOCICLETAS Y EQUIPOS DEL INAPA, ORDEN NO.OC2024-0045,  LIB. NO. 1562</t>
  </si>
  <si>
    <t xml:space="preserve">EFT-6909 </t>
  </si>
  <si>
    <t>PAGO FACT. NO. E45000000635/23-01-2025, O/C NO. OC2023-0154, ADQUISICIÓN DE (30,000.00) TICKETS DE COMBUSTIBLES PARA SER UTILIZADOS EN LA FLOTILLA DE VEHÍCULOS Y EQUIPOS DE LA INSTITUCIÓN A NIVEL NACIONAL,  LIB. NO. 1564</t>
  </si>
  <si>
    <t xml:space="preserve">EFT-6910 </t>
  </si>
  <si>
    <t>PAGO FACTS. NOS.E450000000024/19-12, 26/23-12, 27/26-12-2024, 28/03-01-2025, ADQUISICIÓN DE CLORO GAS PARA SER UTILIZADOS DEL INAPA, ORDEN NO.OC2024-0192,  LIB. NO.1559</t>
  </si>
  <si>
    <t xml:space="preserve">EFT-6911 </t>
  </si>
  <si>
    <t>PAGO FACTURA NO.B1500000053/10-01-2025, ORDEN NO.OC2024-0239, ADQUISICION DE PAPEL HIGIENICO Y PAPEL TOALLA PARA LA INSTITUCION. LIB. NO. 1567</t>
  </si>
  <si>
    <t xml:space="preserve">EFT-6912 </t>
  </si>
  <si>
    <t>PAGO FACT. NO.E450000003993/02-01-2025, ORDEN NO.OC2024-0199, ADQUISICION DE REACTIVOS, SOLUCIONES, MEDIOS DE CULTIVOS Y MATERIALES PARA USO EN EL LABORATORIO CENTRAL Y LABORATORIOS REGIONALES DEL INAPA, LIB.1635</t>
  </si>
  <si>
    <t xml:space="preserve">EFT-6913 </t>
  </si>
  <si>
    <t>PAGO FACT. NO.B1500000175/12-02-2025, SERVICIO DE TRANSPORTE DE AUTOBUS PARA LOS EMPLEADOS DE LA PROV. DE SAN CRISTOBAL, PERIODO DEL 12 DE DICIEMBRE DEL 2024 AL 11 DE FEBRERO DEL AÑO 2025, ORDEN NO.OS2024-0302, (AMORTIZACION DE AVANCE RD$ 300,000.00).LIB.1618</t>
  </si>
  <si>
    <t xml:space="preserve">EFT-6914 </t>
  </si>
  <si>
    <t>PAGO FACT. NO.B1500000076/06-03-2025, CORRESP. AL 2DO PAGO DEL CONVENIO DE COLABORACIÓN PARA DESARROLLAR PROYECTO DE SANEAMIENTO AMBIENTAL PARA LA CONSTRUCCIÓN E INSTALACIÓN DE SIETE MIL QUINIENTOS (7,500) MÓDULOS SANITARIOS EN LA REGIÓN NOROESTE,  LIB. NO.1625.</t>
  </si>
  <si>
    <t xml:space="preserve">EFT-6915 </t>
  </si>
  <si>
    <t>PAGO FACTURA NO.E450000000005/16-10-2024 ( CUBICACION NO.07) , AMPL. AC. NAVARRETE, LÍNEAS DE COND. VILLA VUELVA, REDES DE DISTRIB. NAVARRETE Y ESTACIONES DE BOMBEO- LÍNEAS DE IMPULSIÓN ACERO, DEP. REG. Y REDES DE DISTRIB. DEL GUANÁBANO, CAÑADA BONITA - SIERRA- TÚNEL- PROV.SANTIAGO, ZONA V (LOTE 3). CONTRATO NO. 067-2022. LIBRAMIENTO NO.1615.</t>
  </si>
  <si>
    <t xml:space="preserve">EFT-6916 </t>
  </si>
  <si>
    <t>PAGO FACT. NO.B1500000382/13-01-2025, ORDEN NO.OC2024-0212, ADQUISICION DE TUBOS Y TUBERIAS PARA LOS TRABAJOS DE REPARACION DE AVERIAS Y MANTENIMIENTO EN TODOS LOS SISTEMAS DE ACS. Y ALCANTARILLADOS DEL INAPA, LIB. NO.1619.</t>
  </si>
  <si>
    <t xml:space="preserve">EFT-6917 </t>
  </si>
  <si>
    <t>PAGO FACT. NO.B1500000037/14-01-2025, ORDEN NO.OS2024-0334, SERVICIO DE NOTARIO PUBLICO PARA LA COMPROBACION DEL ACTO DE APERTURA A LA LICITACION PUBLICA NACIONAL OFERTAS ECONOMICAS (SOBRE B), LIB. NO.1621.</t>
  </si>
  <si>
    <t xml:space="preserve">EFT-6918 </t>
  </si>
  <si>
    <t>PAGO FACTURA NO. E450000000003/25-11-2024 (CUB. NO.02,  AMPLIACIÓN AC. MULTIPLE SANCHEZ, PROV. SAMANA, ZONA III.  LIB. NO.1632.</t>
  </si>
  <si>
    <t xml:space="preserve">EFT-6919 </t>
  </si>
  <si>
    <t>PAGO FACT. NO.B1500001017/27-01-2025, ORDEN NO.OS2024-0348, CONTRATACION DE MANTENIMIENTO CORRECTIVO Y PREVENTIVO SISTEMAS DE UPS DATA CENTER Y IDFS DEL INAPA,  LIB-1631-1</t>
  </si>
  <si>
    <t xml:space="preserve">EFT-6920 </t>
  </si>
  <si>
    <t>PAGO FACTS. NOS.B1500000439/07-01, 449/22-01, 456/12-02, 459/19-02-2025, ADQUISICION DE SERVICIOS DE MANTENIMIENTO Y REPARACION DE VEHICULOS PESADOS EN CONCESIONARIOS EXCLUSIVO (HYLCON) DEL INAPA,  ORDEN NO. OS2022-0755. LIB-1629-1</t>
  </si>
  <si>
    <t xml:space="preserve">EFT-6921 </t>
  </si>
  <si>
    <t>PAGO FACT. NO. B1500000160/05-03-2025 (CUB. NO.2)  AMPLIACIÓN AC. MULT. MUNIC. MONCION- SABANETA ZONA ESTE, LOTE I, II Y III, PROV. SANTIAGO RGUEZ, ZONA I, LOTE NO.1,  LIB-1634-1</t>
  </si>
  <si>
    <t xml:space="preserve">EFT-6922 </t>
  </si>
  <si>
    <t>PAGO FACT. NO.B1500000610/02-12-2024, ORDEN NO.OC2024-0204, ADQUISICION DE BEBEDEROS, MICROONDAS Y EXTRACTORES DE AIRE, PARA SER DISTRIBUIDOS EN LAS OFICINAS DEL INAPA EN TODO EL TERRITORIO NACIONAL, LIB. NO.1636.</t>
  </si>
  <si>
    <t xml:space="preserve">EFT-6923 </t>
  </si>
  <si>
    <t>PAGO DE CONVENIO PARA EJECUTAR Y DESARROLLAR ACTIVIDADES CONJUNTAS Y RECIPROCAS EN PROCURA DE FORMAR A LOS COLABORADORES DEL INAPA, CORRESP. AL PERIODO DEL 20 DE OCTUBRE AL 20 DE DICIEMBRE DEL 2024, ACUERDO D/F 20-02-2024. LIB. NO.1654.</t>
  </si>
  <si>
    <t xml:space="preserve">EFT-6924 </t>
  </si>
  <si>
    <t>PAGO FACT. NO.B1500000084/03-02-2025, ORDEN NO.OS2024-0342, SERVICIO DE NOTARIO PUBLICO PARA LA COMPROBACION DEL ACTO DE APERTURA DE LA LICITACION PUBLICA NACIONAL OFERTAS TECNICAS (SOBRE A) Y OFERTAS ECONOMICAS (SOBRE B), LIB. NO.1627.</t>
  </si>
  <si>
    <t xml:space="preserve">EFT-6925 </t>
  </si>
  <si>
    <t>PAGO FACT. NO.B1500000123/08-01-2025,  ADQUISICION DE ELECTROBOMBAS PARA SER UTILIZADAS EN LOS DIFERENTES ACS. A NIVEL NACIONAL DEL INAPA, ORDEN NO.OC2024-0027, LIBRAM. NO. 1633.</t>
  </si>
  <si>
    <t xml:space="preserve">EFT-6926 </t>
  </si>
  <si>
    <t>PAGO FACT. NO.B1500001171/31-01-2025, ORDEN NO.OC2024-0225, ADQUISICION DE TARJETAS PVC, PORTA CARNET PLASTICO VERTICAL Y YOYO REDONDO PERSONALIZADO, PARA LA ELABORACION DE LOS CARNETS DE LOS EMPLEADOS DEL INAPA, LIB. NO.1622.</t>
  </si>
  <si>
    <t xml:space="preserve">EFT-6927 </t>
  </si>
  <si>
    <t>PAGO NÓMINA DE REINTEGRO VACACIONES DESVINCULADOS, ELABORADA EN FEBRERO/2025 LIB-1547-1.</t>
  </si>
  <si>
    <t xml:space="preserve">EFT-6928 </t>
  </si>
  <si>
    <t>PAGO NÓMINA DE INDEMNIZACIÓN A PERSONAL DESVINCULADO, ELABORADA EN EL MES DE FEBRERO/2025 LIB-1545-1</t>
  </si>
  <si>
    <t xml:space="preserve">EFT-6929 </t>
  </si>
  <si>
    <t>PAGO FACT. NO.B1500000708/15-01-2025, ORDEN NO.OC2024-0235, ADQUISICION DE TINACOS Y CAJAS PLASTICAS PARA ALMACENAR, ORDEN NO.301/2024, LIB. NO.1624</t>
  </si>
  <si>
    <t xml:space="preserve">EFT-6930 </t>
  </si>
  <si>
    <t>PAGO  FACT. NO. B1500000003/31-12-2025, SERVICIO DISTRIBUCIÓN AGUA  CAMION CISTERNA DIFERENTES COMUNIDADES PROV. DAJABON,   OS2024-0264, CORRESP. A 25 DIAS DE DICIEMBRE./2024.LIB.NO. 1521</t>
  </si>
  <si>
    <t xml:space="preserve">EFT-6931 </t>
  </si>
  <si>
    <t>PAGO FACT. NO.B1500000268/10-03-2025 (CUB.NO.11)  CONSTRUCCIÓN SISTEMA DE SANEAMIENTO ARROYO GURABO Y SU ENTORNO, MUNICIPIO SANTIAGO, PROV. SANTIAGO,  (11.avo. ABONO A LA SECCION DE CREDITO Y GARANTIA SOLIDARIA A FAVOR DEL BANCO DE RESERVAS RD$14,772,957.98) LIB. NO.1687</t>
  </si>
  <si>
    <t xml:space="preserve">EFT-6932 </t>
  </si>
  <si>
    <t>PAGO NOMINA DE VACACIONES DESVINCULADOS, ELABORADA EN FEBRERO 2025 LIB-1574-1</t>
  </si>
  <si>
    <t xml:space="preserve">EFT-6933 </t>
  </si>
  <si>
    <t>PAGO CUB. NO.09 (FINAL) Y DEV. DE RET. EN GARANTIA, REHABILITACIÓN AC. MÚLTIPLE SABANA IGLESIA - LOS RANCHOS DE BABÁSICO-EL FLAIRE Y BAITOA LA LIMA (FASE A), PROV. SANTIAGO, ZONA V. LIB. NO. 1755</t>
  </si>
  <si>
    <t xml:space="preserve">EFT-6934 </t>
  </si>
  <si>
    <t>PAGO FACTURAS NOS.B1500056321,56336,56337/29-01, 56347/31-01, 56360/03-02, 56487/05-02, 56493/07-02, 56507,56566,56567,56568/10-02, 56575/11-02, 56576,56583/12-02, 56891/17-02, 56892/26-02, 56912/11-02, 56910/24-02 ADQUISICIÓN DE (18,300 GALONES DE GASOIL OPTIMO) PARA SER UTILIZADOS EN LA- FLOTILLA DE VEHÍCULOS, MOTOCICLETAS Y EQUIPOS DEL INAPA, ORDEN NO. OC2024-0217, LIB. NO.1708</t>
  </si>
  <si>
    <t xml:space="preserve">EFT-6935 </t>
  </si>
  <si>
    <t>PAGO FACTS. NOSE450000008056/03-01, 8068/09-01, 8081/14-01, 8100/22-01, 8467/29-01, 5372/30-01, 5373/30-01, 8487/04-02, 8704/11-02, 8723/18-02, 8743/25-02-2025,  O/C NO.OC2024-0091, ADQUISICIÓN DE (1,420 UNIDADES) DE BOTELLONES DE AGUA, PARA SER UTILIZADOS EN LA INSTITUCION,  LIB. NO. 1711</t>
  </si>
  <si>
    <t xml:space="preserve">EFT-6936 </t>
  </si>
  <si>
    <t>PAGO FACTURAS NOS.B1500002893,2894,2895/25-02-2025, CORRESPONDIENTE A LA INSCRIPCION Y PROPEDEUTICO, 1ER MODULO Y 2DO MODULO DE LA MAESTRIA EN ALTA GERENCIA, ORDEN NO.OS2025-0004, CONTRATO NO.263/2024. LIBRAMIENTO NO. 1750</t>
  </si>
  <si>
    <t xml:space="preserve">EFT-6937 </t>
  </si>
  <si>
    <t>PAGO FACT. NO. B1500000003/03-03-2025 (CUB. NO.03), AMPLIACIÓN REDES DE DIST. AC. BAJOS DE HAINA, LOS SERRANOS, PROV. SAN CRISTÓBAL, ZONA IV. LOTE II.  LIB. NO.1752</t>
  </si>
  <si>
    <t xml:space="preserve">EFT-6938 </t>
  </si>
  <si>
    <t>PAGO FACT. NO.B1500000028/05-02-2025, ALQUILER LOCAL COMERCIAL UBICADO EN LA CALLE PRINCIPAL NO.46 APART. 03, JUAN DOLIO,  MUNICIPIO DE GUAYACANES, PROV. SAN PEDRO MACORIS,  ADENDA NO.01/2024, CORRESP. AL MES DE FEBRERO/2025. LIB. NO. 1738</t>
  </si>
  <si>
    <t xml:space="preserve">EFT-6939 </t>
  </si>
  <si>
    <t>PAGO FACT. NO. B1500000377/10-03-2025 (CUB. NO.04) CONSTRUCCIÓN ALCANTARILLADO SANITARIO DE TENARES, PROV. HERMANAS MIRABAL, ZONA III, LOTE NO. II.  CONTRATO NO.166/2023. LIB. NO. 1696</t>
  </si>
  <si>
    <t xml:space="preserve">EFT-6940 </t>
  </si>
  <si>
    <t>PAGO FACTURAS NOS.B1500002833,2834,2835,2838,2836/15-02-2025, CONTRATOS NOS. 6395, 6396, 6397, 6398, 6415, CONSUMO ENERGÉTICO DE LAS LOCALIDADES ARROYO SULDIDO, AGUA SABROSA, LA BARBACOA, LAS COLONIAS RANCHO ESPAÑOL, PROV. SAMANÁ, CORRESP. AL MES DE FEBRERO/2025. LIB. NO. 1747</t>
  </si>
  <si>
    <t xml:space="preserve">EFT-6941 </t>
  </si>
  <si>
    <t>PAGO FACT. NO.B1500000015/08-01-2025, ALQUILER LOCAL COMERCIAL  EN BOCA CANASTA , MUNICIPIO BANI, PROV. PERAVIA , ADENDA NO.01/2023,  CORRESP. AL  MES DE DICIEMBRE/2024, LIB. NO.1759</t>
  </si>
  <si>
    <t xml:space="preserve">EFT-6942 </t>
  </si>
  <si>
    <t>PAGO FACT. NO. E450000013016/05-03-2025, CUENTA NO.86082876, POR SERVICIO DE LAS FLOTAS DE INAPA, CORRESP. A LA FACTURACIÓN DEL 01- AL 28 DE FEBRERO/2025, LIB. NO. 1773</t>
  </si>
  <si>
    <t xml:space="preserve">EFT-6943 </t>
  </si>
  <si>
    <t>PAGO FACT. NO. E4500000013038/05-03-2025, CUENTA NO.86797963, CORRESP. AL SERVICIO DE USO GPS Y SERVICIO DE INTERNET PARA LAS TABLETAS UTILIZADAS POR LA DIRECCION COMERCIAL DEL INAPA, FACTURACIÓN DESDE EL 01 AL 28 DE FEBRERO/2025,  LIB. NO. 1741</t>
  </si>
  <si>
    <t xml:space="preserve">EFT-6944 </t>
  </si>
  <si>
    <t>PAGO FACT. NO. E450000013017/05-03-2025, SERVICIO DE INTERNET MOVIL FLY BOX, CUENTA NO.86115926, CORRESP. AL MES DE FEBRERO/2025,  LIB. NO. 1743</t>
  </si>
  <si>
    <t xml:space="preserve">EFT-6945 </t>
  </si>
  <si>
    <t>PAGO FACT. NO.E450000000847/22-03-2025, SERVICIO INTERNET DEDICADO SIMÉTRICO 500 MB INSTALADO EN EL INAPA NIVEL CENTRAL DESDE 02/02/2025 HASTA 01/03/2025. LIB-1776-1</t>
  </si>
  <si>
    <t xml:space="preserve">EFT-6946 </t>
  </si>
  <si>
    <t>PAGO FACT. NO.E450000000845/22-03-2025, SERVICIO DE INTERNET PLUS DE 50/5 MB, INSTALADO EN EL MUNICIPIO DE VILLA ALTAGRACIA, PROV. SAN CRISTÓBAL, DESDE EL 02/02/2025 AL 01/03/2025. LIB-1787-1</t>
  </si>
  <si>
    <t xml:space="preserve">EFT-6947 </t>
  </si>
  <si>
    <t>PAGO FACT. NO.B1500009531, ORDEN NO.OC2025-0007, ADQUISICIÓN DE RECARGA ELECTRÓNICA (PASO RÁPIDO) PARA EL USO DE LOS VEHÍCULOS DE LA INSTITUCIÓN. LIB-1777-1</t>
  </si>
  <si>
    <t xml:space="preserve">EFT-6948 </t>
  </si>
  <si>
    <t>PAGO NOMINA REINTEGRO REGALIA 2024 DESVINCULADOS , ELABORADA EN FEBRERO/2025. LIB-1611-1</t>
  </si>
  <si>
    <t xml:space="preserve">EFT-6949 </t>
  </si>
  <si>
    <t>PAGO DE FACT. NO.B1500000505/03-02-2025,  ALQUILER LOCAL COMERCIAL UBICADA EN LA CALLE EMILIO PRUD HOMME ESQ.19 DE MARZO EN LA PROV.  AZUA DE COMPOSTELA, CORRESP. AL MES DE FEBRERO/2025.  LIB. NO.1806-1</t>
  </si>
  <si>
    <t xml:space="preserve">EFT-6950 </t>
  </si>
  <si>
    <t>PAGO DE FACTS. NOS.B1500006244/22-07, 6249/23-07-2024, SOLICITUD DE TREINTA Y DOS (32), COLOCACIONES DE CONVOCATORIA DE LICITACION PUBLICA NACIONAL EN UN PERIODICO DE CIRCULACION NACIONAL. C.363/2023, OS2023-0255. LIB-1802-1</t>
  </si>
  <si>
    <t xml:space="preserve">EFT-6951 </t>
  </si>
  <si>
    <t>PAGO FACT. NO.E450000000178/02-01-2025,  COLOCACIÓN DE (15) CONVOCATORIA A LA LICITACIÓN PUBLICA NACIONAL EN UN PERIODICO DE CIRCULACIÓN NACIONAL,  LIB-1804-1</t>
  </si>
  <si>
    <t xml:space="preserve">EFT-6952 </t>
  </si>
  <si>
    <t xml:space="preserve">EFT-6953 </t>
  </si>
  <si>
    <t>PAGO FACTS. NOS.B1500000273/13-01, 274/13-02-2024,  ALQUILER  LOCAL  COMERCIAL, UBICADO CALLE MELLA ESQUINA MARIANO PEREZ, MUNICIPIO DE NAGUA,  PROVINCIA MARÍA TRINIDAD SANCHEZ, CORRESP. A LOS MESES DE ENERO, FEBRERO/2025... LIBNO.1809-1</t>
  </si>
  <si>
    <t xml:space="preserve">EFT-6954 </t>
  </si>
  <si>
    <t>PAGO FACT. NO.B1500006273/13-02-2025, ORDEN NO.OC2024-0238, ADQUISICION DE ESCANER INALAMBRICO CODIGO DE BARRAS. 1819-1</t>
  </si>
  <si>
    <t xml:space="preserve">EFT-6955 </t>
  </si>
  <si>
    <t>PAGO FACTS. NO.B1500008244/17-01-2025, ORDEN NO.OS2024-0273, COLOCACIÓN DE CONVOCATORIA A LICITACIÓN PUBLICA NACIONAL EN UN PERIÓDICO DE CIRCULACIÓN NACIONAL. 1837-1</t>
  </si>
  <si>
    <t xml:space="preserve">EFT-6956 </t>
  </si>
  <si>
    <t>PAGO FACT. NO.B1500000450/03-03-2025, CONTRATACION DEL SERVICIO DE FUMIGACION GENERAL PARA DIFERENTES INSTALACIONES DE ESTA INSTITUCION (INAPA) Y EL ALMACEN KM 18 AUT. DUARTE, CORRESP. AL MES DE FEBRERO/2025, ORDEN NO.OS2024-0160. LIB-1838-1</t>
  </si>
  <si>
    <t xml:space="preserve">EFT-6957 </t>
  </si>
  <si>
    <t>PAGO FACT. NO. B1500000250/13-03-2025 ( CUB.NO.02), REHABILITACION PLANTA DE TRATAMIENTO DE  AGUAS RESIDUALES DEL ALCANTARILLADO SANITARIO  LA PEÑA, ZONA III, PROV. DUARTE,  LIB. NO.1865</t>
  </si>
  <si>
    <t xml:space="preserve">EFT-6958 </t>
  </si>
  <si>
    <t>PAGO FACTS. NOS.B1500002160,2161/19-02-2025, ORDEN NO.OS2024-0347, MAESTRIA EN COMPRAS Y CONTRATACIONES, CORRESP. A LOS CUATRIMESTRE DE SEPTIEMBRE-DICIEMBRE 2024 Y DE ENERO-ABRIL 2025,  LIB. 1857</t>
  </si>
  <si>
    <t xml:space="preserve">EFT-6959 </t>
  </si>
  <si>
    <t>PAGO FACT. NO.B1500000028/27-01-2025, ORDEN NO.OS2024-0319, SERVICIO DE NOTARIO PARA REALIZAR PROCESOS DE APERTURAS DE OFERTAS TÉCNICAS (SOBRE A) Y OFERTAS ECONÓMICAS (SOBRE B) QUE DESARROLLARA LA DIRECCIÓN DE PROGRAMAS Y PROYECTOS ESPECIALES (DPPE). LIB. 1856</t>
  </si>
  <si>
    <t xml:space="preserve">EFT-6960 </t>
  </si>
  <si>
    <t>PAGO FACT. NO. B1500000212/13-03-2025 (CUB. NO.03) MEJORAMIENTO PLANTA POTABILIZADORA AC. MÚLTIPLE EL POZO- LOS LIMONES PROV. MARÍA TRINIDAD SÁNCHEZ, ZONA III, LIB. NO.1899</t>
  </si>
  <si>
    <t xml:space="preserve">EFT-6961 </t>
  </si>
  <si>
    <t>PAGO FACT. NO.B1500000176 /14-03-2025, CUB. NO.2, AMPLIACION DE REDES DE DISTRIBUCION, AC. BAJOS DE HAINA, BARRIO NUEVO, ENTRE CALLES, PROV. SAN CRISTOBAL, LOTE VI.  LIBRAM. 1866</t>
  </si>
  <si>
    <t xml:space="preserve">EFT-6962 </t>
  </si>
  <si>
    <t>PAGO FACT. NO.E450000000801/07-02-2025, ADQUISICION DE NEUMATICOS PARA SER UTILIZADOS EN TODA LA FLOTILLA VEHICULAR DE LA INSTITUCION, ORDEN NO.OC2025-0005,  LIB. NO. 1896</t>
  </si>
  <si>
    <t xml:space="preserve">EFT-6963 </t>
  </si>
  <si>
    <t>PAGO FACT. NO. B1500000869/02-02-2024, ORDEN NO. OC2023-0013, ADQUISICION PROYECTOR AUDIOVISUALES PARA SER UTILIZADOS EN INAPA CENTRAL ADENDA II (02-2025) AL CONT-170/2022. LIB. NO.1931-1</t>
  </si>
  <si>
    <t xml:space="preserve">EFT-6964 </t>
  </si>
  <si>
    <t>PAGO FACT. NO.B1500000031,32,33,34,35/03-03-2025, ALQUILER LOCAL COMERCIAL EN EL MUNICIPIO QUISQUEYA, PROV. SAN PEDRO DE MACORIS,CORRESP. A 28 DIAS DE OCTUBRE Y LOS MESES NOVIEMBRE, DICIEMBRE/2024, ENERO, FEBRERO/2025, LIB.NO.1927-1</t>
  </si>
  <si>
    <t xml:space="preserve">EFT-6965 </t>
  </si>
  <si>
    <t>PAGO FACT. NO, E470000000001/13-03-2025   SALDO A LA CONTRATACIÓN DE SERVICIOS LEGALES PARA REPRESENTAR AL INAPA EN LA DEMANDA ARBITRAL INTERNACIONAL INTERPUESTA POR EL CONSORCIO ABI KARRAM MORRILLA EN CONTRA DEL INAPA,  LIB. NO.1929-1</t>
  </si>
  <si>
    <t xml:space="preserve">EFT-6966 </t>
  </si>
  <si>
    <t>PAGO FACT. NO.B1500000013/10-01,14/05-02-2025,  ALQUILER LOCAL COMERCIAL UBICADO EN EL MUNICIPIO DE SABANA GRANDE DE BOYA, PROV. MONTE PLATA,   CORRESP. A LOS  MESES DE DICIEMBRE/2024 Y ENERO/2025, . LIB. NO.1928-1</t>
  </si>
  <si>
    <t xml:space="preserve">EFT-6967 </t>
  </si>
  <si>
    <t>PAGO FACT. NO.B1500000634/03-03-2025, ORDEN NO. OS2023-0276, CONTRATACION DE SERVICIOS DE TRANSPORTE PARA LOS EMPLEADOS DEL INAPA, CORRESP. AL PERIODO DEL 01 AL 28 DE FEBRERO DEL 2025,  LIB. NO.1930-1</t>
  </si>
  <si>
    <t xml:space="preserve">EFT-6968 </t>
  </si>
  <si>
    <t>PAGO FACT. NO.E450000068900/27-02-2025, CUENTA NO.744281798, SERVICIO DE INTERNET BANDA ANCHA DE LA DIR. EJECUTIVA, SUB-DIRECTORES, DIR. DE TRATAMIENTO, COMUNICACION Y PRENSA, DIR. ADMNTIVA, DIR. DE OPERACIONES, DIR. DE SUPERV. Y FISCALIZACION DE OBRAS, CORRESP. AL MES DE FEBRERO/2025. LIB. NO.1918-1</t>
  </si>
  <si>
    <t xml:space="preserve">EFT-6969 </t>
  </si>
  <si>
    <t>PAGO FACT. NO.E450000068324/27-02-2025, CUENTA NO.709494508, SERVICIOS TELEFONICOS E INTERNET, CORRESP. AL MES DE FEBRERO/2025, LIB. NO.1921-1</t>
  </si>
  <si>
    <t xml:space="preserve">EFT-6970 </t>
  </si>
  <si>
    <t>PAGO FACT. NO.E450000068632/27-02-2025, (721621338) SERVICIO DE LAS FLOTAS GENERAL INAPA, CORRESP. AL MES DE FEBRERO/2025, LIB. NO.1920-1</t>
  </si>
  <si>
    <t xml:space="preserve">EFT-6971 </t>
  </si>
  <si>
    <t>PAGO FACTURAS NOS.B1500009019,9020,9021,9022,9023,9005,9039,9040,9041,9042,9043,9044,9045,9046,9054,9056/28-02-2025, CONTRATOS NOS. 1007252, 53, 54, 55, 1008357, 1010178, 3002610, 1015536, 1015537, 1015538, 1015539, 1015540, 1015541, 1015542, 1015543, 1019338, 1020434, CONSUMO ENERGETICO CORRESP. AL MES DE FEBRERO/2025,  LIB. NO.1915-1</t>
  </si>
  <si>
    <t xml:space="preserve">EFT-6972 </t>
  </si>
  <si>
    <t>PAGO FACT .NO. E450000013185/15-03-2025, SERVICIO DE INTERNET PRINCIPAL 500 MBPS Y 50 MBPS ASIMETRICO Y TELECABLE DEL PERIODO DEL 11/02/2025 AL 10/03/2025,  LIB. NO.1926-1</t>
  </si>
  <si>
    <t xml:space="preserve">EFT-6973 </t>
  </si>
  <si>
    <t>PAGO FACTS. NOS.B1500060974, (CODIGO DE SISTEMA NO.77100), 61048 (CODIGO DE SISTEMA NO.6091) 03-03-2025, SERVICIOS RECOGIDA DE BASURA EN EL NIVEL CENTRAL Y OFICINAS ACS. RURALES, CORRESP. AL MES DE MARZO/2025, LIB. NO.1917-1</t>
  </si>
  <si>
    <t xml:space="preserve">EFT-6974 </t>
  </si>
  <si>
    <t>PAGO FACT. NO. B1500000016 / 26-09-2024 (CUB. NO.02) CONSTRUCCIÓN PLANTA POTABILIZADORA DE 20 LPS, AC. LAS CAÑITAS, PROV. HATO MAYOR, ZONA VI.  LIB. NO.1906-1</t>
  </si>
  <si>
    <t xml:space="preserve">EFT-6975 </t>
  </si>
  <si>
    <t>PAGO FACT. NO.E450000000021/01-03-2025, SERVICIOS DE INTERMEDIACION ANTE LA DGII PARA FACTURACION ELECTRONICA CORRESP. AL PERIODO DEL 09 DE FEBRERO AL 08 DE MARZO DEL 2025, ORDEN NO.OS2024-0119,  LIB. NO.1972-1</t>
  </si>
  <si>
    <t xml:space="preserve">EFT-6976 </t>
  </si>
  <si>
    <t>PAGO FACTURAS NOS.E450000002127,2125,2126,2131,515/01-03-2025, CODIGOS DE SISTEMAS NOS.163285, 434205, 434209, 543383, 6780, CORRESP. AL CONSUMO DE AGUA MES DE MARZO/2025, LIB. NO.2024-1</t>
  </si>
  <si>
    <t xml:space="preserve">EFT-6977 </t>
  </si>
  <si>
    <t>PAGO FACT. NO. E450000004676/28-02-2025, SERVICIOS DE SEGURO DE VIDA COLECTIVO CORRESP. AL MES DE MARZO/2025, POLIZA NO.2-2-102-0064318. LIB.NO.2025-1</t>
  </si>
  <si>
    <t xml:space="preserve">EFT-6978 </t>
  </si>
  <si>
    <t>PAGO CONSUMO ENERGETICO DE LA ZONA ESTE DEL PAIS, CORRESP. AL MES DE FEBRERO/2025,LIB. NO.2022-1</t>
  </si>
  <si>
    <t xml:space="preserve">EFT-6979 </t>
  </si>
  <si>
    <t>PAGO FACT. NO. B1500000056/24-02-2025, RENTA CORRESP. AL SERVICIOS DE DATOS EN LAS PLANTAS DE AGUA INAPA-GUANUMA, PROV. MONTE PLATA. PROV. SAN FRANCISCO DE MACORIS PLATA DE AGUA ETA-INAPA, PROV. VALVERDE MAO, PROV. SAMANA Y PTA DE AGUA INAPA-CENOVI, PROV SAN FRANCISCO DE MACORIS, FACTURACIÓN DE FEBRERO/2025, LIB. NO.2039-1</t>
  </si>
  <si>
    <t xml:space="preserve">EFT-6980 </t>
  </si>
  <si>
    <t>PAGO FACT. NO.B1500000055/13-03-2025, (CUB.NO.03)  CONSTRUCCION SISTEMA DE ABASTECIMIENTO DE AGUA POTABLE EN LAS COMUNIDADES V CENTENARIO, PARAISO I. II, Y III, MUNICIPIO VILLA ALTAGRACIA, PROV. SAN CRISTOBAL,  LIB. NO.2015-1</t>
  </si>
  <si>
    <t xml:space="preserve">EFT-6981 </t>
  </si>
  <si>
    <t>PAGO FACTS. NOS. B1500000058, 59, 60, 61 / 09-12, B1500000062, 63/ 31-12-2024, SERVICIO DISTRIBUCION AGUA CAMION CISTERNA EN DIFERENTES COMUNIDADES PROV.DUARTE, CORRESP. A 31 DIAS DE JULIO,31 DIAS AGOSTO, 25 DIAS SEPTIEMBRE, 27 DIAS OCTUBRE, 26 DIAS NOVIEMBRE, 25 DIAS DICIEMBRE /2024. OS2024-0219. LIB. NO.2048-1</t>
  </si>
  <si>
    <t xml:space="preserve">EFT-6982 </t>
  </si>
  <si>
    <t>PAGO FACT. NO.B1500000519/26-02-2025, ORDEN NO.OC2024-0180, ADQUISICION DE EQUIPOS Y MATERIALES PARA RED DE DATOS, JACK HEMBRA CAT6. LIB. NO.2049-1</t>
  </si>
  <si>
    <t xml:space="preserve">EFT-6983 </t>
  </si>
  <si>
    <t>PAGO FACT. NO.B1500000018/04-03-2025, ORDEN NO.OC2024-0178, ADQUISICION DE EQUIPOS Y MATERIALES PARA RED DE DATOS, SWITCH POE GIGABIT DE 8 CH. LIB. NO.2058-1</t>
  </si>
  <si>
    <t xml:space="preserve">EFT-6984 </t>
  </si>
  <si>
    <t>PAGO FACT. NO. E450000004668/28-02-2025, SERVICIOS ODONTOLÓGICOS AL SERVIDOR VIGENTE Y SUS DEPENDIENTES DIRECTOS (CÓNYUGE E HIJOS) AFILIADOS A SENASA CORRESP. AL MES DE MARZO/2025, POLIZA NO.2-2-142-0016767. LIB. NO.2026-1</t>
  </si>
  <si>
    <t xml:space="preserve">EFT-6985 </t>
  </si>
  <si>
    <t>PAGO FACT. NO.B1500000007/18-03-2025 (CUB. NO.06), CONSTRUCCIÓN ALCANT. SANITARIO MUNICIPIO LICEY AL MEDIO-LAS PALOMAS ARRIBA, LOTE I, PROV. SANTIAGO.  LIB. NO.2038-1</t>
  </si>
  <si>
    <t xml:space="preserve">EFT-6986 </t>
  </si>
  <si>
    <t>PAGO FACT. NO.B1500000153/ 19-03-2025, (CUB.NO.04)  AMPLIACIÓN AC. MULTIPLE PARTIDO- LA GORRA, PROV. DAJABON,, ZONA I. LOTE H- RED DE DISTRIBUCIÓN SECTOR PARTIDO LOTE 8, LIB. NO.2016-1</t>
  </si>
  <si>
    <t xml:space="preserve">EFT-6987 </t>
  </si>
  <si>
    <t>PAGO FACTS. NOS.E450000000208, 209, 210, 211, 212/28-02-2025, CONTRATOS NOS. 1178,1179, 1180, 1181, 3066, SERVICIO ENERGÉTICO A NUESTRAS INSTALACIONES EN BAYAHIBE, PROV. LA ROMANA, CORRESP. AL MES DE FEBRERO/2025,  LIB. NO.2043-1</t>
  </si>
  <si>
    <t xml:space="preserve">EFT-6988 </t>
  </si>
  <si>
    <t>PAGO FACTS. NOS. E450000004178/30-01-2025, E450000003548, E450000003549/20-12-2024, SERVICIOS DE  RENOVACION DE SEGURO VEHICULOS DE MOTOR, Y  RESPONSABILIDAD CIVIL, CORRESP. AL 2025, Y AUMENTO DE POLIZA, POLIZAS NOS.2-2-502-0000119, 2-2-503-0151785. LIB. NO.2046-1</t>
  </si>
  <si>
    <t xml:space="preserve">EFT-6989 </t>
  </si>
  <si>
    <t>PAGO FACT. NO.B1500000061/10-02-2025, ORDEN NO.OC2024-0198, ADQUISICION DE PUERTAS TIPO SHUTTER ELECTRICO DE ALMACEN PARA EL USO DE TODAS LAS OFICINAS. LIB. NO.2047-1</t>
  </si>
  <si>
    <t xml:space="preserve">EFT-6990 </t>
  </si>
  <si>
    <t>PAGO FACTS. DE CONSUMO ENERGETICO EN LA ZONA SUR DEL PAIS CORRESP. AL MES DE FEBRERO/2025,  LIB. NO.2013-1</t>
  </si>
  <si>
    <t xml:space="preserve">EFT-6991 </t>
  </si>
  <si>
    <t>PAGO FACT. NO E450000001227/21-02-2025, SERVICIOS MEDICOS A EMPLEADOS VIGENTES Y EN TRAMITE DE PENSION, PLAN AVANZADO, POLIZA NO.12226, CORRESP. AL MES DE MARZO/2025. LIB. NO.2061-1</t>
  </si>
  <si>
    <t>EFT-6992</t>
  </si>
  <si>
    <t xml:space="preserve">EFT-6993 </t>
  </si>
  <si>
    <t>PAGO FACT. NO.E450000003651/01-02-2025, SERVICIOS DE SEGURO A EMPLEADOS VIGENTES Y EN TRAMITE DE PENSIÓN PARA SUS DEPENDIENTES NO DIRECTOS CORRESP. AL MES DE MARZO/2025, POLIZA NO.30-95-213782. LIB. NO.2065-1</t>
  </si>
  <si>
    <t xml:space="preserve">EFT-6994 </t>
  </si>
  <si>
    <t>PAGO FACT. NO. B1500000295/21-02-2025, HONORARIOS PROFESIONALES PARA LA COMPROBACION DE ACTO DE APERTURA DE LICITACION PUBLICA NACIONAL Y COMPARACION DE PRECIOS, OFERTAS TECNICAS (SOBRE A) Y OFERTAS ECONOMICAS (SOBRE B), OS2024-0341. LIB. NO.2063-1</t>
  </si>
  <si>
    <t>EFT-6995</t>
  </si>
  <si>
    <t>PAGO FACT. NO.E4500000001176/ 28-02-2025, SERVICIO ENERGÉTICO A NUESTRAS INSTALACIONES EN PUNTA CANA- MACAO, CORRESP. AL MES DE FEBRERO/2025,  LIB. NO.2062-1.</t>
  </si>
  <si>
    <t>EFT-6996</t>
  </si>
  <si>
    <t>PAGO FACT. NO. E450000003652/01-03-2025, SERVICIOS MEDICOS A EMPLEADOS VIGENTES Y EN TRÁMITE DE PENSIÓN, CONJUNTAMENTE CON SUS DEPENDIENTES DIRECTOS, (CÓNYUGES, HIJOS E HIJASTROS), CORRESP. AL MES DE MARZO/2025, POLIZA NO.30-95-214327. LIB. NO.2064-1</t>
  </si>
  <si>
    <t>EFT-6997</t>
  </si>
  <si>
    <t>PAGO FACT. NO. B1500004426/ 04-03-2025, POR ADQ DE PANTALLAS INTERACTIVAS 65 PULG PARA SUPLIR LAS NECESIDADES DE EQUIPOS TECNOLOGICAS A NIVEL NACIONAL DEL INAPA, OC2024-0240. LIB.NO.2067-1</t>
  </si>
  <si>
    <t>EFT-6998</t>
  </si>
  <si>
    <t>PAGO FACT. NO. B1500000074/20-03-2025 (CUB. NO.09)  MEJORAMIENTO AC. BARAHONA (SECTOR LOS MAESTROS) PROV. BARAHONA, ZONA VIII. LIB.NO. 2094</t>
  </si>
  <si>
    <t>EFT-6999</t>
  </si>
  <si>
    <t>PAGO NOMINA SUELDOS FIJOS PROGRAMA 01 Y APORTES PATRONALES A LA SEGURIDAD SOCIAL, CORRESP. AL MES DE MARZO/2025.. LIB. NO.2001-1</t>
  </si>
  <si>
    <t>EFT-7000</t>
  </si>
  <si>
    <t>PAGO NOMINA PERSONAL TEMPORAL PROGRAMA 01,Y APORTES A LA PATRONALES A LA SEGURIDAD SOCIAL DEL MES DE MARZO /2025. LIB. NO.1993-1</t>
  </si>
  <si>
    <t>EFT-7001</t>
  </si>
  <si>
    <t>NOM,INA PAGO HORAS EXTRAS CORRESPONDIENTE AL MES DE FEBRERO, ELABORADA EN MARZO 2025, LIB. NO.1964-1.</t>
  </si>
  <si>
    <t>EFT-7002</t>
  </si>
  <si>
    <t>PAGO NOMINA PERSONAL TRAMITE DE PENSION Y APORTES PATRONALES A LA SEGURIDAD SOCIAL, CORRESP. AL MES DE MARZO /2025 LIB-2003-1</t>
  </si>
  <si>
    <t>EFT-7003</t>
  </si>
  <si>
    <t>PAGO DE NOMINA SUELDOS FIJOS PROGRAMA 13 Y APORTES PATRONALES A LA SEGURIDAD SOCIAL, CORRESP. AL MES DE MARZO/2025.LIB.NO.2007-1</t>
  </si>
  <si>
    <t>EFT-7004</t>
  </si>
  <si>
    <t>PGO NOMINA SEGURIDAD MILITAR, CORRESPONDIENTE AL MES DE MARZO 2025, LIBRAMIENTO NO.2005.</t>
  </si>
  <si>
    <t>EFT-7005</t>
  </si>
  <si>
    <t>NOMINA REINTEGRO VACACIONES A DESVINCULADOS, ELABORADA EN MARZO 2025, LIBRAMIENTO NO.1960.</t>
  </si>
  <si>
    <t>EFT-7006</t>
  </si>
  <si>
    <t>PAGO DE NOMINA SUELDO FIJO PROGRAMA 03 Y APORTES PATRONALES A LA SEGURIDAD SOCIAL, CORRESP. AL MES DE MARZO/2025... LIB. NO.1999</t>
  </si>
  <si>
    <t>EFT-7007</t>
  </si>
  <si>
    <t>PAGO DE NOMINA SUELDO FIJO PROGRAMA 11 Y APORTES PATRONALES A LA SEGURIDAD SOCIAL, CORRESP. AL MES DE MARZO/2025. LIB. NO.1997</t>
  </si>
  <si>
    <t>EFT-7008</t>
  </si>
  <si>
    <t>PAGO DE NOMINA PERSONAL TEMPORAL PROGRAMA 03 Y APORTES PATRONALES A LA SEGURIDAD SOCIAL, CORRESP. AL MES DE MARZO/2025. LIB.NO.1995</t>
  </si>
  <si>
    <t>EFT-7009</t>
  </si>
  <si>
    <t>PAGO NOMINA PERSONAL EN PERIODO DE PROBATORIA CORRESP. AL MES DE MARZO 2025, LIB.NO.1962.</t>
  </si>
  <si>
    <t>EFT-7010</t>
  </si>
  <si>
    <t>PAGO NOMINA VACACIONES A DESVINCULADOS,  ELABORADA EN EL MES DE MARZO/2025. LIB.NO.1989-1</t>
  </si>
  <si>
    <t>EFT-7011</t>
  </si>
  <si>
    <t>PAGO NOMINA PERSONAL TEMPORAL PROGRAMA 11 Y APORTES PATRONALES A LA SEGURIDAD SOCIAL, CORRESP. AL MES DE MARZO/2025.. LIB.NO.1991-1</t>
  </si>
  <si>
    <t>EFT-7012</t>
  </si>
  <si>
    <t>PAGO FACT. NO. B1500000808/17-02-2025 ADQUISICION DE PRODUCTOS GASTABLES DE OFICINA PARA EL USO DE LA INSTITUCION, ORDEN NO. OC2025-0002, LIB. NO.2066-1</t>
  </si>
  <si>
    <t>EFT-7013</t>
  </si>
  <si>
    <t>PAGO NOMINA PERSONAL TEMPORAL PROGRAMANA13 Y APORTES A LA PATRONALES A LA SEGURIDAD SOCIAL, CORRESP. AL MES DE MARZO/2025 LIB. NO.1985-1</t>
  </si>
  <si>
    <t>EFT-7014</t>
  </si>
  <si>
    <t>PAGO  FACTS. NOS. B1500000164, 159, 160,161, 162/03-12, 163/31-12-2024, SERVICIO DIST. AGUA CAMION CISTERNA DIFERENTES COMUNIDADES PROV. PERAVIA,  OS2024-0232, CORRESP. A 31 DIAS DE JULIO, 31 DIAS DE AGOSTO, 30 DIAS DE SEPT.,  31 DIAS DE OCT., 30 DIAS DE NOV., 31 DIAS DE DICIEMBRE/2024. LIB. NO. 2134</t>
  </si>
  <si>
    <t>EFT-7015</t>
  </si>
  <si>
    <t>PAGO FACT. NO. B1500000184/ 11-03-2025, ALQUILER LOCAL COMERCIAL EN VILLA ELISA, MUNICIPIO GUAYUBIN, PROV. MONTECRISTI, CORRESP. AL MES DE ENERO/2025. LIB. NO.2146</t>
  </si>
  <si>
    <t>EFT-7016</t>
  </si>
  <si>
    <t>PAGO FACT. NO. B1500000404/ 15-07-2024, SERVICIO DE COLOCACIÓN DE PUBLICIDAD INSTITUCIONAL, EN EL PROGRAMA ESFERA DE PODER, CORRESP. AL MES DE JULIO/2024. LIB. NO.2135</t>
  </si>
  <si>
    <t>EFT-7017</t>
  </si>
  <si>
    <t>PAGO NOMINA INTERINATO Y APORTES PATRONALES A LA SEGURIDAD SOCIAL, CORRESP. AL MES DE MARZO /2025 LIB-1855-1</t>
  </si>
  <si>
    <t xml:space="preserve">EFT-7018 </t>
  </si>
  <si>
    <t>PAGO FACT. NO.B1500000050/27-01-2025,  SERVICIO ALQUILER LOCAL COMERCIAL, UBICADO EN EL MUNICIPIO LAS GALERAS, PROV. SAMANA, CORRESP. A LOS MESES DICIEMBRE/2024 Y ENERO/2025. LIB. NO.1694-1</t>
  </si>
  <si>
    <t xml:space="preserve">EFT-7019 </t>
  </si>
  <si>
    <t>PAGO FACT. NO.B1500000051/01-02-2025,  SERVICIO ALQUILER LOCAL COMERCIAL, UBICADO EN EL MUNICIPIO LAS GALERAS, PROV. SAMANA, CORRESP. AL MES DE FEBRERO/2025. LIB. NO.1695-1</t>
  </si>
  <si>
    <t xml:space="preserve">EFT-7020 </t>
  </si>
  <si>
    <t>PAGO FACTURAS NOS.E450000000390/03-01, 395,396/08-01, 397/07-01, 403,404,405/10-01, 410/12-01, 418,442,443,444, 445,446,447,448,449,450,451,456,457,458,459,460,461,462,463,464,465/16-01, 467,468,469.,470/17-01, 472/22-01, 476/23-01, 477/24-01, 486,488,491,492/30-01, 524, 525,526,527/13-02, ADQUISICIÓN DE (40,300.00 GALONES DE GASOIL OPTIMO) PARA SER UTILIZADOS EN LA- FLOTILLA DE VEHÍCULOS, MOTOCICLETAS Y EQUIPOS DEL INAPA, ORDEN NO. OC2024-0022,  LIB-1693-1</t>
  </si>
  <si>
    <t xml:space="preserve">EFT-7021 </t>
  </si>
  <si>
    <t>PAGO FACTURA NO. B1500000021/ 07-03-2025, (CUBICACIÓN NO.04) AMPLIACIÓN ACUEDUCTO MÚLTIPLE PARTIDO- LA GORRA, ZONA I. LOTE M- RED DE DISTRIBUCIÓN SECTOR SANGRE LINDA, PROVINCIA DAJABON, CONTRATO NO.109/2022. LIBRAMIENTO NO.2175-1</t>
  </si>
  <si>
    <t xml:space="preserve">EFT-7022 </t>
  </si>
  <si>
    <t>PAGO FACTURAS NOS. E450000004604, 4607, 4608, 4609, 4610, 4611, 4612, 4615, /26-02-2025 PÓLIZAS NOS. 2-2-204-0034808, 402-0007414, 801-0000159, 802-0000161, 802-0025570, 802-0042545, 804-0000157, 814-0005129, POR RENOVACIÓN PÓLIZA DE SEGUROS DE INCENDIO Y LÍNEAS ALIADAS (TODO RIESGO), TRANSPORTE TERRESTRE, RESPONSABILIDAD CIVIL EXTRUCTURAL, RESPONSABILIDAD CIVIL EXCESO, FIDELIDAD 3D, EQUIPOS MAQUINARIAS Y CONTRATISTAS,  LIB. NO.2172-1</t>
  </si>
  <si>
    <t xml:space="preserve">EFT-7023 </t>
  </si>
  <si>
    <t>PAGO FACT. NO. B1500000162/ 21-03-2025 (CUB.NO.6)  AMPLIACIÓN AC. MÚLTIPLE DE YABONICO Y REHABILITACIÓN AC. EL CORBANO, PROV. SAN JUAN, ZONA II.  LIB. NO.2147-1</t>
  </si>
  <si>
    <t xml:space="preserve">EFT-7024 </t>
  </si>
  <si>
    <t>PAGO FACTURAS NOS.B1500000347/ 03-03-2025, CONTRATACION DE SERVICIOS PREMIUM DE CATERING, PARA SER UTILIZADOS EN LAS ACTIVIDADES PROGRAMADAS Y VIAJES DE LA DIRECCION EJECUTIVA, ORDEN NO. OS2025-003, LIBRAMIENTO NO.2198-1</t>
  </si>
  <si>
    <t xml:space="preserve">EFT-7025 </t>
  </si>
  <si>
    <t>PAGO FACT. NO. B1500000151/ 04-02-2025, ALQUILER LOCAL COMERCIAL EN EL MUNICIPIO TENARES, PROV. HERMANAS MIRABAL, CORRESP. AL MES DE FEBRERO/2025. LIB. NO.2200-1</t>
  </si>
  <si>
    <t xml:space="preserve">EFT-7026 </t>
  </si>
  <si>
    <t>PAGO FACT. NO. B1500000052/ 21-03-2025 (CUB.NO.06)  CONSTRUCCION AC. LA HORCA-LOS AMACEYES, EXTENSION ALINO, MUNICIPIO LAS MATAS DE SANTA CRUZ, ZONA I, PROV. MONTE CRISTI, DEPOSITO REGULADOR SUPERFICIAL 100M3 Y RED DE DISTRIBUCION,  LIB. NO.2213-1</t>
  </si>
  <si>
    <t xml:space="preserve">EFT-7027 </t>
  </si>
  <si>
    <t>PAGO FACT. NO. B1500002831/13-02-2025, ORDEN NO. OC2024-0237, ADQUISICION DE CODIFICADOR NDI 4K Y DISPOSITIVO ANDROID CON IMPRESORA INTEGRADA, TABLETS ARM PARA EL USO DE LAS OFICINAS DEL INAPA.LIB. NO. 2193-1</t>
  </si>
  <si>
    <t xml:space="preserve">EFT-7028 </t>
  </si>
  <si>
    <t>PAGO FACT. NO.B1500000002/11-02-2025, ALQUILER LOCAL COMERCIAL EN BOHECHIO, PROV. SAN JUAN,  CORRESP.  A LOS  MESES DESDE DICIEMBRE/2023 HASTA  AGOSTO/2024,  LIBR NO.2191-1</t>
  </si>
  <si>
    <t xml:space="preserve">EFT-7029 </t>
  </si>
  <si>
    <t>PAGO FACT. NO. B1500000276/ 05-02-2025 ADQUISICIÓN DE PINTURAS Y SUS APLICADORES, LIB. NO.2189-1</t>
  </si>
  <si>
    <t xml:space="preserve">EFT-7030 </t>
  </si>
  <si>
    <t xml:space="preserve">EFT-7031 </t>
  </si>
  <si>
    <t>PAGO FACTS. NOS.E450000009402/04-03, 9423/11-03-2025, ORDEN DE COMPRA NO.OC2024-0091, ADQUISICIÓN DE (299.00 UNIDADES) DE BOTELLONES DE AGUA, PARA SER UTILIZADOS EN LA INSTITUCION,  LIB. NO.2270-1</t>
  </si>
  <si>
    <t xml:space="preserve">EFT-7032 </t>
  </si>
  <si>
    <t>PAGO FACT. NO. B1500000016/ 11-03-2025, CUB.NO.08, CONSTRUCCIÓN ALCANTARILLADO SANITARIO DE MAO, PROVINCIA VALVERDE. LIB. NO.2271-1</t>
  </si>
  <si>
    <t xml:space="preserve">EFT-7033 </t>
  </si>
  <si>
    <t>PAGO FACTURA NO B1500000124/ 06-04-2025, ADQUISICIÓN DE CREMORA PARA EL USO DEL INAPA, SEGÚN OC2025-0009, LIB. NO.2269-1</t>
  </si>
  <si>
    <t xml:space="preserve">EFT-7034 </t>
  </si>
  <si>
    <t>PAGO FACTURAS NOS.B1500056587/13-02, 56623, 56624/17-02, 56578, 56580, 56610/18-02, 56585,56586/19-02, 56614, 56626/21-02, 56909/28-02, E450000000007/03-03, 015/04-03, 022/05-03, 109/06-03, 113, 114/07-03, 123/08-03, 143/11-03, 357/13-03-2025, ADQUISICIÓN DE (24,400 GALONES DE GASOIL OPTIMO) PARA SER UTILIZADOS EN LA- FLOTILLA DE VEHÍCULOS, MOTOCICLETAS Y EQUIPOS DEL INAPA, ORDEN NO. OC2024-0217, LIB. NO.2268-1</t>
  </si>
  <si>
    <t xml:space="preserve">EFT-7035 </t>
  </si>
  <si>
    <t>PAGO NÓMINA  REINTEGRO DE INDEMNIZACION, ELABORADA EN MARZO/2025.  LIB-2111</t>
  </si>
  <si>
    <t xml:space="preserve">EFT-7036 </t>
  </si>
  <si>
    <t>PAGO NÓMINA DE REINTEGRO DE VACACIONES, ELABORADA EN MARZO/2025.  LIB- 2115</t>
  </si>
  <si>
    <t xml:space="preserve">EFT-7037 </t>
  </si>
  <si>
    <t>PAGO DE DOS MESES DE DEPÓSITOS PARA EL SERVICIO DEL ALQUILER DEL LOCAL COMERCIAL UBICADO EN EL MUNICIPIO PARTIDO PROV. DAJABON, ORDEN DE SERVICIO OS2024-0328. LIB. NO.2288-1</t>
  </si>
  <si>
    <t xml:space="preserve">EFT-7038 </t>
  </si>
  <si>
    <t>PAGO FACT. NO.B1500000226/03-03-2025, USO DE 80 SIM CARD PARA SER UTILIZADOS EN LOS MEDIDORES DE PRESION DE AGUA DE LA PLANTA DE TRATAMIENTO DE LA PROV. SAN CRISTOBAL DEL INAPA, CORRESP.AL MES DE MARZO/2025, LIB. NO.2298-1</t>
  </si>
  <si>
    <t xml:space="preserve">EFT-7039 </t>
  </si>
  <si>
    <t>PAGO FACT. NO.B1500000022/11-02-2025,  ALQUILER DEL LOCAL COMERCIAL,  UBICADO EN LA CALLE SAN ANTONIO NO.21, MUNICIPIO TAMAYO, PROV. BAHORUCO, CORRESP. A 15 DIAS DEL MES DE FEBRERO/2025,  LIBRAMIENTO NO.2300-1</t>
  </si>
  <si>
    <t xml:space="preserve">EFT-7040 </t>
  </si>
  <si>
    <t>PAGO AVANCE 20% AL CONTRATO NO.008/2025, ORDEN NO.OC2025-0028, ADQUISICION DE RACKS PARA TUBOS PARA SER UTILIZADOS EN EL ALMACEN DEL INAPA EN EL KM 18 DE LA AUTOPISTA DUARTE. LIBRAMIENTO NO.2299-1</t>
  </si>
  <si>
    <t xml:space="preserve">EFT-7041 </t>
  </si>
  <si>
    <t>PAGO FACTURA NO. E450000000248,251,252,253,254,255,256,257,259/ 19-11-2024 ADQUISICIÓN DE (6,600 GALONES DE GASOIL OPTIMO) PARA SER UTILIZADOS EN LA- FLOTILLA DE VEHÍCULOS, MOTOCICLETAS Y EQUIPOS DEL INAPA, ORDEN NO. OC2022-0302, ADENDA 01/2024. LIB. NO.2301-1</t>
  </si>
  <si>
    <t xml:space="preserve">EFT-7042 </t>
  </si>
  <si>
    <t>PAGO FACTS. NOS.B1500002368/ 10-03-2025, ORDEN NO. OS2024-0303, CONTRATACION DE SERVICIOS DE TALLERES ESPECIALIZADOS PARA VEHICULOS DEL INAPA,  LIB. NO.2309-1</t>
  </si>
  <si>
    <t xml:space="preserve">EFT-7043 </t>
  </si>
  <si>
    <t>PAGO AVANCE 20% AL CONTRATO NO.011/2025, ORDEN NO.OC2025-0016, ADQUISICION DE EQUIPOS DE PROTECCION PERSONAL PARA SER UTILIZADOS POR COLABORADORES DEL INAPA. LIB. NO.2294-1</t>
  </si>
  <si>
    <t xml:space="preserve">EFT-7044 </t>
  </si>
  <si>
    <t>PAGO FACT. NO. B1500000593/ 04-03-2025, ORDEN NO. OC2025-0003, ADQUISICION DE SUMINISTRO DE OFICINA PARA SER SUMINISTRADOS A LOS DIFERENTES DEPARTAMENTOS Y AREAS DEL INAPA. LIB. NO.2305-1</t>
  </si>
  <si>
    <t xml:space="preserve">EFT-7045 </t>
  </si>
  <si>
    <t>PAGO FACT. NO. B1500000015/25-09-2024 (CUB. NO.03 )  REHABILITACION  DEPOSITO METALICO ACUEDUCTO LA ROMANA, SECTOR VILLA VERDE,  PROVINCIA LA ROMANA,  CONTRATO NO.122/2022. LIBRAMIENTO NO.2304-1</t>
  </si>
  <si>
    <t xml:space="preserve">EFT-7046 </t>
  </si>
  <si>
    <t>PAGO FACT. NO.E450000000812/26-02-2025, ADQUISICION DE NEUMATICOS PARA SER UTILIZADOS EN TODA LA FLOTILLA VEHICULAR DE LA INSTITUCION, ORDEN NO.OC2025-0005, LIB. NO.2302-1</t>
  </si>
  <si>
    <t xml:space="preserve">EFT-7047 </t>
  </si>
  <si>
    <t>PAGO FACT NO.B1500000227/03-03-2025, SERVICIO DE 350 GPS PARA SER USADOS POR LOS DIFERENTES VEHÍCULOS DEL INAPA, CORRESP. AL MES DE MARZO/2025, LIB. NO.2295-1</t>
  </si>
  <si>
    <t xml:space="preserve">EFT-7048 </t>
  </si>
  <si>
    <t>PAGO DE FACTS. NOS. B1500000767 /13-03, 768 /17-03-2025, ADQUISICION DE (511,800) LIBRAS DE CLORO GAS, PARA SER UTILIZADO EN TODOS LOS ACS. A NIVEL NACIONAL. OC.2025-0015. C.309/2024, LIB.NO.2322-1</t>
  </si>
  <si>
    <t xml:space="preserve">EFT-7049 </t>
  </si>
  <si>
    <t xml:space="preserve"> PAGO FACT. NO.B1500000161/21-03-2025, (CUB. NO.03), AMPLIACION AC. EN EL MUNICIPIO DE COTUI, PROV. SANCHEZ RAMIREZ, ZONA III, LIB. NO.2359.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</si>
</sst>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sz val="12"/>
      <color rgb="FFFF0000"/>
      <name val="Calibri"/>
      <family val="2"/>
      <scheme val="minor"/>
    </font>
    <font>
      <b/>
      <sz val="8"/>
      <name val="Calibri"/>
      <family val="2"/>
      <scheme val="minor"/>
    </font>
    <font>
      <sz val="8"/>
      <color rgb="FF000000"/>
      <name val="Calibri"/>
      <family val="2"/>
      <scheme val="minor"/>
    </font>
    <font>
      <sz val="8"/>
      <name val="Calibri"/>
      <family val="2"/>
      <scheme val="minor"/>
    </font>
    <font>
      <b/>
      <sz val="8"/>
      <color indexed="8"/>
      <name val="Calibri"/>
      <family val="2"/>
      <scheme val="minor"/>
    </font>
    <font>
      <sz val="9"/>
      <color theme="1"/>
      <name val="Calibri"/>
      <family val="2"/>
      <scheme val="minor"/>
    </font>
    <font>
      <i/>
      <sz val="8"/>
      <color theme="1"/>
      <name val="Calibri"/>
      <family val="2"/>
      <scheme val="minor"/>
    </font>
    <font>
      <sz val="8"/>
      <color theme="4"/>
      <name val="Calibri"/>
      <family val="2"/>
      <scheme val="minor"/>
    </font>
    <font>
      <sz val="8"/>
      <color theme="0"/>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43" fontId="1" fillId="0" borderId="0" applyFont="0" applyFill="0" applyBorder="0" applyAlignment="0" applyProtection="0"/>
  </cellStyleXfs>
  <cellXfs count="166">
    <xf numFmtId="0" fontId="0" fillId="0" borderId="0" xfId="0"/>
    <xf numFmtId="0" fontId="5" fillId="0" borderId="0" xfId="0" applyFont="1" applyBorder="1"/>
    <xf numFmtId="43" fontId="5" fillId="0" borderId="0" xfId="1" applyFont="1" applyBorder="1"/>
    <xf numFmtId="0" fontId="5" fillId="0" borderId="0" xfId="0" applyFont="1"/>
    <xf numFmtId="0" fontId="0"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Fill="1" applyBorder="1" applyAlignment="1"/>
    <xf numFmtId="14" fontId="6" fillId="0" borderId="0" xfId="0" applyNumberFormat="1" applyFont="1" applyBorder="1"/>
    <xf numFmtId="4" fontId="7" fillId="2" borderId="4" xfId="0" applyNumberFormat="1" applyFont="1" applyFill="1" applyBorder="1" applyAlignment="1"/>
    <xf numFmtId="0" fontId="7" fillId="2" borderId="4" xfId="0" applyFont="1" applyFill="1" applyBorder="1" applyAlignment="1">
      <alignment horizontal="center" vertical="center"/>
    </xf>
    <xf numFmtId="164" fontId="8" fillId="0" borderId="4" xfId="0" applyNumberFormat="1" applyFont="1" applyBorder="1" applyAlignment="1" applyProtection="1">
      <alignment horizontal="left" wrapText="1"/>
      <protection locked="0"/>
    </xf>
    <xf numFmtId="0" fontId="9" fillId="3" borderId="4" xfId="0" applyFont="1" applyFill="1" applyBorder="1" applyAlignment="1">
      <alignment horizontal="left" wrapText="1"/>
    </xf>
    <xf numFmtId="0" fontId="9" fillId="3" borderId="4" xfId="0" applyFont="1" applyFill="1" applyBorder="1" applyAlignment="1">
      <alignment horizontal="left"/>
    </xf>
    <xf numFmtId="4" fontId="5" fillId="0" borderId="4" xfId="0" applyNumberFormat="1" applyFont="1" applyBorder="1" applyAlignment="1">
      <alignment horizontal="right" wrapText="1"/>
    </xf>
    <xf numFmtId="4" fontId="5" fillId="0" borderId="4" xfId="0" applyNumberFormat="1" applyFont="1" applyBorder="1" applyAlignment="1">
      <alignment horizontal="right"/>
    </xf>
    <xf numFmtId="4" fontId="5" fillId="0" borderId="4" xfId="0" applyNumberFormat="1" applyFont="1" applyBorder="1" applyAlignment="1"/>
    <xf numFmtId="14" fontId="10" fillId="0" borderId="0" xfId="0" applyNumberFormat="1" applyFont="1" applyBorder="1"/>
    <xf numFmtId="0" fontId="9" fillId="0" borderId="4" xfId="0" applyFont="1" applyBorder="1" applyAlignment="1">
      <alignment horizontal="left"/>
    </xf>
    <xf numFmtId="0" fontId="11" fillId="3" borderId="4" xfId="0" applyFont="1" applyFill="1" applyBorder="1" applyAlignment="1">
      <alignment horizontal="left"/>
    </xf>
    <xf numFmtId="4" fontId="12" fillId="0" borderId="4" xfId="0" applyNumberFormat="1" applyFont="1" applyFill="1" applyBorder="1" applyAlignment="1">
      <alignment horizontal="right"/>
    </xf>
    <xf numFmtId="4" fontId="6" fillId="0" borderId="4" xfId="0" applyNumberFormat="1" applyFont="1" applyBorder="1" applyAlignment="1">
      <alignment horizontal="right" wrapText="1"/>
    </xf>
    <xf numFmtId="4" fontId="5" fillId="0" borderId="4" xfId="0" applyNumberFormat="1" applyFont="1" applyBorder="1" applyAlignment="1">
      <alignment horizontal="left"/>
    </xf>
    <xf numFmtId="0" fontId="11" fillId="0" borderId="4" xfId="0" applyFont="1" applyBorder="1" applyAlignment="1">
      <alignment horizontal="left"/>
    </xf>
    <xf numFmtId="164" fontId="8" fillId="0" borderId="0" xfId="0" applyNumberFormat="1" applyFont="1" applyFill="1" applyBorder="1" applyAlignment="1" applyProtection="1">
      <alignment horizontal="left" wrapText="1"/>
      <protection locked="0"/>
    </xf>
    <xf numFmtId="0" fontId="9" fillId="0" borderId="0" xfId="0" applyFont="1" applyFill="1" applyBorder="1" applyAlignment="1">
      <alignment horizontal="left" wrapText="1"/>
    </xf>
    <xf numFmtId="0" fontId="9" fillId="0" borderId="0" xfId="0" applyFont="1" applyFill="1" applyBorder="1" applyAlignment="1">
      <alignment horizontal="left"/>
    </xf>
    <xf numFmtId="4" fontId="5" fillId="0" borderId="0" xfId="0" applyNumberFormat="1" applyFont="1" applyFill="1" applyBorder="1" applyAlignment="1">
      <alignment horizontal="left"/>
    </xf>
    <xf numFmtId="4" fontId="12" fillId="0" borderId="0" xfId="0" applyNumberFormat="1" applyFont="1" applyFill="1" applyBorder="1" applyAlignment="1">
      <alignment horizontal="right"/>
    </xf>
    <xf numFmtId="4" fontId="5" fillId="0" borderId="0" xfId="0" applyNumberFormat="1" applyFont="1" applyFill="1" applyBorder="1" applyAlignment="1"/>
    <xf numFmtId="0" fontId="5" fillId="0" borderId="0" xfId="0" applyFont="1" applyFill="1" applyBorder="1"/>
    <xf numFmtId="43" fontId="5" fillId="0" borderId="0" xfId="1" applyFont="1" applyFill="1" applyBorder="1"/>
    <xf numFmtId="0" fontId="5" fillId="0" borderId="0" xfId="0" applyFont="1" applyFill="1"/>
    <xf numFmtId="0" fontId="5" fillId="0" borderId="0" xfId="0" applyFont="1" applyFill="1" applyBorder="1" applyAlignment="1">
      <alignment wrapText="1" readingOrder="1"/>
    </xf>
    <xf numFmtId="43" fontId="5" fillId="0" borderId="0" xfId="1" applyFont="1" applyFill="1" applyBorder="1" applyAlignment="1">
      <alignment wrapText="1" readingOrder="1"/>
    </xf>
    <xf numFmtId="0" fontId="5" fillId="0" borderId="0" xfId="0" applyFont="1" applyBorder="1" applyAlignment="1">
      <alignment wrapText="1" readingOrder="1"/>
    </xf>
    <xf numFmtId="43" fontId="5" fillId="0" borderId="0" xfId="1" applyFont="1" applyBorder="1" applyAlignment="1">
      <alignment wrapText="1" readingOrder="1"/>
    </xf>
    <xf numFmtId="0" fontId="5" fillId="0" borderId="0" xfId="0" applyFont="1" applyAlignment="1">
      <alignment wrapText="1" readingOrder="1"/>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Border="1" applyAlignment="1"/>
    <xf numFmtId="0" fontId="9" fillId="0" borderId="4" xfId="0" applyFont="1" applyFill="1" applyBorder="1" applyAlignment="1">
      <alignment horizontal="center" vertical="center"/>
    </xf>
    <xf numFmtId="0" fontId="9" fillId="0" borderId="4" xfId="0" applyFont="1" applyFill="1" applyBorder="1" applyAlignment="1">
      <alignment horizontal="left" wrapText="1"/>
    </xf>
    <xf numFmtId="0" fontId="9" fillId="0" borderId="4" xfId="0" applyFont="1" applyFill="1" applyBorder="1" applyAlignment="1">
      <alignment horizontal="left"/>
    </xf>
    <xf numFmtId="43" fontId="13" fillId="0" borderId="4" xfId="1" applyFont="1" applyFill="1" applyBorder="1" applyAlignment="1">
      <alignment horizontal="center"/>
    </xf>
    <xf numFmtId="0" fontId="5" fillId="0" borderId="4" xfId="0" applyFont="1" applyFill="1" applyBorder="1" applyAlignment="1">
      <alignment horizontal="right"/>
    </xf>
    <xf numFmtId="43" fontId="5" fillId="0" borderId="4" xfId="0" applyNumberFormat="1" applyFont="1" applyFill="1" applyBorder="1" applyAlignment="1"/>
    <xf numFmtId="4" fontId="13" fillId="0" borderId="4" xfId="0" applyNumberFormat="1" applyFont="1" applyBorder="1" applyAlignment="1">
      <alignment horizontal="right"/>
    </xf>
    <xf numFmtId="4" fontId="12" fillId="0" borderId="4" xfId="0" applyNumberFormat="1" applyFont="1" applyBorder="1" applyAlignment="1">
      <alignment horizontal="right"/>
    </xf>
    <xf numFmtId="0" fontId="5" fillId="3" borderId="4" xfId="0" applyFont="1" applyFill="1" applyBorder="1" applyAlignment="1">
      <alignment horizontal="left" wrapText="1"/>
    </xf>
    <xf numFmtId="4" fontId="5" fillId="0" borderId="4" xfId="0" applyNumberFormat="1" applyFont="1" applyFill="1" applyBorder="1" applyAlignment="1">
      <alignment horizontal="right"/>
    </xf>
    <xf numFmtId="43" fontId="5" fillId="0" borderId="4" xfId="1" applyFont="1" applyFill="1" applyBorder="1" applyAlignment="1"/>
    <xf numFmtId="165" fontId="13" fillId="3" borderId="0" xfId="0" applyNumberFormat="1" applyFont="1" applyFill="1" applyBorder="1" applyAlignment="1" applyProtection="1">
      <alignment horizontal="left" wrapText="1"/>
      <protection locked="0"/>
    </xf>
    <xf numFmtId="0" fontId="8" fillId="3" borderId="0" xfId="0" applyFont="1" applyFill="1" applyBorder="1" applyAlignment="1" applyProtection="1">
      <alignment horizontal="left" wrapText="1"/>
      <protection locked="0"/>
    </xf>
    <xf numFmtId="0" fontId="14" fillId="3" borderId="0" xfId="0" applyFont="1" applyFill="1" applyBorder="1" applyAlignment="1" applyProtection="1">
      <alignment horizontal="left" wrapText="1" readingOrder="1"/>
      <protection locked="0"/>
    </xf>
    <xf numFmtId="0" fontId="13" fillId="3" borderId="0" xfId="0" applyFont="1" applyFill="1" applyBorder="1" applyAlignment="1" applyProtection="1">
      <alignment horizontal="left" wrapText="1" readingOrder="1"/>
      <protection locked="0"/>
    </xf>
    <xf numFmtId="166" fontId="8" fillId="3" borderId="0" xfId="0" applyNumberFormat="1" applyFont="1" applyFill="1" applyBorder="1" applyAlignment="1" applyProtection="1">
      <alignment horizontal="right" wrapText="1" readingOrder="1"/>
      <protection locked="0"/>
    </xf>
    <xf numFmtId="43" fontId="5" fillId="3" borderId="0" xfId="0" applyNumberFormat="1" applyFont="1" applyFill="1" applyBorder="1" applyAlignment="1"/>
    <xf numFmtId="0" fontId="15" fillId="0" borderId="0" xfId="0" applyFont="1" applyBorder="1"/>
    <xf numFmtId="43" fontId="15" fillId="0" borderId="0" xfId="1" applyFont="1" applyBorder="1"/>
    <xf numFmtId="0" fontId="15" fillId="0" borderId="0" xfId="0" applyFont="1"/>
    <xf numFmtId="164" fontId="8" fillId="0" borderId="0" xfId="0" applyNumberFormat="1" applyFont="1" applyBorder="1" applyAlignment="1" applyProtection="1">
      <alignment horizontal="left" wrapText="1"/>
      <protection locked="0"/>
    </xf>
    <xf numFmtId="0" fontId="8" fillId="0" borderId="0" xfId="0" applyFont="1" applyBorder="1" applyAlignment="1" applyProtection="1">
      <alignment horizontal="left" wrapText="1"/>
      <protection locked="0"/>
    </xf>
    <xf numFmtId="0" fontId="5" fillId="0" borderId="0" xfId="0" applyFont="1" applyBorder="1" applyAlignment="1">
      <alignment horizontal="center"/>
    </xf>
    <xf numFmtId="0" fontId="5" fillId="0" borderId="0" xfId="0" applyFont="1" applyBorder="1" applyAlignment="1">
      <alignment horizontal="right"/>
    </xf>
    <xf numFmtId="0" fontId="5" fillId="0" borderId="0" xfId="0" applyFont="1" applyBorder="1" applyAlignment="1"/>
    <xf numFmtId="4" fontId="7" fillId="2" borderId="4" xfId="0" applyNumberFormat="1" applyFont="1" applyFill="1" applyBorder="1" applyAlignment="1">
      <alignment horizontal="right"/>
    </xf>
    <xf numFmtId="4" fontId="5" fillId="3" borderId="4" xfId="0" applyNumberFormat="1" applyFont="1" applyFill="1" applyBorder="1" applyAlignment="1">
      <alignment horizontal="right" wrapText="1"/>
    </xf>
    <xf numFmtId="166" fontId="8" fillId="0" borderId="4" xfId="0" applyNumberFormat="1" applyFont="1" applyBorder="1" applyAlignment="1" applyProtection="1">
      <alignment horizontal="right" wrapText="1"/>
      <protection locked="0"/>
    </xf>
    <xf numFmtId="0" fontId="8" fillId="0" borderId="4" xfId="0" applyFont="1" applyBorder="1" applyAlignment="1" applyProtection="1">
      <alignment horizontal="left" wrapText="1"/>
      <protection locked="0"/>
    </xf>
    <xf numFmtId="4" fontId="6" fillId="0" borderId="4" xfId="0" applyNumberFormat="1" applyFont="1" applyBorder="1" applyAlignment="1">
      <alignment horizontal="right"/>
    </xf>
    <xf numFmtId="4" fontId="16" fillId="0" borderId="4" xfId="0" applyNumberFormat="1" applyFont="1" applyBorder="1" applyAlignment="1">
      <alignment horizontal="right"/>
    </xf>
    <xf numFmtId="0" fontId="9" fillId="3" borderId="0" xfId="0" applyFont="1" applyFill="1" applyBorder="1" applyAlignment="1">
      <alignment horizontal="left"/>
    </xf>
    <xf numFmtId="4" fontId="16" fillId="0" borderId="0" xfId="0" applyNumberFormat="1" applyFont="1" applyBorder="1" applyAlignment="1">
      <alignment horizontal="right"/>
    </xf>
    <xf numFmtId="4" fontId="5" fillId="0" borderId="0" xfId="0" applyNumberFormat="1" applyFont="1" applyBorder="1" applyAlignment="1">
      <alignment horizontal="right"/>
    </xf>
    <xf numFmtId="4" fontId="5" fillId="0" borderId="0" xfId="0" applyNumberFormat="1" applyFont="1" applyBorder="1" applyAlignment="1"/>
    <xf numFmtId="43" fontId="0" fillId="0" borderId="0" xfId="1" applyFont="1" applyBorder="1"/>
    <xf numFmtId="0" fontId="0" fillId="0" borderId="0" xfId="0" applyFont="1"/>
    <xf numFmtId="0" fontId="0" fillId="0" borderId="0" xfId="0" applyFont="1" applyBorder="1" applyAlignment="1">
      <alignment horizontal="left" vertical="center"/>
    </xf>
    <xf numFmtId="14" fontId="0" fillId="0" borderId="0" xfId="0" applyNumberFormat="1" applyFont="1" applyBorder="1"/>
    <xf numFmtId="165" fontId="13" fillId="0" borderId="4" xfId="0" applyNumberFormat="1" applyFont="1" applyBorder="1" applyAlignment="1" applyProtection="1">
      <alignment horizontal="left" wrapText="1"/>
      <protection locked="0"/>
    </xf>
    <xf numFmtId="0" fontId="5" fillId="0" borderId="4" xfId="0" applyFont="1" applyBorder="1" applyAlignment="1">
      <alignment horizontal="left"/>
    </xf>
    <xf numFmtId="39" fontId="5" fillId="0" borderId="4" xfId="1" applyNumberFormat="1" applyFont="1" applyBorder="1" applyAlignment="1">
      <alignment horizontal="right"/>
    </xf>
    <xf numFmtId="43" fontId="5" fillId="0" borderId="4" xfId="1" applyFont="1" applyBorder="1" applyAlignment="1"/>
    <xf numFmtId="14" fontId="2" fillId="0" borderId="0" xfId="0" applyNumberFormat="1" applyFont="1" applyBorder="1"/>
    <xf numFmtId="0" fontId="4" fillId="0" borderId="0" xfId="0" applyFont="1" applyBorder="1"/>
    <xf numFmtId="4" fontId="12" fillId="0" borderId="4" xfId="0" applyNumberFormat="1" applyFont="1" applyBorder="1" applyAlignment="1">
      <alignment horizontal="left"/>
    </xf>
    <xf numFmtId="166" fontId="5" fillId="0" borderId="4" xfId="0" applyNumberFormat="1" applyFont="1" applyBorder="1" applyAlignment="1" applyProtection="1">
      <alignment horizontal="right" wrapText="1" readingOrder="1"/>
      <protection locked="0"/>
    </xf>
    <xf numFmtId="4" fontId="12" fillId="0" borderId="4" xfId="0" applyNumberFormat="1" applyFont="1" applyBorder="1" applyAlignment="1">
      <alignment horizontal="left" readingOrder="1"/>
    </xf>
    <xf numFmtId="166" fontId="8" fillId="0" borderId="4" xfId="0" applyNumberFormat="1" applyFont="1" applyBorder="1" applyAlignment="1" applyProtection="1">
      <alignment horizontal="right" wrapText="1" readingOrder="1"/>
      <protection locked="0"/>
    </xf>
    <xf numFmtId="165" fontId="13" fillId="0" borderId="0" xfId="0" applyNumberFormat="1" applyFont="1" applyFill="1" applyBorder="1" applyAlignment="1" applyProtection="1">
      <alignment horizontal="left" wrapText="1"/>
      <protection locked="0"/>
    </xf>
    <xf numFmtId="0" fontId="8" fillId="0" borderId="0" xfId="0" applyFont="1" applyFill="1" applyBorder="1" applyAlignment="1" applyProtection="1">
      <alignment horizontal="left" wrapText="1"/>
      <protection locked="0"/>
    </xf>
    <xf numFmtId="0" fontId="14" fillId="0" borderId="0" xfId="0" applyFont="1" applyFill="1" applyBorder="1" applyAlignment="1" applyProtection="1">
      <alignment horizontal="left" wrapText="1" readingOrder="1"/>
      <protection locked="0"/>
    </xf>
    <xf numFmtId="0" fontId="13" fillId="0" borderId="0" xfId="0" applyFont="1" applyFill="1" applyBorder="1" applyAlignment="1" applyProtection="1">
      <alignment horizontal="left" wrapText="1" readingOrder="1"/>
      <protection locked="0"/>
    </xf>
    <xf numFmtId="166" fontId="8" fillId="0" borderId="0" xfId="0" applyNumberFormat="1" applyFont="1" applyFill="1" applyBorder="1" applyAlignment="1" applyProtection="1">
      <alignment horizontal="right" wrapText="1" readingOrder="1"/>
      <protection locked="0"/>
    </xf>
    <xf numFmtId="43" fontId="5" fillId="0" borderId="0" xfId="0" applyNumberFormat="1" applyFont="1" applyFill="1" applyBorder="1" applyAlignment="1"/>
    <xf numFmtId="0" fontId="5" fillId="0" borderId="0" xfId="0" applyFont="1" applyBorder="1" applyAlignment="1">
      <alignment horizontal="left" vertical="center"/>
    </xf>
    <xf numFmtId="0" fontId="5" fillId="0" borderId="0" xfId="0" applyFont="1" applyBorder="1" applyAlignment="1">
      <alignment horizontal="left"/>
    </xf>
    <xf numFmtId="4" fontId="12" fillId="0" borderId="4" xfId="0" applyNumberFormat="1" applyFont="1" applyBorder="1" applyAlignment="1">
      <alignment horizontal="right" readingOrder="1"/>
    </xf>
    <xf numFmtId="14" fontId="6" fillId="0" borderId="0" xfId="0" applyNumberFormat="1" applyFont="1" applyBorder="1" applyAlignment="1">
      <alignment wrapText="1" readingOrder="1"/>
    </xf>
    <xf numFmtId="4" fontId="6" fillId="0" borderId="4" xfId="0" applyNumberFormat="1" applyFont="1" applyBorder="1" applyAlignment="1">
      <alignment horizontal="right" readingOrder="1"/>
    </xf>
    <xf numFmtId="165" fontId="13" fillId="0" borderId="5" xfId="0" applyNumberFormat="1" applyFont="1" applyBorder="1" applyAlignment="1" applyProtection="1">
      <alignment horizontal="left" wrapText="1"/>
      <protection locked="0"/>
    </xf>
    <xf numFmtId="0" fontId="5" fillId="0" borderId="5" xfId="0" applyFont="1" applyBorder="1" applyAlignment="1">
      <alignment horizontal="left"/>
    </xf>
    <xf numFmtId="0" fontId="9" fillId="3" borderId="5" xfId="0" applyFont="1" applyFill="1" applyBorder="1" applyAlignment="1">
      <alignment horizontal="left"/>
    </xf>
    <xf numFmtId="4" fontId="12" fillId="0" borderId="5" xfId="0" applyNumberFormat="1" applyFont="1" applyBorder="1" applyAlignment="1">
      <alignment horizontal="right" readingOrder="1"/>
    </xf>
    <xf numFmtId="39" fontId="5" fillId="0" borderId="5" xfId="1" applyNumberFormat="1" applyFont="1" applyBorder="1" applyAlignment="1">
      <alignment horizontal="right"/>
    </xf>
    <xf numFmtId="165" fontId="8" fillId="0" borderId="6" xfId="0" applyNumberFormat="1" applyFont="1" applyBorder="1" applyAlignment="1" applyProtection="1">
      <alignment horizontal="left" wrapText="1" readingOrder="1"/>
      <protection locked="0"/>
    </xf>
    <xf numFmtId="0" fontId="8" fillId="0" borderId="6" xfId="0" applyFont="1" applyBorder="1" applyAlignment="1" applyProtection="1">
      <alignment horizontal="left" wrapText="1" readingOrder="1"/>
      <protection locked="0"/>
    </xf>
    <xf numFmtId="0" fontId="8" fillId="0" borderId="6" xfId="0" applyFont="1" applyBorder="1" applyAlignment="1" applyProtection="1">
      <alignment vertical="top" wrapText="1" readingOrder="1"/>
      <protection locked="0"/>
    </xf>
    <xf numFmtId="4" fontId="12" fillId="3" borderId="4" xfId="0" applyNumberFormat="1" applyFont="1" applyFill="1" applyBorder="1" applyAlignment="1">
      <alignment horizontal="right" readingOrder="1"/>
    </xf>
    <xf numFmtId="166" fontId="13" fillId="3" borderId="6" xfId="0" applyNumberFormat="1" applyFont="1" applyFill="1" applyBorder="1" applyAlignment="1" applyProtection="1">
      <alignment horizontal="right" wrapText="1" readingOrder="1"/>
      <protection locked="0"/>
    </xf>
    <xf numFmtId="0" fontId="5" fillId="3" borderId="0" xfId="0" applyFont="1" applyFill="1" applyBorder="1"/>
    <xf numFmtId="43" fontId="5" fillId="3" borderId="0" xfId="1" applyFont="1" applyFill="1" applyBorder="1"/>
    <xf numFmtId="43" fontId="0" fillId="3" borderId="0" xfId="1" applyFont="1" applyFill="1" applyBorder="1"/>
    <xf numFmtId="0" fontId="0" fillId="3" borderId="0" xfId="0" applyFont="1" applyFill="1" applyBorder="1"/>
    <xf numFmtId="0" fontId="0" fillId="3" borderId="0" xfId="0" applyFont="1" applyFill="1"/>
    <xf numFmtId="4" fontId="12" fillId="3" borderId="5" xfId="0" applyNumberFormat="1" applyFont="1" applyFill="1" applyBorder="1" applyAlignment="1">
      <alignment horizontal="right" readingOrder="1"/>
    </xf>
    <xf numFmtId="0" fontId="8" fillId="0" borderId="7" xfId="0" applyFont="1" applyBorder="1" applyAlignment="1" applyProtection="1">
      <alignment vertical="top" wrapText="1" readingOrder="1"/>
      <protection locked="0"/>
    </xf>
    <xf numFmtId="4" fontId="16" fillId="0" borderId="4" xfId="0" applyNumberFormat="1" applyFont="1" applyFill="1" applyBorder="1" applyAlignment="1">
      <alignment horizontal="right"/>
    </xf>
    <xf numFmtId="165" fontId="8" fillId="0" borderId="8" xfId="0" applyNumberFormat="1" applyFont="1" applyBorder="1" applyAlignment="1" applyProtection="1">
      <alignment horizontal="left" wrapText="1" readingOrder="1"/>
      <protection locked="0"/>
    </xf>
    <xf numFmtId="0" fontId="8" fillId="0" borderId="8" xfId="0" applyFont="1" applyBorder="1" applyAlignment="1" applyProtection="1">
      <alignment horizontal="left" wrapText="1" readingOrder="1"/>
      <protection locked="0"/>
    </xf>
    <xf numFmtId="0" fontId="8" fillId="0" borderId="9" xfId="0" applyFont="1" applyBorder="1" applyAlignment="1" applyProtection="1">
      <alignment vertical="top" wrapText="1" readingOrder="1"/>
      <protection locked="0"/>
    </xf>
    <xf numFmtId="4" fontId="16" fillId="0" borderId="5" xfId="0" applyNumberFormat="1" applyFont="1" applyFill="1" applyBorder="1" applyAlignment="1">
      <alignment horizontal="right"/>
    </xf>
    <xf numFmtId="166" fontId="8" fillId="0" borderId="6" xfId="0" applyNumberFormat="1" applyFont="1" applyBorder="1" applyAlignment="1" applyProtection="1">
      <alignment horizontal="right" wrapText="1" readingOrder="1"/>
      <protection locked="0"/>
    </xf>
    <xf numFmtId="0" fontId="8" fillId="0" borderId="8" xfId="0" applyFont="1" applyBorder="1" applyAlignment="1" applyProtection="1">
      <alignment vertical="top" wrapText="1" readingOrder="1"/>
      <protection locked="0"/>
    </xf>
    <xf numFmtId="0" fontId="8" fillId="0" borderId="6" xfId="0" applyFont="1" applyBorder="1" applyAlignment="1" applyProtection="1">
      <alignment wrapText="1" readingOrder="1"/>
      <protection locked="0"/>
    </xf>
    <xf numFmtId="0" fontId="5" fillId="0" borderId="4" xfId="0" applyFont="1" applyBorder="1" applyAlignment="1">
      <alignment horizontal="center"/>
    </xf>
    <xf numFmtId="165" fontId="8" fillId="0" borderId="4" xfId="0" applyNumberFormat="1" applyFont="1" applyBorder="1" applyAlignment="1" applyProtection="1">
      <alignment horizontal="left" wrapText="1" readingOrder="1"/>
      <protection locked="0"/>
    </xf>
    <xf numFmtId="0" fontId="8" fillId="0" borderId="10" xfId="0" applyFont="1" applyBorder="1" applyAlignment="1" applyProtection="1">
      <alignment horizontal="left" wrapText="1" readingOrder="1"/>
      <protection locked="0"/>
    </xf>
    <xf numFmtId="4" fontId="16" fillId="0" borderId="0" xfId="0" applyNumberFormat="1" applyFont="1" applyFill="1" applyBorder="1" applyAlignment="1">
      <alignment horizontal="right"/>
    </xf>
    <xf numFmtId="4" fontId="13" fillId="0" borderId="4" xfId="0" applyNumberFormat="1" applyFont="1" applyFill="1" applyBorder="1" applyAlignment="1">
      <alignment horizontal="right" wrapText="1"/>
    </xf>
    <xf numFmtId="166" fontId="8" fillId="0" borderId="4" xfId="0" applyNumberFormat="1" applyFont="1" applyFill="1" applyBorder="1" applyAlignment="1" applyProtection="1">
      <alignment horizontal="right" wrapText="1"/>
      <protection locked="0"/>
    </xf>
    <xf numFmtId="4" fontId="5" fillId="0" borderId="4" xfId="0" applyNumberFormat="1" applyFont="1" applyBorder="1"/>
    <xf numFmtId="14" fontId="8" fillId="0" borderId="4" xfId="0" applyNumberFormat="1" applyFont="1" applyBorder="1" applyAlignment="1" applyProtection="1">
      <alignment horizontal="left" wrapText="1"/>
      <protection locked="0"/>
    </xf>
    <xf numFmtId="4" fontId="5" fillId="0" borderId="4" xfId="0" applyNumberFormat="1" applyFont="1" applyFill="1" applyBorder="1" applyAlignment="1">
      <alignment horizontal="right" wrapText="1"/>
    </xf>
    <xf numFmtId="0" fontId="6" fillId="0" borderId="0" xfId="0" applyFont="1" applyBorder="1"/>
    <xf numFmtId="43" fontId="6" fillId="0" borderId="0" xfId="1" applyFont="1" applyBorder="1"/>
    <xf numFmtId="4" fontId="17" fillId="0" borderId="0" xfId="0" applyNumberFormat="1" applyFont="1" applyFill="1" applyBorder="1" applyAlignment="1">
      <alignment horizontal="right" wrapText="1"/>
    </xf>
    <xf numFmtId="4" fontId="5" fillId="0" borderId="11" xfId="0" applyNumberFormat="1" applyFont="1" applyBorder="1" applyAlignment="1">
      <alignment horizontal="right" wrapText="1"/>
    </xf>
    <xf numFmtId="4" fontId="5" fillId="0" borderId="5" xfId="0" applyNumberFormat="1" applyFont="1" applyBorder="1" applyAlignment="1">
      <alignment horizontal="right" wrapText="1"/>
    </xf>
    <xf numFmtId="4" fontId="5" fillId="0" borderId="5" xfId="0" applyNumberFormat="1" applyFont="1" applyBorder="1" applyAlignment="1">
      <alignment horizontal="left" wrapText="1"/>
    </xf>
    <xf numFmtId="43" fontId="18" fillId="0" borderId="0" xfId="1" applyFont="1" applyBorder="1"/>
    <xf numFmtId="0" fontId="5" fillId="0" borderId="5" xfId="0" applyFont="1" applyBorder="1" applyAlignment="1">
      <alignment horizontal="center"/>
    </xf>
    <xf numFmtId="0" fontId="8" fillId="0" borderId="7" xfId="0" applyFont="1" applyBorder="1" applyAlignment="1" applyProtection="1">
      <alignment horizontal="left" wrapText="1" readingOrder="1"/>
      <protection locked="0"/>
    </xf>
    <xf numFmtId="165" fontId="8" fillId="0" borderId="12" xfId="0" applyNumberFormat="1" applyFont="1" applyBorder="1" applyAlignment="1" applyProtection="1">
      <alignment horizontal="left" wrapText="1" readingOrder="1"/>
      <protection locked="0"/>
    </xf>
    <xf numFmtId="0" fontId="8" fillId="0" borderId="0" xfId="0" applyFont="1" applyBorder="1" applyAlignment="1" applyProtection="1">
      <alignment horizontal="left" wrapText="1" readingOrder="1"/>
      <protection locked="0"/>
    </xf>
    <xf numFmtId="0" fontId="5" fillId="0" borderId="0" xfId="0" applyFont="1" applyAlignment="1">
      <alignment horizontal="center"/>
    </xf>
    <xf numFmtId="0" fontId="5" fillId="0" borderId="0" xfId="0" applyFont="1" applyAlignment="1">
      <alignment horizontal="right"/>
    </xf>
    <xf numFmtId="0" fontId="5" fillId="0" borderId="0" xfId="0" applyFont="1" applyAlignment="1"/>
    <xf numFmtId="165" fontId="8" fillId="0" borderId="0" xfId="0" applyNumberFormat="1" applyFont="1" applyBorder="1" applyAlignment="1" applyProtection="1">
      <alignment horizontal="left" wrapText="1" readingOrder="1"/>
      <protection locked="0"/>
    </xf>
    <xf numFmtId="0" fontId="5" fillId="0" borderId="0" xfId="0" applyFont="1" applyAlignment="1">
      <alignment horizontal="left"/>
    </xf>
    <xf numFmtId="0" fontId="3" fillId="0" borderId="0" xfId="0" applyFont="1" applyFill="1" applyBorder="1" applyAlignment="1">
      <alignment horizontal="center"/>
    </xf>
    <xf numFmtId="0" fontId="3" fillId="0" borderId="0" xfId="0" applyFont="1" applyBorder="1" applyAlignment="1">
      <alignment horizontal="center"/>
    </xf>
    <xf numFmtId="0" fontId="3" fillId="0" borderId="0" xfId="0" applyFont="1" applyFill="1" applyBorder="1" applyAlignment="1">
      <alignment horizontal="center" wrapText="1"/>
    </xf>
    <xf numFmtId="0" fontId="3" fillId="0" borderId="0" xfId="0" applyFont="1" applyBorder="1" applyAlignment="1">
      <alignment horizont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200026</xdr:colOff>
      <xdr:row>1</xdr:row>
      <xdr:rowOff>28575</xdr:rowOff>
    </xdr:from>
    <xdr:to>
      <xdr:col>1</xdr:col>
      <xdr:colOff>838200</xdr:colOff>
      <xdr:row>4</xdr:row>
      <xdr:rowOff>40234</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6" y="219075"/>
          <a:ext cx="638174" cy="583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17</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3257551"/>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182</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73104375"/>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80</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5116176"/>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929987</xdr:colOff>
      <xdr:row>387</xdr:row>
      <xdr:rowOff>66675</xdr:rowOff>
    </xdr:from>
    <xdr:ext cx="2771775" cy="113347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796887" y="196748400"/>
          <a:ext cx="2771775" cy="1133474"/>
        </a:xfrm>
        <a:prstGeom prst="rect">
          <a:avLst/>
        </a:prstGeom>
      </xdr:spPr>
    </xdr:pic>
    <xdr:clientData/>
  </xdr:oneCellAnchor>
  <xdr:oneCellAnchor>
    <xdr:from>
      <xdr:col>1</xdr:col>
      <xdr:colOff>152402</xdr:colOff>
      <xdr:row>34</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6553200"/>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47</xdr:row>
      <xdr:rowOff>57151</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8963026"/>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85"/>
  <sheetViews>
    <sheetView tabSelected="1" workbookViewId="0">
      <selection activeCell="I9" sqref="I9"/>
    </sheetView>
  </sheetViews>
  <sheetFormatPr baseColWidth="10" defaultRowHeight="11.25" x14ac:dyDescent="0.2"/>
  <cols>
    <col min="1" max="1" width="11.7109375" style="3" customWidth="1"/>
    <col min="2" max="2" width="16.28515625" style="155" customWidth="1"/>
    <col min="3" max="3" width="49.28515625" style="3" customWidth="1"/>
    <col min="4" max="4" width="14.7109375" style="151" customWidth="1"/>
    <col min="5" max="5" width="18.140625" style="152" customWidth="1"/>
    <col min="6" max="6" width="21.7109375" style="153" customWidth="1"/>
    <col min="7" max="7" width="11.42578125" style="1"/>
    <col min="8" max="8" width="13" style="2" bestFit="1" customWidth="1"/>
    <col min="9" max="9" width="11.42578125" style="2"/>
    <col min="10" max="12" width="11.42578125" style="1"/>
    <col min="13" max="13" width="11.7109375" style="1" bestFit="1" customWidth="1"/>
    <col min="14" max="60" width="11.42578125" style="1"/>
    <col min="61" max="16384" width="11.42578125" style="3"/>
  </cols>
  <sheetData>
    <row r="1" spans="1:7" ht="15" x14ac:dyDescent="0.25">
      <c r="A1" s="156" t="s">
        <v>0</v>
      </c>
      <c r="B1" s="156"/>
      <c r="C1" s="156"/>
      <c r="D1" s="156"/>
      <c r="E1" s="156"/>
      <c r="F1" s="156"/>
    </row>
    <row r="2" spans="1:7" ht="15" x14ac:dyDescent="0.25">
      <c r="A2" s="156" t="s">
        <v>1</v>
      </c>
      <c r="B2" s="156"/>
      <c r="C2" s="156"/>
      <c r="D2" s="156"/>
      <c r="E2" s="156"/>
      <c r="F2" s="156"/>
    </row>
    <row r="3" spans="1:7" ht="15" customHeight="1" x14ac:dyDescent="0.25">
      <c r="A3" s="158" t="s">
        <v>2</v>
      </c>
      <c r="B3" s="158"/>
      <c r="C3" s="158"/>
      <c r="D3" s="158"/>
      <c r="E3" s="158"/>
      <c r="F3" s="158"/>
    </row>
    <row r="4" spans="1:7" ht="15" customHeight="1" x14ac:dyDescent="0.25">
      <c r="A4" s="158" t="s">
        <v>3</v>
      </c>
      <c r="B4" s="158"/>
      <c r="C4" s="158"/>
      <c r="D4" s="158"/>
      <c r="E4" s="158"/>
      <c r="F4" s="158"/>
    </row>
    <row r="5" spans="1:7" ht="15" x14ac:dyDescent="0.25">
      <c r="A5" s="4"/>
      <c r="B5" s="5"/>
      <c r="C5" s="6"/>
      <c r="D5" s="7"/>
      <c r="E5" s="8"/>
      <c r="F5" s="9"/>
      <c r="G5" s="10"/>
    </row>
    <row r="6" spans="1:7" ht="15" customHeight="1" x14ac:dyDescent="0.2">
      <c r="A6" s="163" t="s">
        <v>4</v>
      </c>
      <c r="B6" s="164"/>
      <c r="C6" s="164"/>
      <c r="D6" s="164"/>
      <c r="E6" s="164"/>
      <c r="F6" s="165"/>
      <c r="G6" s="10"/>
    </row>
    <row r="7" spans="1:7" ht="15" customHeight="1" x14ac:dyDescent="0.2">
      <c r="A7" s="163" t="s">
        <v>5</v>
      </c>
      <c r="B7" s="164"/>
      <c r="C7" s="164"/>
      <c r="D7" s="164"/>
      <c r="E7" s="165"/>
      <c r="F7" s="11">
        <v>4872772.0199999996</v>
      </c>
      <c r="G7" s="10"/>
    </row>
    <row r="8" spans="1:7" ht="12" x14ac:dyDescent="0.2">
      <c r="A8" s="12" t="s">
        <v>6</v>
      </c>
      <c r="B8" s="12" t="s">
        <v>7</v>
      </c>
      <c r="C8" s="12" t="s">
        <v>8</v>
      </c>
      <c r="D8" s="12" t="s">
        <v>9</v>
      </c>
      <c r="E8" s="12" t="s">
        <v>10</v>
      </c>
      <c r="F8" s="12" t="s">
        <v>11</v>
      </c>
    </row>
    <row r="9" spans="1:7" ht="15" customHeight="1" x14ac:dyDescent="0.25">
      <c r="A9" s="13"/>
      <c r="B9" s="14"/>
      <c r="C9" s="15" t="s">
        <v>12</v>
      </c>
      <c r="D9" s="16">
        <v>3252104.14</v>
      </c>
      <c r="E9" s="17"/>
      <c r="F9" s="18">
        <f>F7+D9</f>
        <v>8124876.1600000001</v>
      </c>
      <c r="G9" s="19"/>
    </row>
    <row r="10" spans="1:7" ht="15" customHeight="1" x14ac:dyDescent="0.2">
      <c r="A10" s="13"/>
      <c r="B10" s="14"/>
      <c r="C10" s="20" t="s">
        <v>13</v>
      </c>
      <c r="D10" s="17"/>
      <c r="E10" s="17">
        <v>5000000</v>
      </c>
      <c r="F10" s="18">
        <f>F9-E10</f>
        <v>3124876.16</v>
      </c>
    </row>
    <row r="11" spans="1:7" ht="15" customHeight="1" x14ac:dyDescent="0.2">
      <c r="A11" s="13"/>
      <c r="B11" s="14"/>
      <c r="C11" s="21" t="s">
        <v>14</v>
      </c>
      <c r="D11" s="22"/>
      <c r="E11" s="23"/>
      <c r="F11" s="18">
        <f>F10</f>
        <v>3124876.16</v>
      </c>
    </row>
    <row r="12" spans="1:7" ht="15" customHeight="1" x14ac:dyDescent="0.2">
      <c r="A12" s="13"/>
      <c r="B12" s="14"/>
      <c r="C12" s="20" t="s">
        <v>13</v>
      </c>
      <c r="D12" s="24"/>
      <c r="E12" s="17"/>
      <c r="F12" s="18">
        <f>F11</f>
        <v>3124876.16</v>
      </c>
    </row>
    <row r="13" spans="1:7" ht="15" customHeight="1" x14ac:dyDescent="0.2">
      <c r="A13" s="13"/>
      <c r="B13" s="14"/>
      <c r="C13" s="25" t="s">
        <v>15</v>
      </c>
      <c r="D13" s="24"/>
      <c r="E13" s="17">
        <v>7500</v>
      </c>
      <c r="F13" s="18">
        <f>F12-E13</f>
        <v>3117376.16</v>
      </c>
    </row>
    <row r="14" spans="1:7" ht="15" customHeight="1" x14ac:dyDescent="0.2">
      <c r="A14" s="13"/>
      <c r="B14" s="14"/>
      <c r="C14" s="25" t="s">
        <v>16</v>
      </c>
      <c r="D14" s="24"/>
      <c r="E14" s="17">
        <v>3000</v>
      </c>
      <c r="F14" s="18">
        <f t="shared" ref="F14:F16" si="0">F13-E14</f>
        <v>3114376.16</v>
      </c>
    </row>
    <row r="15" spans="1:7" ht="15" customHeight="1" x14ac:dyDescent="0.2">
      <c r="A15" s="13"/>
      <c r="B15" s="14"/>
      <c r="C15" s="25" t="s">
        <v>17</v>
      </c>
      <c r="D15" s="24"/>
      <c r="E15" s="17">
        <v>175</v>
      </c>
      <c r="F15" s="18">
        <f t="shared" si="0"/>
        <v>3114201.16</v>
      </c>
    </row>
    <row r="16" spans="1:7" ht="15" customHeight="1" x14ac:dyDescent="0.2">
      <c r="A16" s="13"/>
      <c r="B16" s="14"/>
      <c r="C16" s="25" t="s">
        <v>18</v>
      </c>
      <c r="D16" s="24"/>
      <c r="E16" s="17">
        <v>60</v>
      </c>
      <c r="F16" s="18">
        <f t="shared" si="0"/>
        <v>3114141.16</v>
      </c>
    </row>
    <row r="17" spans="1:60" s="34" customFormat="1" ht="17.25" customHeight="1" x14ac:dyDescent="0.2">
      <c r="A17" s="26"/>
      <c r="B17" s="27"/>
      <c r="C17" s="28"/>
      <c r="D17" s="29"/>
      <c r="E17" s="30"/>
      <c r="F17" s="31"/>
      <c r="G17" s="32"/>
      <c r="H17" s="33"/>
      <c r="I17" s="33"/>
      <c r="J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row>
    <row r="18" spans="1:60" s="35" customFormat="1" ht="15" customHeight="1" x14ac:dyDescent="0.25">
      <c r="A18" s="156" t="s">
        <v>0</v>
      </c>
      <c r="B18" s="156"/>
      <c r="C18" s="156"/>
      <c r="D18" s="156"/>
      <c r="E18" s="156"/>
      <c r="F18" s="156"/>
      <c r="H18" s="36"/>
      <c r="I18" s="36"/>
    </row>
    <row r="19" spans="1:60" s="39" customFormat="1" ht="15" customHeight="1" x14ac:dyDescent="0.25">
      <c r="A19" s="157" t="s">
        <v>1</v>
      </c>
      <c r="B19" s="157"/>
      <c r="C19" s="157"/>
      <c r="D19" s="157"/>
      <c r="E19" s="157"/>
      <c r="F19" s="157"/>
      <c r="G19" s="37"/>
      <c r="H19" s="38"/>
      <c r="I19" s="38"/>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row>
    <row r="20" spans="1:60" s="39" customFormat="1" ht="15" customHeight="1" x14ac:dyDescent="0.25">
      <c r="A20" s="158" t="s">
        <v>19</v>
      </c>
      <c r="B20" s="158"/>
      <c r="C20" s="158"/>
      <c r="D20" s="158"/>
      <c r="E20" s="158"/>
      <c r="F20" s="158"/>
      <c r="G20" s="37"/>
      <c r="H20" s="38"/>
      <c r="I20" s="38"/>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row>
    <row r="21" spans="1:60" s="39" customFormat="1" ht="15" customHeight="1" x14ac:dyDescent="0.25">
      <c r="A21" s="159" t="s">
        <v>3</v>
      </c>
      <c r="B21" s="159"/>
      <c r="C21" s="159"/>
      <c r="D21" s="159"/>
      <c r="E21" s="159"/>
      <c r="F21" s="159"/>
      <c r="G21" s="37"/>
      <c r="H21" s="38"/>
      <c r="I21" s="38"/>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row>
    <row r="22" spans="1:60" s="39" customFormat="1" ht="15" customHeight="1" x14ac:dyDescent="0.25">
      <c r="A22" s="40"/>
      <c r="B22" s="41"/>
      <c r="C22" s="42"/>
      <c r="D22" s="43"/>
      <c r="E22" s="44"/>
      <c r="F22" s="45"/>
      <c r="G22" s="37"/>
      <c r="H22" s="38"/>
      <c r="I22" s="38"/>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row>
    <row r="23" spans="1:60" s="39" customFormat="1" ht="15" customHeight="1" x14ac:dyDescent="0.2">
      <c r="A23" s="160" t="s">
        <v>20</v>
      </c>
      <c r="B23" s="161"/>
      <c r="C23" s="161"/>
      <c r="D23" s="161"/>
      <c r="E23" s="161"/>
      <c r="F23" s="162"/>
      <c r="G23" s="37"/>
      <c r="H23" s="38"/>
      <c r="I23" s="38"/>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row>
    <row r="24" spans="1:60" s="39" customFormat="1" ht="15" customHeight="1" x14ac:dyDescent="0.2">
      <c r="A24" s="160" t="s">
        <v>5</v>
      </c>
      <c r="B24" s="161"/>
      <c r="C24" s="161"/>
      <c r="D24" s="161"/>
      <c r="E24" s="162"/>
      <c r="F24" s="11"/>
      <c r="G24" s="37"/>
      <c r="H24" s="38"/>
      <c r="I24" s="38"/>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row>
    <row r="25" spans="1:60" s="39" customFormat="1" ht="15" customHeight="1" x14ac:dyDescent="0.2">
      <c r="A25" s="12" t="s">
        <v>6</v>
      </c>
      <c r="B25" s="12" t="s">
        <v>7</v>
      </c>
      <c r="C25" s="12" t="s">
        <v>21</v>
      </c>
      <c r="D25" s="12" t="s">
        <v>9</v>
      </c>
      <c r="E25" s="12" t="s">
        <v>10</v>
      </c>
      <c r="F25" s="12" t="s">
        <v>22</v>
      </c>
      <c r="G25" s="37"/>
      <c r="H25" s="38"/>
      <c r="I25" s="38"/>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row>
    <row r="26" spans="1:60" s="39" customFormat="1" ht="15" customHeight="1" x14ac:dyDescent="0.2">
      <c r="A26" s="46"/>
      <c r="B26" s="47"/>
      <c r="C26" s="48" t="s">
        <v>23</v>
      </c>
      <c r="D26" s="49"/>
      <c r="E26" s="50"/>
      <c r="F26" s="51">
        <f>F24</f>
        <v>0</v>
      </c>
      <c r="G26" s="37"/>
      <c r="H26" s="38"/>
      <c r="I26" s="38"/>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row>
    <row r="27" spans="1:60" s="39" customFormat="1" ht="15" customHeight="1" x14ac:dyDescent="0.2">
      <c r="A27" s="13"/>
      <c r="B27" s="14"/>
      <c r="C27" s="15" t="s">
        <v>24</v>
      </c>
      <c r="D27" s="52"/>
      <c r="E27" s="17"/>
      <c r="F27" s="51">
        <f>F26</f>
        <v>0</v>
      </c>
      <c r="G27" s="37"/>
      <c r="H27" s="38"/>
      <c r="I27" s="38"/>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row>
    <row r="28" spans="1:60" s="39" customFormat="1" ht="15" customHeight="1" x14ac:dyDescent="0.2">
      <c r="A28" s="13"/>
      <c r="B28" s="14"/>
      <c r="C28" s="15" t="s">
        <v>24</v>
      </c>
      <c r="D28" s="52"/>
      <c r="E28" s="17"/>
      <c r="F28" s="51">
        <f>F27</f>
        <v>0</v>
      </c>
      <c r="G28" s="37"/>
      <c r="H28" s="38"/>
      <c r="I28" s="3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row>
    <row r="29" spans="1:60" s="39" customFormat="1" ht="15" customHeight="1" x14ac:dyDescent="0.2">
      <c r="A29" s="13"/>
      <c r="B29" s="14"/>
      <c r="C29" s="15" t="s">
        <v>25</v>
      </c>
      <c r="D29" s="52"/>
      <c r="E29" s="53"/>
      <c r="F29" s="51">
        <f>F28</f>
        <v>0</v>
      </c>
      <c r="G29" s="37"/>
      <c r="H29" s="38"/>
      <c r="I29" s="38"/>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row>
    <row r="30" spans="1:60" s="39" customFormat="1" ht="15" customHeight="1" x14ac:dyDescent="0.2">
      <c r="A30" s="13"/>
      <c r="B30" s="14"/>
      <c r="C30" s="48" t="s">
        <v>26</v>
      </c>
      <c r="D30" s="52"/>
      <c r="E30" s="17"/>
      <c r="F30" s="51">
        <f>F29</f>
        <v>0</v>
      </c>
      <c r="G30" s="37"/>
      <c r="H30" s="38"/>
      <c r="I30" s="38"/>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row>
    <row r="31" spans="1:60" s="39" customFormat="1" ht="15" customHeight="1" x14ac:dyDescent="0.2">
      <c r="A31" s="13"/>
      <c r="B31" s="14"/>
      <c r="C31" s="25" t="s">
        <v>15</v>
      </c>
      <c r="D31" s="53"/>
      <c r="E31" s="17"/>
      <c r="F31" s="51">
        <f>F30-E31</f>
        <v>0</v>
      </c>
      <c r="G31" s="37"/>
      <c r="H31" s="38"/>
      <c r="I31" s="38"/>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row>
    <row r="32" spans="1:60" s="39" customFormat="1" ht="15" customHeight="1" x14ac:dyDescent="0.2">
      <c r="A32" s="13"/>
      <c r="B32" s="14"/>
      <c r="C32" s="15" t="s">
        <v>27</v>
      </c>
      <c r="D32" s="53"/>
      <c r="E32" s="17"/>
      <c r="F32" s="51">
        <f>F31</f>
        <v>0</v>
      </c>
      <c r="G32" s="37"/>
      <c r="H32" s="38"/>
      <c r="I32" s="38"/>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row>
    <row r="33" spans="1:60" s="39" customFormat="1" ht="12" customHeight="1" x14ac:dyDescent="0.2">
      <c r="A33" s="13"/>
      <c r="B33" s="54"/>
      <c r="C33" s="15" t="s">
        <v>28</v>
      </c>
      <c r="D33" s="24"/>
      <c r="E33" s="55"/>
      <c r="F33" s="56">
        <v>0</v>
      </c>
      <c r="G33" s="37"/>
      <c r="H33" s="38"/>
      <c r="I33" s="38"/>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row>
    <row r="34" spans="1:60" s="39" customFormat="1" ht="15" customHeight="1" x14ac:dyDescent="0.2">
      <c r="A34" s="57"/>
      <c r="B34" s="58"/>
      <c r="C34" s="59"/>
      <c r="D34" s="60"/>
      <c r="E34" s="61"/>
      <c r="F34" s="62"/>
      <c r="G34" s="37"/>
      <c r="H34" s="38"/>
      <c r="I34" s="38"/>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row>
    <row r="35" spans="1:60" s="65" customFormat="1" ht="15" customHeight="1" x14ac:dyDescent="0.25">
      <c r="A35" s="157" t="s">
        <v>0</v>
      </c>
      <c r="B35" s="157"/>
      <c r="C35" s="157"/>
      <c r="D35" s="157"/>
      <c r="E35" s="157"/>
      <c r="F35" s="157"/>
      <c r="G35" s="63"/>
      <c r="H35" s="64"/>
      <c r="I35" s="64"/>
      <c r="J35" s="63"/>
      <c r="K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row>
    <row r="36" spans="1:60" s="65" customFormat="1" ht="15" customHeight="1" x14ac:dyDescent="0.25">
      <c r="A36" s="157" t="s">
        <v>1</v>
      </c>
      <c r="B36" s="157"/>
      <c r="C36" s="157"/>
      <c r="D36" s="157"/>
      <c r="E36" s="157"/>
      <c r="F36" s="157"/>
      <c r="G36" s="63"/>
      <c r="H36" s="64"/>
      <c r="I36" s="64"/>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row>
    <row r="37" spans="1:60" s="65" customFormat="1" ht="15" customHeight="1" x14ac:dyDescent="0.25">
      <c r="A37" s="158" t="s">
        <v>29</v>
      </c>
      <c r="B37" s="158"/>
      <c r="C37" s="158"/>
      <c r="D37" s="158"/>
      <c r="E37" s="158"/>
      <c r="F37" s="158"/>
      <c r="G37" s="63"/>
      <c r="H37" s="64"/>
      <c r="I37" s="64"/>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row>
    <row r="38" spans="1:60" s="65" customFormat="1" ht="15" customHeight="1" x14ac:dyDescent="0.25">
      <c r="A38" s="159" t="s">
        <v>3</v>
      </c>
      <c r="B38" s="159"/>
      <c r="C38" s="159"/>
      <c r="D38" s="159"/>
      <c r="E38" s="159"/>
      <c r="F38" s="159"/>
      <c r="G38" s="63"/>
      <c r="H38" s="64"/>
      <c r="I38" s="64"/>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row>
    <row r="39" spans="1:60" s="65" customFormat="1" ht="15" customHeight="1" x14ac:dyDescent="0.2">
      <c r="A39" s="66"/>
      <c r="B39" s="67"/>
      <c r="C39" s="1"/>
      <c r="D39" s="68"/>
      <c r="E39" s="69"/>
      <c r="F39" s="70"/>
      <c r="G39" s="63"/>
      <c r="H39" s="64"/>
      <c r="I39" s="64"/>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row>
    <row r="40" spans="1:60" s="65" customFormat="1" ht="15" customHeight="1" x14ac:dyDescent="0.2">
      <c r="A40" s="160" t="s">
        <v>30</v>
      </c>
      <c r="B40" s="161"/>
      <c r="C40" s="161"/>
      <c r="D40" s="161"/>
      <c r="E40" s="161"/>
      <c r="F40" s="162"/>
      <c r="H40" s="64"/>
      <c r="I40" s="64"/>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row>
    <row r="41" spans="1:60" s="65" customFormat="1" ht="15" customHeight="1" x14ac:dyDescent="0.2">
      <c r="A41" s="160" t="s">
        <v>31</v>
      </c>
      <c r="B41" s="161"/>
      <c r="C41" s="161"/>
      <c r="D41" s="161"/>
      <c r="E41" s="162"/>
      <c r="F41" s="71">
        <v>0</v>
      </c>
      <c r="G41" s="63"/>
      <c r="H41" s="64"/>
      <c r="I41" s="64"/>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row>
    <row r="42" spans="1:60" s="65" customFormat="1" ht="15" customHeight="1" x14ac:dyDescent="0.2">
      <c r="A42" s="12" t="s">
        <v>6</v>
      </c>
      <c r="B42" s="12" t="s">
        <v>32</v>
      </c>
      <c r="C42" s="12" t="s">
        <v>33</v>
      </c>
      <c r="D42" s="12" t="s">
        <v>9</v>
      </c>
      <c r="E42" s="12" t="s">
        <v>10</v>
      </c>
      <c r="F42" s="12"/>
      <c r="G42" s="63"/>
      <c r="H42" s="64"/>
      <c r="I42" s="64"/>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row>
    <row r="43" spans="1:60" s="65" customFormat="1" ht="15" customHeight="1" x14ac:dyDescent="0.2">
      <c r="A43" s="13"/>
      <c r="B43" s="14"/>
      <c r="C43" s="15" t="s">
        <v>12</v>
      </c>
      <c r="D43" s="72">
        <v>72880782.950000003</v>
      </c>
      <c r="E43" s="73"/>
      <c r="F43" s="18">
        <f>F41+D43</f>
        <v>72880782.950000003</v>
      </c>
      <c r="G43" s="63"/>
      <c r="H43" s="64"/>
      <c r="I43" s="64"/>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row>
    <row r="44" spans="1:60" s="65" customFormat="1" ht="15" customHeight="1" x14ac:dyDescent="0.2">
      <c r="A44" s="13"/>
      <c r="B44" s="74"/>
      <c r="C44" s="15" t="s">
        <v>34</v>
      </c>
      <c r="D44" s="75"/>
      <c r="E44" s="16"/>
      <c r="F44" s="18">
        <f>F43</f>
        <v>72880782.950000003</v>
      </c>
      <c r="G44" s="63"/>
      <c r="H44" s="64"/>
      <c r="I44" s="64"/>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row>
    <row r="45" spans="1:60" s="65" customFormat="1" ht="15" customHeight="1" x14ac:dyDescent="0.2">
      <c r="A45" s="13"/>
      <c r="B45" s="74"/>
      <c r="C45" s="15" t="s">
        <v>35</v>
      </c>
      <c r="D45" s="17">
        <v>20000000</v>
      </c>
      <c r="E45" s="17"/>
      <c r="F45" s="18">
        <f>F44+D45</f>
        <v>92880782.950000003</v>
      </c>
      <c r="G45" s="63"/>
      <c r="H45" s="64"/>
      <c r="I45" s="64"/>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row>
    <row r="46" spans="1:60" s="65" customFormat="1" ht="15" customHeight="1" x14ac:dyDescent="0.2">
      <c r="A46" s="13"/>
      <c r="B46" s="74"/>
      <c r="C46" s="15" t="s">
        <v>35</v>
      </c>
      <c r="D46" s="76"/>
      <c r="E46" s="17">
        <v>92880782.950000003</v>
      </c>
      <c r="F46" s="18">
        <f>F45-E46</f>
        <v>0</v>
      </c>
      <c r="G46" s="63"/>
      <c r="H46" s="64"/>
      <c r="I46" s="64"/>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row>
    <row r="47" spans="1:60" s="65" customFormat="1" ht="15" customHeight="1" x14ac:dyDescent="0.2">
      <c r="A47" s="66"/>
      <c r="B47" s="67"/>
      <c r="C47" s="77"/>
      <c r="D47" s="78"/>
      <c r="E47" s="79"/>
      <c r="F47" s="80"/>
      <c r="G47" s="63"/>
      <c r="H47" s="64"/>
      <c r="I47" s="64"/>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row>
    <row r="48" spans="1:60" s="82" customFormat="1" ht="15" x14ac:dyDescent="0.25">
      <c r="A48" s="157" t="s">
        <v>0</v>
      </c>
      <c r="B48" s="157"/>
      <c r="C48" s="157"/>
      <c r="D48" s="157"/>
      <c r="E48" s="157"/>
      <c r="F48" s="157"/>
      <c r="G48" s="42"/>
      <c r="H48" s="81"/>
      <c r="I48" s="81"/>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row>
    <row r="49" spans="1:60" s="82" customFormat="1" ht="15" x14ac:dyDescent="0.25">
      <c r="A49" s="157" t="s">
        <v>1</v>
      </c>
      <c r="B49" s="157"/>
      <c r="C49" s="157"/>
      <c r="D49" s="157"/>
      <c r="E49" s="157"/>
      <c r="F49" s="157"/>
      <c r="G49" s="42"/>
      <c r="H49" s="81"/>
      <c r="I49" s="81"/>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row>
    <row r="50" spans="1:60" s="82" customFormat="1" ht="15" customHeight="1" x14ac:dyDescent="0.25">
      <c r="A50" s="158" t="s">
        <v>2</v>
      </c>
      <c r="B50" s="158"/>
      <c r="C50" s="158"/>
      <c r="D50" s="158"/>
      <c r="E50" s="158"/>
      <c r="F50" s="158"/>
      <c r="G50" s="42"/>
      <c r="H50" s="81"/>
      <c r="I50" s="81"/>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row>
    <row r="51" spans="1:60" s="82" customFormat="1" ht="15" x14ac:dyDescent="0.25">
      <c r="A51" s="159" t="s">
        <v>3</v>
      </c>
      <c r="B51" s="159"/>
      <c r="C51" s="159"/>
      <c r="D51" s="159"/>
      <c r="E51" s="159"/>
      <c r="F51" s="159"/>
      <c r="G51" s="42"/>
      <c r="H51" s="81"/>
      <c r="I51" s="81"/>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row>
    <row r="52" spans="1:60" s="82" customFormat="1" ht="15" x14ac:dyDescent="0.25">
      <c r="A52" s="83"/>
      <c r="B52" s="41"/>
      <c r="C52" s="42"/>
      <c r="D52" s="43"/>
      <c r="E52" s="44"/>
      <c r="F52" s="45"/>
      <c r="G52" s="42"/>
      <c r="H52" s="81"/>
      <c r="I52" s="81"/>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row>
    <row r="53" spans="1:60" s="82" customFormat="1" ht="15" x14ac:dyDescent="0.25">
      <c r="A53" s="160" t="s">
        <v>36</v>
      </c>
      <c r="B53" s="161"/>
      <c r="C53" s="161"/>
      <c r="D53" s="161"/>
      <c r="E53" s="161"/>
      <c r="F53" s="162"/>
      <c r="G53" s="42"/>
      <c r="H53" s="81"/>
      <c r="I53" s="81"/>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row>
    <row r="54" spans="1:60" s="82" customFormat="1" ht="15" x14ac:dyDescent="0.25">
      <c r="A54" s="160" t="s">
        <v>5</v>
      </c>
      <c r="B54" s="161"/>
      <c r="C54" s="161"/>
      <c r="D54" s="161"/>
      <c r="E54" s="162"/>
      <c r="F54" s="11">
        <v>13429273.76</v>
      </c>
      <c r="G54" s="84"/>
      <c r="H54" s="81"/>
      <c r="I54" s="81"/>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row>
    <row r="55" spans="1:60" s="82" customFormat="1" ht="15" x14ac:dyDescent="0.25">
      <c r="A55" s="12" t="s">
        <v>6</v>
      </c>
      <c r="B55" s="12" t="s">
        <v>7</v>
      </c>
      <c r="C55" s="12" t="s">
        <v>33</v>
      </c>
      <c r="D55" s="12" t="s">
        <v>9</v>
      </c>
      <c r="E55" s="12" t="s">
        <v>10</v>
      </c>
      <c r="F55" s="12" t="s">
        <v>22</v>
      </c>
      <c r="G55" s="42"/>
      <c r="H55" s="81"/>
      <c r="I55" s="81"/>
      <c r="J55" s="42" t="s">
        <v>37</v>
      </c>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row>
    <row r="56" spans="1:60" s="82" customFormat="1" ht="15" x14ac:dyDescent="0.25">
      <c r="A56" s="85"/>
      <c r="B56" s="86"/>
      <c r="C56" s="15" t="s">
        <v>23</v>
      </c>
      <c r="D56" s="73">
        <v>10211714.630000001</v>
      </c>
      <c r="E56" s="87"/>
      <c r="F56" s="88">
        <f>F54+D56</f>
        <v>23640988.390000001</v>
      </c>
      <c r="G56" s="89"/>
      <c r="H56" s="81"/>
      <c r="I56" s="81"/>
      <c r="J56" s="90"/>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row>
    <row r="57" spans="1:60" s="82" customFormat="1" ht="15" x14ac:dyDescent="0.25">
      <c r="A57" s="85"/>
      <c r="B57" s="86"/>
      <c r="C57" s="15" t="s">
        <v>38</v>
      </c>
      <c r="D57" s="73"/>
      <c r="E57" s="87">
        <v>15000000</v>
      </c>
      <c r="F57" s="88">
        <f>F56-E57</f>
        <v>8640988.3900000006</v>
      </c>
      <c r="G57" s="42"/>
      <c r="H57" s="81"/>
      <c r="I57" s="81"/>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row>
    <row r="58" spans="1:60" s="82" customFormat="1" ht="15" x14ac:dyDescent="0.25">
      <c r="A58" s="85"/>
      <c r="B58" s="86"/>
      <c r="C58" s="15" t="s">
        <v>39</v>
      </c>
      <c r="D58" s="91"/>
      <c r="E58" s="17">
        <v>1096900</v>
      </c>
      <c r="F58" s="88">
        <f>F57-E58</f>
        <v>7544088.3900000006</v>
      </c>
      <c r="G58" s="42"/>
      <c r="H58" s="81"/>
      <c r="I58" s="81"/>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row>
    <row r="59" spans="1:60" s="82" customFormat="1" ht="15" x14ac:dyDescent="0.25">
      <c r="A59" s="85"/>
      <c r="B59" s="86"/>
      <c r="C59" s="15" t="s">
        <v>40</v>
      </c>
      <c r="D59" s="91"/>
      <c r="E59" s="92">
        <v>77728.600000000006</v>
      </c>
      <c r="F59" s="88">
        <f>F58-E59</f>
        <v>7466359.790000001</v>
      </c>
      <c r="G59" s="42"/>
      <c r="H59" s="81"/>
      <c r="I59" s="81"/>
      <c r="J59" s="42" t="s">
        <v>41</v>
      </c>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row>
    <row r="60" spans="1:60" s="82" customFormat="1" ht="12" customHeight="1" x14ac:dyDescent="0.25">
      <c r="A60" s="85"/>
      <c r="B60" s="86"/>
      <c r="C60" s="15" t="s">
        <v>42</v>
      </c>
      <c r="D60" s="93"/>
      <c r="E60" s="94">
        <v>150</v>
      </c>
      <c r="F60" s="88">
        <f>F59-E60</f>
        <v>7466209.790000001</v>
      </c>
      <c r="G60" s="42"/>
      <c r="H60" s="81"/>
      <c r="I60" s="81"/>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row>
    <row r="61" spans="1:60" s="82" customFormat="1" ht="12" customHeight="1" x14ac:dyDescent="0.25">
      <c r="A61" s="85"/>
      <c r="B61" s="86"/>
      <c r="C61" s="15" t="s">
        <v>43</v>
      </c>
      <c r="D61" s="93"/>
      <c r="E61" s="94">
        <v>550</v>
      </c>
      <c r="F61" s="88">
        <f>F60-E61</f>
        <v>7465659.790000001</v>
      </c>
      <c r="G61" s="42"/>
      <c r="H61" s="81"/>
      <c r="I61" s="81"/>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row>
    <row r="62" spans="1:60" s="82" customFormat="1" ht="12" customHeight="1" x14ac:dyDescent="0.25">
      <c r="A62" s="85"/>
      <c r="B62" s="86"/>
      <c r="C62" s="15" t="s">
        <v>44</v>
      </c>
      <c r="D62" s="92">
        <v>11016.78</v>
      </c>
      <c r="E62" s="94"/>
      <c r="F62" s="88">
        <f>F61+D62</f>
        <v>7476676.5700000012</v>
      </c>
      <c r="G62" s="42"/>
      <c r="H62" s="81"/>
      <c r="I62" s="81"/>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row>
    <row r="63" spans="1:60" s="35" customFormat="1" ht="15" customHeight="1" x14ac:dyDescent="0.2">
      <c r="A63" s="95"/>
      <c r="B63" s="96"/>
      <c r="C63" s="97"/>
      <c r="D63" s="98"/>
      <c r="E63" s="99"/>
      <c r="F63" s="100"/>
      <c r="H63" s="36"/>
      <c r="I63" s="36"/>
    </row>
    <row r="64" spans="1:60" s="35" customFormat="1" ht="15" customHeight="1" x14ac:dyDescent="0.2">
      <c r="A64" s="95"/>
      <c r="B64" s="96"/>
      <c r="C64" s="97"/>
      <c r="D64" s="98"/>
      <c r="E64" s="99"/>
      <c r="F64" s="100"/>
      <c r="H64" s="36"/>
      <c r="I64" s="36"/>
      <c r="J64" s="35" t="s">
        <v>37</v>
      </c>
    </row>
    <row r="65" spans="1:9" s="35" customFormat="1" ht="15" customHeight="1" x14ac:dyDescent="0.2">
      <c r="A65" s="95"/>
      <c r="B65" s="96"/>
      <c r="C65" s="97"/>
      <c r="D65" s="98"/>
      <c r="E65" s="99"/>
      <c r="F65" s="100"/>
      <c r="H65" s="36"/>
      <c r="I65" s="36"/>
    </row>
    <row r="66" spans="1:9" s="35" customFormat="1" ht="15" customHeight="1" x14ac:dyDescent="0.2">
      <c r="A66" s="95"/>
      <c r="B66" s="96"/>
      <c r="C66" s="97"/>
      <c r="D66" s="98"/>
      <c r="E66" s="99"/>
      <c r="F66" s="100"/>
      <c r="H66" s="36"/>
      <c r="I66" s="36"/>
    </row>
    <row r="67" spans="1:9" s="35" customFormat="1" ht="15" customHeight="1" x14ac:dyDescent="0.2">
      <c r="A67" s="95"/>
      <c r="B67" s="96"/>
      <c r="C67" s="97"/>
      <c r="D67" s="98"/>
      <c r="E67" s="99"/>
      <c r="F67" s="100"/>
      <c r="H67" s="36"/>
      <c r="I67" s="36"/>
    </row>
    <row r="68" spans="1:9" s="35" customFormat="1" ht="15" customHeight="1" x14ac:dyDescent="0.2">
      <c r="A68" s="95"/>
      <c r="B68" s="96"/>
      <c r="C68" s="97"/>
      <c r="D68" s="98"/>
      <c r="E68" s="99"/>
      <c r="F68" s="100"/>
      <c r="H68" s="36"/>
      <c r="I68" s="36"/>
    </row>
    <row r="69" spans="1:9" s="35" customFormat="1" ht="15" customHeight="1" x14ac:dyDescent="0.2">
      <c r="A69" s="95"/>
      <c r="B69" s="96"/>
      <c r="C69" s="97"/>
      <c r="D69" s="98"/>
      <c r="E69" s="99"/>
      <c r="F69" s="100"/>
      <c r="H69" s="36"/>
      <c r="I69" s="36"/>
    </row>
    <row r="70" spans="1:9" s="35" customFormat="1" ht="15" customHeight="1" x14ac:dyDescent="0.2">
      <c r="A70" s="95"/>
      <c r="B70" s="96"/>
      <c r="C70" s="97"/>
      <c r="D70" s="98"/>
      <c r="E70" s="99"/>
      <c r="F70" s="100"/>
      <c r="H70" s="36"/>
      <c r="I70" s="36"/>
    </row>
    <row r="71" spans="1:9" s="35" customFormat="1" ht="15" customHeight="1" x14ac:dyDescent="0.2">
      <c r="A71" s="95"/>
      <c r="B71" s="96"/>
      <c r="C71" s="97"/>
      <c r="D71" s="98"/>
      <c r="E71" s="99"/>
      <c r="F71" s="100"/>
      <c r="H71" s="36"/>
      <c r="I71" s="36"/>
    </row>
    <row r="72" spans="1:9" s="35" customFormat="1" ht="15" customHeight="1" x14ac:dyDescent="0.2">
      <c r="A72" s="95"/>
      <c r="B72" s="96"/>
      <c r="C72" s="97"/>
      <c r="D72" s="98"/>
      <c r="E72" s="99"/>
      <c r="F72" s="100"/>
      <c r="H72" s="36"/>
      <c r="I72" s="36"/>
    </row>
    <row r="73" spans="1:9" s="35" customFormat="1" ht="15" customHeight="1" x14ac:dyDescent="0.2">
      <c r="A73" s="95"/>
      <c r="B73" s="96"/>
      <c r="C73" s="97"/>
      <c r="D73" s="98"/>
      <c r="E73" s="99"/>
      <c r="F73" s="100"/>
      <c r="H73" s="36"/>
      <c r="I73" s="36"/>
    </row>
    <row r="74" spans="1:9" s="35" customFormat="1" ht="15" customHeight="1" x14ac:dyDescent="0.2">
      <c r="A74" s="95"/>
      <c r="B74" s="96"/>
      <c r="C74" s="97"/>
      <c r="D74" s="98"/>
      <c r="E74" s="99"/>
      <c r="F74" s="100"/>
      <c r="H74" s="36"/>
      <c r="I74" s="36"/>
    </row>
    <row r="75" spans="1:9" s="35" customFormat="1" ht="15" customHeight="1" x14ac:dyDescent="0.2">
      <c r="A75" s="95"/>
      <c r="B75" s="96"/>
      <c r="C75" s="97"/>
      <c r="D75" s="98"/>
      <c r="E75" s="99"/>
      <c r="F75" s="100"/>
      <c r="H75" s="36"/>
      <c r="I75" s="36"/>
    </row>
    <row r="76" spans="1:9" s="35" customFormat="1" ht="15" customHeight="1" x14ac:dyDescent="0.2">
      <c r="A76" s="95"/>
      <c r="B76" s="96"/>
      <c r="C76" s="97"/>
      <c r="D76" s="98"/>
      <c r="E76" s="99"/>
      <c r="F76" s="100"/>
      <c r="H76" s="36"/>
      <c r="I76" s="36"/>
    </row>
    <row r="77" spans="1:9" s="35" customFormat="1" ht="15" customHeight="1" x14ac:dyDescent="0.2">
      <c r="A77" s="95"/>
      <c r="B77" s="96"/>
      <c r="C77" s="97"/>
      <c r="D77" s="98"/>
      <c r="E77" s="99"/>
      <c r="F77" s="100"/>
      <c r="H77" s="36"/>
      <c r="I77" s="36"/>
    </row>
    <row r="78" spans="1:9" s="35" customFormat="1" ht="15" customHeight="1" x14ac:dyDescent="0.2">
      <c r="A78" s="95"/>
      <c r="B78" s="96"/>
      <c r="C78" s="97"/>
      <c r="D78" s="98"/>
      <c r="E78" s="99"/>
      <c r="F78" s="100"/>
      <c r="H78" s="36"/>
      <c r="I78" s="36"/>
    </row>
    <row r="79" spans="1:9" s="35" customFormat="1" ht="15" customHeight="1" x14ac:dyDescent="0.2">
      <c r="A79" s="95"/>
      <c r="B79" s="96"/>
      <c r="C79" s="97"/>
      <c r="D79" s="98"/>
      <c r="E79" s="99"/>
      <c r="F79" s="100"/>
      <c r="H79" s="36"/>
      <c r="I79" s="36"/>
    </row>
    <row r="80" spans="1:9" s="35" customFormat="1" ht="15" customHeight="1" x14ac:dyDescent="0.2">
      <c r="A80" s="95"/>
      <c r="B80" s="96"/>
      <c r="C80" s="97"/>
      <c r="D80" s="98"/>
      <c r="E80" s="99"/>
      <c r="F80" s="100"/>
      <c r="H80" s="36"/>
      <c r="I80" s="36"/>
    </row>
    <row r="81" spans="1:60" s="39" customFormat="1" ht="15" customHeight="1" x14ac:dyDescent="0.25">
      <c r="A81" s="157" t="s">
        <v>0</v>
      </c>
      <c r="B81" s="157"/>
      <c r="C81" s="157"/>
      <c r="D81" s="157"/>
      <c r="E81" s="157"/>
      <c r="F81" s="157"/>
      <c r="G81" s="37"/>
      <c r="H81" s="38"/>
      <c r="I81" s="38"/>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row>
    <row r="82" spans="1:60" s="39" customFormat="1" ht="15" customHeight="1" x14ac:dyDescent="0.25">
      <c r="A82" s="157" t="s">
        <v>1</v>
      </c>
      <c r="B82" s="157"/>
      <c r="C82" s="157"/>
      <c r="D82" s="157"/>
      <c r="E82" s="157"/>
      <c r="F82" s="157"/>
      <c r="G82" s="37"/>
      <c r="H82" s="38"/>
      <c r="I82" s="38"/>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row>
    <row r="83" spans="1:60" s="39" customFormat="1" ht="15" customHeight="1" x14ac:dyDescent="0.25">
      <c r="A83" s="158" t="s">
        <v>2</v>
      </c>
      <c r="B83" s="158"/>
      <c r="C83" s="158"/>
      <c r="D83" s="158"/>
      <c r="E83" s="158"/>
      <c r="F83" s="158"/>
      <c r="G83" s="37"/>
      <c r="H83" s="38"/>
      <c r="I83" s="38"/>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row>
    <row r="84" spans="1:60" s="39" customFormat="1" ht="15" customHeight="1" x14ac:dyDescent="0.25">
      <c r="A84" s="159" t="s">
        <v>3</v>
      </c>
      <c r="B84" s="159"/>
      <c r="C84" s="159"/>
      <c r="D84" s="159"/>
      <c r="E84" s="159"/>
      <c r="F84" s="159"/>
      <c r="G84" s="37"/>
      <c r="H84" s="38"/>
      <c r="I84" s="38"/>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row>
    <row r="85" spans="1:60" s="39" customFormat="1" ht="15" customHeight="1" x14ac:dyDescent="0.2">
      <c r="A85" s="101"/>
      <c r="B85" s="102"/>
      <c r="C85" s="1"/>
      <c r="D85" s="68"/>
      <c r="E85" s="69"/>
      <c r="F85" s="70"/>
      <c r="G85" s="37"/>
      <c r="H85" s="38"/>
      <c r="I85" s="38"/>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row>
    <row r="86" spans="1:60" s="39" customFormat="1" ht="15" customHeight="1" x14ac:dyDescent="0.2">
      <c r="A86" s="160" t="s">
        <v>45</v>
      </c>
      <c r="B86" s="161"/>
      <c r="C86" s="161"/>
      <c r="D86" s="161"/>
      <c r="E86" s="161"/>
      <c r="F86" s="162"/>
      <c r="G86" s="37"/>
      <c r="H86" s="38"/>
      <c r="I86" s="38"/>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row>
    <row r="87" spans="1:60" s="39" customFormat="1" ht="15" customHeight="1" x14ac:dyDescent="0.2">
      <c r="A87" s="160" t="s">
        <v>5</v>
      </c>
      <c r="B87" s="161"/>
      <c r="C87" s="161"/>
      <c r="D87" s="161"/>
      <c r="E87" s="162"/>
      <c r="F87" s="11">
        <v>876870.14</v>
      </c>
      <c r="G87" s="37"/>
      <c r="H87" s="38"/>
      <c r="I87" s="38"/>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row>
    <row r="88" spans="1:60" s="39" customFormat="1" ht="15" customHeight="1" x14ac:dyDescent="0.2">
      <c r="A88" s="12" t="s">
        <v>6</v>
      </c>
      <c r="B88" s="12" t="s">
        <v>7</v>
      </c>
      <c r="C88" s="12" t="s">
        <v>33</v>
      </c>
      <c r="D88" s="12" t="s">
        <v>9</v>
      </c>
      <c r="E88" s="12" t="s">
        <v>10</v>
      </c>
      <c r="F88" s="12" t="s">
        <v>22</v>
      </c>
      <c r="G88" s="37"/>
      <c r="H88" s="38"/>
      <c r="I88" s="38"/>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row>
    <row r="89" spans="1:60" s="39" customFormat="1" ht="15" customHeight="1" x14ac:dyDescent="0.2">
      <c r="A89" s="85"/>
      <c r="B89" s="86"/>
      <c r="C89" s="15" t="s">
        <v>46</v>
      </c>
      <c r="D89" s="103"/>
      <c r="E89" s="87"/>
      <c r="F89" s="88">
        <f>F87+D90</f>
        <v>11343694.17</v>
      </c>
      <c r="G89" s="104"/>
      <c r="H89" s="38"/>
      <c r="I89" s="38"/>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row>
    <row r="90" spans="1:60" s="39" customFormat="1" ht="15" customHeight="1" x14ac:dyDescent="0.2">
      <c r="A90" s="85"/>
      <c r="B90" s="86"/>
      <c r="C90" s="15" t="s">
        <v>38</v>
      </c>
      <c r="D90" s="103">
        <v>10466824.029999999</v>
      </c>
      <c r="E90" s="87"/>
      <c r="F90" s="88">
        <f>F89</f>
        <v>11343694.17</v>
      </c>
      <c r="G90" s="37"/>
      <c r="H90" s="38"/>
      <c r="I90" s="38"/>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row>
    <row r="91" spans="1:60" s="39" customFormat="1" ht="15" customHeight="1" x14ac:dyDescent="0.2">
      <c r="A91" s="85"/>
      <c r="B91" s="86"/>
      <c r="C91" s="15" t="s">
        <v>38</v>
      </c>
      <c r="D91" s="103"/>
      <c r="E91" s="87"/>
      <c r="F91" s="88">
        <f>F90</f>
        <v>11343694.17</v>
      </c>
      <c r="G91" s="37"/>
      <c r="H91" s="38"/>
      <c r="I91" s="38"/>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row>
    <row r="92" spans="1:60" s="39" customFormat="1" ht="15" customHeight="1" x14ac:dyDescent="0.2">
      <c r="A92" s="85"/>
      <c r="B92" s="86"/>
      <c r="C92" s="15" t="s">
        <v>34</v>
      </c>
      <c r="D92" s="105"/>
      <c r="E92" s="87"/>
      <c r="F92" s="88">
        <f>F91+D92</f>
        <v>11343694.17</v>
      </c>
      <c r="G92" s="37"/>
      <c r="H92" s="38"/>
      <c r="I92" s="38"/>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row>
    <row r="93" spans="1:60" s="39" customFormat="1" ht="15" customHeight="1" x14ac:dyDescent="0.2">
      <c r="A93" s="85"/>
      <c r="B93" s="86"/>
      <c r="C93" s="48" t="s">
        <v>26</v>
      </c>
      <c r="D93" s="103"/>
      <c r="E93" s="87">
        <v>809.35</v>
      </c>
      <c r="F93" s="88">
        <f t="shared" ref="F93:F96" si="1">F92-E93</f>
        <v>11342884.82</v>
      </c>
      <c r="G93" s="37"/>
      <c r="H93" s="38"/>
      <c r="I93" s="38"/>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row>
    <row r="94" spans="1:60" s="82" customFormat="1" ht="15" customHeight="1" x14ac:dyDescent="0.25">
      <c r="A94" s="85"/>
      <c r="B94" s="86"/>
      <c r="C94" s="15" t="s">
        <v>47</v>
      </c>
      <c r="D94" s="103"/>
      <c r="E94" s="87">
        <v>9745.18</v>
      </c>
      <c r="F94" s="88">
        <f t="shared" si="1"/>
        <v>11333139.640000001</v>
      </c>
      <c r="G94" s="42"/>
      <c r="H94" s="81"/>
      <c r="I94" s="81"/>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row>
    <row r="95" spans="1:60" s="82" customFormat="1" ht="15" customHeight="1" x14ac:dyDescent="0.25">
      <c r="A95" s="85"/>
      <c r="B95" s="86"/>
      <c r="C95" s="48" t="s">
        <v>48</v>
      </c>
      <c r="D95" s="103"/>
      <c r="E95" s="87">
        <v>1000</v>
      </c>
      <c r="F95" s="88">
        <f t="shared" si="1"/>
        <v>11332139.640000001</v>
      </c>
      <c r="G95" s="42"/>
      <c r="H95" s="81"/>
      <c r="I95" s="81"/>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row>
    <row r="96" spans="1:60" s="82" customFormat="1" ht="15" customHeight="1" x14ac:dyDescent="0.25">
      <c r="A96" s="106"/>
      <c r="B96" s="107"/>
      <c r="C96" s="108" t="s">
        <v>28</v>
      </c>
      <c r="D96" s="109"/>
      <c r="E96" s="110">
        <v>175</v>
      </c>
      <c r="F96" s="88">
        <f t="shared" si="1"/>
        <v>11331964.640000001</v>
      </c>
      <c r="G96" s="42"/>
      <c r="H96" s="81"/>
      <c r="I96" s="81"/>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row>
    <row r="97" spans="1:60" s="120" customFormat="1" ht="54.75" customHeight="1" x14ac:dyDescent="0.25">
      <c r="A97" s="111">
        <v>45720</v>
      </c>
      <c r="B97" s="112" t="s">
        <v>49</v>
      </c>
      <c r="C97" s="113" t="s">
        <v>50</v>
      </c>
      <c r="D97" s="114"/>
      <c r="E97" s="115">
        <v>81000</v>
      </c>
      <c r="F97" s="88">
        <f>F96-E97</f>
        <v>11250964.640000001</v>
      </c>
      <c r="G97" s="116"/>
      <c r="H97" s="117"/>
      <c r="I97" s="118" t="s">
        <v>51</v>
      </c>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119"/>
      <c r="AP97" s="119"/>
      <c r="AQ97" s="119"/>
      <c r="AR97" s="119"/>
      <c r="AS97" s="119"/>
      <c r="AT97" s="119"/>
      <c r="AU97" s="119"/>
      <c r="AV97" s="119"/>
      <c r="AW97" s="119"/>
      <c r="AX97" s="119"/>
      <c r="AY97" s="119"/>
      <c r="AZ97" s="119"/>
      <c r="BA97" s="119"/>
      <c r="BB97" s="119"/>
      <c r="BC97" s="119"/>
      <c r="BD97" s="119"/>
      <c r="BE97" s="119"/>
      <c r="BF97" s="119"/>
      <c r="BG97" s="119"/>
      <c r="BH97" s="119"/>
    </row>
    <row r="98" spans="1:60" s="120" customFormat="1" ht="54" customHeight="1" x14ac:dyDescent="0.25">
      <c r="A98" s="111">
        <v>45720</v>
      </c>
      <c r="B98" s="112" t="s">
        <v>52</v>
      </c>
      <c r="C98" s="113" t="s">
        <v>53</v>
      </c>
      <c r="D98" s="114"/>
      <c r="E98" s="115">
        <v>169681.96</v>
      </c>
      <c r="F98" s="88">
        <f t="shared" ref="F98:F161" si="2">F97-E98</f>
        <v>11081282.68</v>
      </c>
      <c r="G98" s="116"/>
      <c r="H98" s="117"/>
      <c r="I98" s="118"/>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9"/>
      <c r="AJ98" s="119"/>
      <c r="AK98" s="119"/>
      <c r="AL98" s="119"/>
      <c r="AM98" s="119"/>
      <c r="AN98" s="119"/>
      <c r="AO98" s="119"/>
      <c r="AP98" s="119"/>
      <c r="AQ98" s="119"/>
      <c r="AR98" s="119"/>
      <c r="AS98" s="119"/>
      <c r="AT98" s="119"/>
      <c r="AU98" s="119"/>
      <c r="AV98" s="119"/>
      <c r="AW98" s="119"/>
      <c r="AX98" s="119"/>
      <c r="AY98" s="119"/>
      <c r="AZ98" s="119"/>
      <c r="BA98" s="119"/>
      <c r="BB98" s="119"/>
      <c r="BC98" s="119"/>
      <c r="BD98" s="119"/>
      <c r="BE98" s="119"/>
      <c r="BF98" s="119"/>
      <c r="BG98" s="119"/>
      <c r="BH98" s="119"/>
    </row>
    <row r="99" spans="1:60" s="120" customFormat="1" ht="42" customHeight="1" x14ac:dyDescent="0.25">
      <c r="A99" s="111">
        <v>45720</v>
      </c>
      <c r="B99" s="112" t="s">
        <v>54</v>
      </c>
      <c r="C99" s="113" t="s">
        <v>55</v>
      </c>
      <c r="D99" s="114"/>
      <c r="E99" s="115">
        <v>539313.5</v>
      </c>
      <c r="F99" s="88">
        <f t="shared" si="2"/>
        <v>10541969.18</v>
      </c>
      <c r="G99" s="116"/>
      <c r="H99" s="117"/>
      <c r="I99" s="118"/>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c r="AJ99" s="119"/>
      <c r="AK99" s="119"/>
      <c r="AL99" s="119"/>
      <c r="AM99" s="119"/>
      <c r="AN99" s="119"/>
      <c r="AO99" s="119"/>
      <c r="AP99" s="119"/>
      <c r="AQ99" s="119"/>
      <c r="AR99" s="119"/>
      <c r="AS99" s="119"/>
      <c r="AT99" s="119"/>
      <c r="AU99" s="119"/>
      <c r="AV99" s="119"/>
      <c r="AW99" s="119"/>
      <c r="AX99" s="119"/>
      <c r="AY99" s="119"/>
      <c r="AZ99" s="119"/>
      <c r="BA99" s="119"/>
      <c r="BB99" s="119"/>
      <c r="BC99" s="119"/>
      <c r="BD99" s="119"/>
      <c r="BE99" s="119"/>
      <c r="BF99" s="119"/>
      <c r="BG99" s="119"/>
      <c r="BH99" s="119"/>
    </row>
    <row r="100" spans="1:60" s="120" customFormat="1" ht="45" customHeight="1" x14ac:dyDescent="0.25">
      <c r="A100" s="111">
        <v>45720</v>
      </c>
      <c r="B100" s="112" t="s">
        <v>56</v>
      </c>
      <c r="C100" s="113" t="s">
        <v>57</v>
      </c>
      <c r="D100" s="114"/>
      <c r="E100" s="115">
        <v>57508.04</v>
      </c>
      <c r="F100" s="88">
        <f t="shared" si="2"/>
        <v>10484461.140000001</v>
      </c>
      <c r="G100" s="116"/>
      <c r="H100" s="117"/>
      <c r="I100" s="118"/>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119"/>
      <c r="AL100" s="119"/>
      <c r="AM100" s="119"/>
      <c r="AN100" s="119"/>
      <c r="AO100" s="119"/>
      <c r="AP100" s="119"/>
      <c r="AQ100" s="119"/>
      <c r="AR100" s="119"/>
      <c r="AS100" s="119"/>
      <c r="AT100" s="119"/>
      <c r="AU100" s="119"/>
      <c r="AV100" s="119"/>
      <c r="AW100" s="119"/>
      <c r="AX100" s="119"/>
      <c r="AY100" s="119"/>
      <c r="AZ100" s="119"/>
      <c r="BA100" s="119"/>
      <c r="BB100" s="119"/>
      <c r="BC100" s="119"/>
      <c r="BD100" s="119"/>
      <c r="BE100" s="119"/>
      <c r="BF100" s="119"/>
      <c r="BG100" s="119"/>
      <c r="BH100" s="119"/>
    </row>
    <row r="101" spans="1:60" s="120" customFormat="1" ht="45" customHeight="1" x14ac:dyDescent="0.25">
      <c r="A101" s="111">
        <v>45720</v>
      </c>
      <c r="B101" s="112" t="s">
        <v>58</v>
      </c>
      <c r="C101" s="113" t="s">
        <v>59</v>
      </c>
      <c r="D101" s="114"/>
      <c r="E101" s="115">
        <v>178138.48</v>
      </c>
      <c r="F101" s="88">
        <f t="shared" si="2"/>
        <v>10306322.66</v>
      </c>
      <c r="G101" s="116"/>
      <c r="H101" s="117"/>
      <c r="I101" s="118"/>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c r="AG101" s="119"/>
      <c r="AH101" s="119"/>
      <c r="AI101" s="119"/>
      <c r="AJ101" s="119"/>
      <c r="AK101" s="119"/>
      <c r="AL101" s="119"/>
      <c r="AM101" s="119"/>
      <c r="AN101" s="119"/>
      <c r="AO101" s="119"/>
      <c r="AP101" s="119"/>
      <c r="AQ101" s="119"/>
      <c r="AR101" s="119"/>
      <c r="AS101" s="119"/>
      <c r="AT101" s="119"/>
      <c r="AU101" s="119"/>
      <c r="AV101" s="119"/>
      <c r="AW101" s="119"/>
      <c r="AX101" s="119"/>
      <c r="AY101" s="119"/>
      <c r="AZ101" s="119"/>
      <c r="BA101" s="119"/>
      <c r="BB101" s="119"/>
      <c r="BC101" s="119"/>
      <c r="BD101" s="119"/>
      <c r="BE101" s="119"/>
      <c r="BF101" s="119"/>
      <c r="BG101" s="119"/>
      <c r="BH101" s="119"/>
    </row>
    <row r="102" spans="1:60" s="120" customFormat="1" ht="42" customHeight="1" x14ac:dyDescent="0.25">
      <c r="A102" s="111">
        <v>45720</v>
      </c>
      <c r="B102" s="112" t="s">
        <v>60</v>
      </c>
      <c r="C102" s="113" t="s">
        <v>61</v>
      </c>
      <c r="D102" s="114"/>
      <c r="E102" s="115">
        <v>2940</v>
      </c>
      <c r="F102" s="88">
        <f t="shared" si="2"/>
        <v>10303382.66</v>
      </c>
      <c r="G102" s="116"/>
      <c r="H102" s="117"/>
      <c r="I102" s="118"/>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19"/>
      <c r="AI102" s="119"/>
      <c r="AJ102" s="119"/>
      <c r="AK102" s="119"/>
      <c r="AL102" s="119"/>
      <c r="AM102" s="119"/>
      <c r="AN102" s="119"/>
      <c r="AO102" s="119"/>
      <c r="AP102" s="119"/>
      <c r="AQ102" s="119"/>
      <c r="AR102" s="119"/>
      <c r="AS102" s="119"/>
      <c r="AT102" s="119"/>
      <c r="AU102" s="119"/>
      <c r="AV102" s="119"/>
      <c r="AW102" s="119"/>
      <c r="AX102" s="119"/>
      <c r="AY102" s="119"/>
      <c r="AZ102" s="119"/>
      <c r="BA102" s="119"/>
      <c r="BB102" s="119"/>
      <c r="BC102" s="119"/>
      <c r="BD102" s="119"/>
      <c r="BE102" s="119"/>
      <c r="BF102" s="119"/>
      <c r="BG102" s="119"/>
      <c r="BH102" s="119"/>
    </row>
    <row r="103" spans="1:60" s="120" customFormat="1" ht="40.5" customHeight="1" x14ac:dyDescent="0.25">
      <c r="A103" s="111">
        <v>45720</v>
      </c>
      <c r="B103" s="112" t="s">
        <v>62</v>
      </c>
      <c r="C103" s="113" t="s">
        <v>63</v>
      </c>
      <c r="D103" s="114"/>
      <c r="E103" s="115">
        <v>298991.28999999998</v>
      </c>
      <c r="F103" s="88">
        <f t="shared" si="2"/>
        <v>10004391.370000001</v>
      </c>
      <c r="G103" s="116"/>
      <c r="H103" s="117"/>
      <c r="I103" s="118"/>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19"/>
      <c r="AN103" s="119"/>
      <c r="AO103" s="119"/>
      <c r="AP103" s="119"/>
      <c r="AQ103" s="119"/>
      <c r="AR103" s="119"/>
      <c r="AS103" s="119"/>
      <c r="AT103" s="119"/>
      <c r="AU103" s="119"/>
      <c r="AV103" s="119"/>
      <c r="AW103" s="119"/>
      <c r="AX103" s="119"/>
      <c r="AY103" s="119"/>
      <c r="AZ103" s="119"/>
      <c r="BA103" s="119"/>
      <c r="BB103" s="119"/>
      <c r="BC103" s="119"/>
      <c r="BD103" s="119"/>
      <c r="BE103" s="119"/>
      <c r="BF103" s="119"/>
      <c r="BG103" s="119"/>
      <c r="BH103" s="119"/>
    </row>
    <row r="104" spans="1:60" s="120" customFormat="1" ht="35.25" customHeight="1" x14ac:dyDescent="0.25">
      <c r="A104" s="111">
        <v>45720</v>
      </c>
      <c r="B104" s="112" t="s">
        <v>64</v>
      </c>
      <c r="C104" s="113" t="s">
        <v>65</v>
      </c>
      <c r="D104" s="114"/>
      <c r="E104" s="115">
        <v>285925.12</v>
      </c>
      <c r="F104" s="88">
        <f t="shared" si="2"/>
        <v>9718466.2500000019</v>
      </c>
      <c r="G104" s="116"/>
      <c r="H104" s="117"/>
      <c r="I104" s="118"/>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c r="AH104" s="119"/>
      <c r="AI104" s="119"/>
      <c r="AJ104" s="119"/>
      <c r="AK104" s="119"/>
      <c r="AL104" s="119"/>
      <c r="AM104" s="119"/>
      <c r="AN104" s="119"/>
      <c r="AO104" s="119"/>
      <c r="AP104" s="119"/>
      <c r="AQ104" s="119"/>
      <c r="AR104" s="119"/>
      <c r="AS104" s="119"/>
      <c r="AT104" s="119"/>
      <c r="AU104" s="119"/>
      <c r="AV104" s="119"/>
      <c r="AW104" s="119"/>
      <c r="AX104" s="119"/>
      <c r="AY104" s="119"/>
      <c r="AZ104" s="119"/>
      <c r="BA104" s="119"/>
      <c r="BB104" s="119"/>
      <c r="BC104" s="119"/>
      <c r="BD104" s="119"/>
      <c r="BE104" s="119"/>
      <c r="BF104" s="119"/>
      <c r="BG104" s="119"/>
      <c r="BH104" s="119"/>
    </row>
    <row r="105" spans="1:60" s="120" customFormat="1" ht="68.25" customHeight="1" x14ac:dyDescent="0.25">
      <c r="A105" s="111">
        <v>45720</v>
      </c>
      <c r="B105" s="112" t="s">
        <v>66</v>
      </c>
      <c r="C105" s="113" t="s">
        <v>67</v>
      </c>
      <c r="D105" s="114"/>
      <c r="E105" s="115">
        <v>91500</v>
      </c>
      <c r="F105" s="88">
        <f t="shared" si="2"/>
        <v>9626966.2500000019</v>
      </c>
      <c r="G105" s="116"/>
      <c r="H105" s="117"/>
      <c r="I105" s="118"/>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c r="AH105" s="119"/>
      <c r="AI105" s="119"/>
      <c r="AJ105" s="119"/>
      <c r="AK105" s="119"/>
      <c r="AL105" s="119"/>
      <c r="AM105" s="119"/>
      <c r="AN105" s="119"/>
      <c r="AO105" s="119"/>
      <c r="AP105" s="119"/>
      <c r="AQ105" s="119"/>
      <c r="AR105" s="119"/>
      <c r="AS105" s="119"/>
      <c r="AT105" s="119"/>
      <c r="AU105" s="119"/>
      <c r="AV105" s="119"/>
      <c r="AW105" s="119"/>
      <c r="AX105" s="119"/>
      <c r="AY105" s="119"/>
      <c r="AZ105" s="119"/>
      <c r="BA105" s="119"/>
      <c r="BB105" s="119"/>
      <c r="BC105" s="119"/>
      <c r="BD105" s="119"/>
      <c r="BE105" s="119"/>
      <c r="BF105" s="119"/>
      <c r="BG105" s="119"/>
      <c r="BH105" s="119"/>
    </row>
    <row r="106" spans="1:60" s="120" customFormat="1" ht="70.5" customHeight="1" x14ac:dyDescent="0.25">
      <c r="A106" s="111">
        <v>45720</v>
      </c>
      <c r="B106" s="112" t="s">
        <v>68</v>
      </c>
      <c r="C106" s="113" t="s">
        <v>67</v>
      </c>
      <c r="D106" s="114"/>
      <c r="E106" s="115">
        <v>105750</v>
      </c>
      <c r="F106" s="88">
        <f t="shared" si="2"/>
        <v>9521216.2500000019</v>
      </c>
      <c r="G106" s="116"/>
      <c r="H106" s="117"/>
      <c r="I106" s="118"/>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AR106" s="119"/>
      <c r="AS106" s="119"/>
      <c r="AT106" s="119"/>
      <c r="AU106" s="119"/>
      <c r="AV106" s="119"/>
      <c r="AW106" s="119"/>
      <c r="AX106" s="119"/>
      <c r="AY106" s="119"/>
      <c r="AZ106" s="119"/>
      <c r="BA106" s="119"/>
      <c r="BB106" s="119"/>
      <c r="BC106" s="119"/>
      <c r="BD106" s="119"/>
      <c r="BE106" s="119"/>
      <c r="BF106" s="119"/>
      <c r="BG106" s="119"/>
      <c r="BH106" s="119"/>
    </row>
    <row r="107" spans="1:60" s="120" customFormat="1" ht="69.75" customHeight="1" x14ac:dyDescent="0.25">
      <c r="A107" s="111">
        <v>45720</v>
      </c>
      <c r="B107" s="112" t="s">
        <v>69</v>
      </c>
      <c r="C107" s="113" t="s">
        <v>67</v>
      </c>
      <c r="D107" s="114"/>
      <c r="E107" s="115">
        <v>105750</v>
      </c>
      <c r="F107" s="88">
        <f t="shared" si="2"/>
        <v>9415466.2500000019</v>
      </c>
      <c r="G107" s="116"/>
      <c r="H107" s="117"/>
      <c r="I107" s="118"/>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c r="AI107" s="119"/>
      <c r="AJ107" s="119"/>
      <c r="AK107" s="119"/>
      <c r="AL107" s="119"/>
      <c r="AM107" s="119"/>
      <c r="AN107" s="119"/>
      <c r="AO107" s="119"/>
      <c r="AP107" s="119"/>
      <c r="AQ107" s="119"/>
      <c r="AR107" s="119"/>
      <c r="AS107" s="119"/>
      <c r="AT107" s="119"/>
      <c r="AU107" s="119"/>
      <c r="AV107" s="119"/>
      <c r="AW107" s="119"/>
      <c r="AX107" s="119"/>
      <c r="AY107" s="119"/>
      <c r="AZ107" s="119"/>
      <c r="BA107" s="119"/>
      <c r="BB107" s="119"/>
      <c r="BC107" s="119"/>
      <c r="BD107" s="119"/>
      <c r="BE107" s="119"/>
      <c r="BF107" s="119"/>
      <c r="BG107" s="119"/>
      <c r="BH107" s="119"/>
    </row>
    <row r="108" spans="1:60" s="120" customFormat="1" ht="70.5" customHeight="1" x14ac:dyDescent="0.25">
      <c r="A108" s="111">
        <v>45720</v>
      </c>
      <c r="B108" s="112" t="s">
        <v>70</v>
      </c>
      <c r="C108" s="113" t="s">
        <v>67</v>
      </c>
      <c r="D108" s="114"/>
      <c r="E108" s="115">
        <v>86500</v>
      </c>
      <c r="F108" s="88">
        <f t="shared" si="2"/>
        <v>9328966.2500000019</v>
      </c>
      <c r="G108" s="116"/>
      <c r="H108" s="117"/>
      <c r="I108" s="118"/>
      <c r="J108" s="119"/>
      <c r="K108" s="119" t="s">
        <v>71</v>
      </c>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AR108" s="119"/>
      <c r="AS108" s="119"/>
      <c r="AT108" s="119"/>
      <c r="AU108" s="119"/>
      <c r="AV108" s="119"/>
      <c r="AW108" s="119"/>
      <c r="AX108" s="119"/>
      <c r="AY108" s="119"/>
      <c r="AZ108" s="119"/>
      <c r="BA108" s="119"/>
      <c r="BB108" s="119"/>
      <c r="BC108" s="119"/>
      <c r="BD108" s="119"/>
      <c r="BE108" s="119"/>
      <c r="BF108" s="119"/>
      <c r="BG108" s="119"/>
      <c r="BH108" s="119"/>
    </row>
    <row r="109" spans="1:60" s="120" customFormat="1" ht="65.25" customHeight="1" x14ac:dyDescent="0.25">
      <c r="A109" s="111">
        <v>45720</v>
      </c>
      <c r="B109" s="112" t="s">
        <v>72</v>
      </c>
      <c r="C109" s="113" t="s">
        <v>73</v>
      </c>
      <c r="D109" s="114"/>
      <c r="E109" s="115">
        <v>89100</v>
      </c>
      <c r="F109" s="88">
        <f t="shared" si="2"/>
        <v>9239866.2500000019</v>
      </c>
      <c r="G109" s="116"/>
      <c r="H109" s="117"/>
      <c r="I109" s="118"/>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19"/>
      <c r="AI109" s="119"/>
      <c r="AJ109" s="119"/>
      <c r="AK109" s="119"/>
      <c r="AL109" s="119"/>
      <c r="AM109" s="119"/>
      <c r="AN109" s="119"/>
      <c r="AO109" s="119"/>
      <c r="AP109" s="119"/>
      <c r="AQ109" s="119"/>
      <c r="AR109" s="119"/>
      <c r="AS109" s="119"/>
      <c r="AT109" s="119"/>
      <c r="AU109" s="119"/>
      <c r="AV109" s="119"/>
      <c r="AW109" s="119"/>
      <c r="AX109" s="119"/>
      <c r="AY109" s="119"/>
      <c r="AZ109" s="119"/>
      <c r="BA109" s="119"/>
      <c r="BB109" s="119"/>
      <c r="BC109" s="119"/>
      <c r="BD109" s="119"/>
      <c r="BE109" s="119"/>
      <c r="BF109" s="119"/>
      <c r="BG109" s="119"/>
      <c r="BH109" s="119"/>
    </row>
    <row r="110" spans="1:60" s="120" customFormat="1" ht="57" customHeight="1" x14ac:dyDescent="0.25">
      <c r="A110" s="111">
        <v>45721</v>
      </c>
      <c r="B110" s="112" t="s">
        <v>74</v>
      </c>
      <c r="C110" s="113" t="s">
        <v>75</v>
      </c>
      <c r="D110" s="114"/>
      <c r="E110" s="115">
        <v>531238.9</v>
      </c>
      <c r="F110" s="88">
        <f t="shared" si="2"/>
        <v>8708627.3500000015</v>
      </c>
      <c r="G110" s="116"/>
      <c r="H110" s="117"/>
      <c r="I110" s="118"/>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c r="AH110" s="119"/>
      <c r="AI110" s="119"/>
      <c r="AJ110" s="119"/>
      <c r="AK110" s="119"/>
      <c r="AL110" s="119"/>
      <c r="AM110" s="119"/>
      <c r="AN110" s="119"/>
      <c r="AO110" s="119"/>
      <c r="AP110" s="119"/>
      <c r="AQ110" s="119"/>
      <c r="AR110" s="119"/>
      <c r="AS110" s="119"/>
      <c r="AT110" s="119"/>
      <c r="AU110" s="119"/>
      <c r="AV110" s="119"/>
      <c r="AW110" s="119"/>
      <c r="AX110" s="119"/>
      <c r="AY110" s="119"/>
      <c r="AZ110" s="119"/>
      <c r="BA110" s="119"/>
      <c r="BB110" s="119"/>
      <c r="BC110" s="119"/>
      <c r="BD110" s="119"/>
      <c r="BE110" s="119"/>
      <c r="BF110" s="119"/>
      <c r="BG110" s="119"/>
      <c r="BH110" s="119"/>
    </row>
    <row r="111" spans="1:60" s="120" customFormat="1" ht="69.75" customHeight="1" x14ac:dyDescent="0.25">
      <c r="A111" s="111">
        <v>45726</v>
      </c>
      <c r="B111" s="112" t="s">
        <v>76</v>
      </c>
      <c r="C111" s="113" t="s">
        <v>77</v>
      </c>
      <c r="D111" s="114"/>
      <c r="E111" s="115">
        <v>15000.36</v>
      </c>
      <c r="F111" s="88">
        <f t="shared" si="2"/>
        <v>8693626.9900000021</v>
      </c>
      <c r="G111" s="116"/>
      <c r="H111" s="117"/>
      <c r="I111" s="118"/>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c r="AH111" s="119"/>
      <c r="AI111" s="119"/>
      <c r="AJ111" s="119"/>
      <c r="AK111" s="119"/>
      <c r="AL111" s="119"/>
      <c r="AM111" s="119"/>
      <c r="AN111" s="119"/>
      <c r="AO111" s="119"/>
      <c r="AP111" s="119"/>
      <c r="AQ111" s="119"/>
      <c r="AR111" s="119"/>
      <c r="AS111" s="119"/>
      <c r="AT111" s="119"/>
      <c r="AU111" s="119"/>
      <c r="AV111" s="119"/>
      <c r="AW111" s="119"/>
      <c r="AX111" s="119"/>
      <c r="AY111" s="119"/>
      <c r="AZ111" s="119"/>
      <c r="BA111" s="119"/>
      <c r="BB111" s="119"/>
      <c r="BC111" s="119"/>
      <c r="BD111" s="119"/>
      <c r="BE111" s="119"/>
      <c r="BF111" s="119"/>
      <c r="BG111" s="119"/>
      <c r="BH111" s="119"/>
    </row>
    <row r="112" spans="1:60" s="120" customFormat="1" ht="65.25" customHeight="1" x14ac:dyDescent="0.25">
      <c r="A112" s="111">
        <v>45727</v>
      </c>
      <c r="B112" s="112" t="s">
        <v>78</v>
      </c>
      <c r="C112" s="113" t="s">
        <v>79</v>
      </c>
      <c r="D112" s="114"/>
      <c r="E112" s="115">
        <v>4500</v>
      </c>
      <c r="F112" s="88">
        <f t="shared" si="2"/>
        <v>8689126.9900000021</v>
      </c>
      <c r="G112" s="116"/>
      <c r="H112" s="117"/>
      <c r="I112" s="118"/>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AR112" s="119"/>
      <c r="AS112" s="119"/>
      <c r="AT112" s="119"/>
      <c r="AU112" s="119"/>
      <c r="AV112" s="119"/>
      <c r="AW112" s="119"/>
      <c r="AX112" s="119"/>
      <c r="AY112" s="119"/>
      <c r="AZ112" s="119"/>
      <c r="BA112" s="119"/>
      <c r="BB112" s="119"/>
      <c r="BC112" s="119"/>
      <c r="BD112" s="119"/>
      <c r="BE112" s="119"/>
      <c r="BF112" s="119"/>
      <c r="BG112" s="119"/>
      <c r="BH112" s="119"/>
    </row>
    <row r="113" spans="1:60" s="120" customFormat="1" ht="79.5" customHeight="1" x14ac:dyDescent="0.25">
      <c r="A113" s="111">
        <v>45727</v>
      </c>
      <c r="B113" s="112" t="s">
        <v>80</v>
      </c>
      <c r="C113" s="113" t="s">
        <v>81</v>
      </c>
      <c r="D113" s="114"/>
      <c r="E113" s="115">
        <v>100677.92</v>
      </c>
      <c r="F113" s="88">
        <f t="shared" si="2"/>
        <v>8588449.0700000022</v>
      </c>
      <c r="G113" s="116"/>
      <c r="H113" s="117"/>
      <c r="I113" s="118"/>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19"/>
      <c r="AH113" s="119"/>
      <c r="AI113" s="119"/>
      <c r="AJ113" s="119"/>
      <c r="AK113" s="119"/>
      <c r="AL113" s="119"/>
      <c r="AM113" s="119"/>
      <c r="AN113" s="119"/>
      <c r="AO113" s="119"/>
      <c r="AP113" s="119"/>
      <c r="AQ113" s="119"/>
      <c r="AR113" s="119"/>
      <c r="AS113" s="119"/>
      <c r="AT113" s="119"/>
      <c r="AU113" s="119"/>
      <c r="AV113" s="119"/>
      <c r="AW113" s="119"/>
      <c r="AX113" s="119"/>
      <c r="AY113" s="119"/>
      <c r="AZ113" s="119"/>
      <c r="BA113" s="119"/>
      <c r="BB113" s="119"/>
      <c r="BC113" s="119"/>
      <c r="BD113" s="119"/>
      <c r="BE113" s="119"/>
      <c r="BF113" s="119"/>
      <c r="BG113" s="119"/>
      <c r="BH113" s="119"/>
    </row>
    <row r="114" spans="1:60" s="120" customFormat="1" ht="54" customHeight="1" x14ac:dyDescent="0.25">
      <c r="A114" s="111">
        <v>45727</v>
      </c>
      <c r="B114" s="112" t="s">
        <v>82</v>
      </c>
      <c r="C114" s="113" t="s">
        <v>83</v>
      </c>
      <c r="D114" s="114"/>
      <c r="E114" s="115">
        <v>20000</v>
      </c>
      <c r="F114" s="88">
        <f t="shared" si="2"/>
        <v>8568449.0700000022</v>
      </c>
      <c r="G114" s="116"/>
      <c r="H114" s="117"/>
      <c r="I114" s="118"/>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c r="AH114" s="119"/>
      <c r="AI114" s="119"/>
      <c r="AJ114" s="119"/>
      <c r="AK114" s="119"/>
      <c r="AL114" s="119"/>
      <c r="AM114" s="119"/>
      <c r="AN114" s="119"/>
      <c r="AO114" s="119"/>
      <c r="AP114" s="119"/>
      <c r="AQ114" s="119"/>
      <c r="AR114" s="119"/>
      <c r="AS114" s="119"/>
      <c r="AT114" s="119"/>
      <c r="AU114" s="119"/>
      <c r="AV114" s="119"/>
      <c r="AW114" s="119"/>
      <c r="AX114" s="119"/>
      <c r="AY114" s="119"/>
      <c r="AZ114" s="119"/>
      <c r="BA114" s="119"/>
      <c r="BB114" s="119"/>
      <c r="BC114" s="119"/>
      <c r="BD114" s="119"/>
      <c r="BE114" s="119"/>
      <c r="BF114" s="119"/>
      <c r="BG114" s="119"/>
      <c r="BH114" s="119"/>
    </row>
    <row r="115" spans="1:60" s="120" customFormat="1" ht="63.75" customHeight="1" x14ac:dyDescent="0.25">
      <c r="A115" s="111">
        <v>45727</v>
      </c>
      <c r="B115" s="112" t="s">
        <v>84</v>
      </c>
      <c r="C115" s="113" t="s">
        <v>85</v>
      </c>
      <c r="D115" s="114"/>
      <c r="E115" s="115">
        <v>19067.8</v>
      </c>
      <c r="F115" s="88">
        <f t="shared" si="2"/>
        <v>8549381.2700000014</v>
      </c>
      <c r="G115" s="116"/>
      <c r="H115" s="117"/>
      <c r="I115" s="118"/>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c r="AG115" s="119"/>
      <c r="AH115" s="119"/>
      <c r="AI115" s="119"/>
      <c r="AJ115" s="119"/>
      <c r="AK115" s="119"/>
      <c r="AL115" s="119"/>
      <c r="AM115" s="119"/>
      <c r="AN115" s="119"/>
      <c r="AO115" s="119"/>
      <c r="AP115" s="119"/>
      <c r="AQ115" s="119"/>
      <c r="AR115" s="119"/>
      <c r="AS115" s="119"/>
      <c r="AT115" s="119"/>
      <c r="AU115" s="119"/>
      <c r="AV115" s="119"/>
      <c r="AW115" s="119"/>
      <c r="AX115" s="119"/>
      <c r="AY115" s="119"/>
      <c r="AZ115" s="119"/>
      <c r="BA115" s="119"/>
      <c r="BB115" s="119"/>
      <c r="BC115" s="119"/>
      <c r="BD115" s="119"/>
      <c r="BE115" s="119"/>
      <c r="BF115" s="119"/>
      <c r="BG115" s="119"/>
      <c r="BH115" s="119"/>
    </row>
    <row r="116" spans="1:60" s="120" customFormat="1" ht="63" customHeight="1" x14ac:dyDescent="0.25">
      <c r="A116" s="111">
        <v>45727</v>
      </c>
      <c r="B116" s="112" t="s">
        <v>86</v>
      </c>
      <c r="C116" s="113" t="s">
        <v>87</v>
      </c>
      <c r="D116" s="114"/>
      <c r="E116" s="115">
        <v>2001</v>
      </c>
      <c r="F116" s="88">
        <f t="shared" si="2"/>
        <v>8547380.2700000014</v>
      </c>
      <c r="G116" s="116"/>
      <c r="H116" s="117"/>
      <c r="I116" s="118"/>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119"/>
      <c r="AL116" s="119"/>
      <c r="AM116" s="119"/>
      <c r="AN116" s="119"/>
      <c r="AO116" s="119"/>
      <c r="AP116" s="119"/>
      <c r="AQ116" s="119"/>
      <c r="AR116" s="119"/>
      <c r="AS116" s="119"/>
      <c r="AT116" s="119"/>
      <c r="AU116" s="119"/>
      <c r="AV116" s="119"/>
      <c r="AW116" s="119"/>
      <c r="AX116" s="119"/>
      <c r="AY116" s="119"/>
      <c r="AZ116" s="119"/>
      <c r="BA116" s="119"/>
      <c r="BB116" s="119"/>
      <c r="BC116" s="119"/>
      <c r="BD116" s="119"/>
      <c r="BE116" s="119"/>
      <c r="BF116" s="119"/>
      <c r="BG116" s="119"/>
      <c r="BH116" s="119"/>
    </row>
    <row r="117" spans="1:60" s="120" customFormat="1" ht="52.5" customHeight="1" x14ac:dyDescent="0.25">
      <c r="A117" s="111">
        <v>45727</v>
      </c>
      <c r="B117" s="112" t="s">
        <v>88</v>
      </c>
      <c r="C117" s="113" t="s">
        <v>89</v>
      </c>
      <c r="D117" s="114"/>
      <c r="E117" s="115">
        <v>118401.41</v>
      </c>
      <c r="F117" s="88">
        <f t="shared" si="2"/>
        <v>8428978.8600000013</v>
      </c>
      <c r="G117" s="116"/>
      <c r="H117" s="117"/>
      <c r="I117" s="118"/>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c r="AG117" s="119"/>
      <c r="AH117" s="119"/>
      <c r="AI117" s="119"/>
      <c r="AJ117" s="119"/>
      <c r="AK117" s="119"/>
      <c r="AL117" s="119"/>
      <c r="AM117" s="119"/>
      <c r="AN117" s="119"/>
      <c r="AO117" s="119"/>
      <c r="AP117" s="119"/>
      <c r="AQ117" s="119"/>
      <c r="AR117" s="119"/>
      <c r="AS117" s="119"/>
      <c r="AT117" s="119"/>
      <c r="AU117" s="119"/>
      <c r="AV117" s="119"/>
      <c r="AW117" s="119"/>
      <c r="AX117" s="119"/>
      <c r="AY117" s="119"/>
      <c r="AZ117" s="119"/>
      <c r="BA117" s="119"/>
      <c r="BB117" s="119"/>
      <c r="BC117" s="119"/>
      <c r="BD117" s="119"/>
      <c r="BE117" s="119"/>
      <c r="BF117" s="119"/>
      <c r="BG117" s="119"/>
      <c r="BH117" s="119"/>
    </row>
    <row r="118" spans="1:60" s="120" customFormat="1" ht="58.5" customHeight="1" x14ac:dyDescent="0.25">
      <c r="A118" s="111">
        <v>45727</v>
      </c>
      <c r="B118" s="112" t="s">
        <v>90</v>
      </c>
      <c r="C118" s="113" t="s">
        <v>91</v>
      </c>
      <c r="D118" s="114"/>
      <c r="E118" s="115">
        <v>11884</v>
      </c>
      <c r="F118" s="88">
        <f t="shared" si="2"/>
        <v>8417094.8600000013</v>
      </c>
      <c r="G118" s="116"/>
      <c r="H118" s="117"/>
      <c r="I118" s="118"/>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c r="AG118" s="119"/>
      <c r="AH118" s="119"/>
      <c r="AI118" s="119"/>
      <c r="AJ118" s="119"/>
      <c r="AK118" s="119"/>
      <c r="AL118" s="119"/>
      <c r="AM118" s="119"/>
      <c r="AN118" s="119"/>
      <c r="AO118" s="119"/>
      <c r="AP118" s="119"/>
      <c r="AQ118" s="119"/>
      <c r="AR118" s="119"/>
      <c r="AS118" s="119"/>
      <c r="AT118" s="119"/>
      <c r="AU118" s="119"/>
      <c r="AV118" s="119"/>
      <c r="AW118" s="119"/>
      <c r="AX118" s="119"/>
      <c r="AY118" s="119"/>
      <c r="AZ118" s="119"/>
      <c r="BA118" s="119"/>
      <c r="BB118" s="119"/>
      <c r="BC118" s="119"/>
      <c r="BD118" s="119"/>
      <c r="BE118" s="119"/>
      <c r="BF118" s="119"/>
      <c r="BG118" s="119"/>
      <c r="BH118" s="119"/>
    </row>
    <row r="119" spans="1:60" s="120" customFormat="1" ht="53.25" customHeight="1" x14ac:dyDescent="0.25">
      <c r="A119" s="111">
        <v>45727</v>
      </c>
      <c r="B119" s="112" t="s">
        <v>92</v>
      </c>
      <c r="C119" s="113" t="s">
        <v>93</v>
      </c>
      <c r="D119" s="114"/>
      <c r="E119" s="115">
        <v>57985</v>
      </c>
      <c r="F119" s="88">
        <f t="shared" si="2"/>
        <v>8359109.8600000013</v>
      </c>
      <c r="G119" s="116"/>
      <c r="H119" s="117"/>
      <c r="I119" s="118"/>
      <c r="J119" s="119"/>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c r="AG119" s="119"/>
      <c r="AH119" s="119"/>
      <c r="AI119" s="119"/>
      <c r="AJ119" s="119"/>
      <c r="AK119" s="119"/>
      <c r="AL119" s="119"/>
      <c r="AM119" s="119"/>
      <c r="AN119" s="119"/>
      <c r="AO119" s="119"/>
      <c r="AP119" s="119"/>
      <c r="AQ119" s="119"/>
      <c r="AR119" s="119"/>
      <c r="AS119" s="119"/>
      <c r="AT119" s="119"/>
      <c r="AU119" s="119"/>
      <c r="AV119" s="119"/>
      <c r="AW119" s="119"/>
      <c r="AX119" s="119"/>
      <c r="AY119" s="119"/>
      <c r="AZ119" s="119"/>
      <c r="BA119" s="119"/>
      <c r="BB119" s="119"/>
      <c r="BC119" s="119"/>
      <c r="BD119" s="119"/>
      <c r="BE119" s="119"/>
      <c r="BF119" s="119"/>
      <c r="BG119" s="119"/>
      <c r="BH119" s="119"/>
    </row>
    <row r="120" spans="1:60" s="120" customFormat="1" ht="55.5" customHeight="1" x14ac:dyDescent="0.25">
      <c r="A120" s="111">
        <v>45727</v>
      </c>
      <c r="B120" s="112" t="s">
        <v>94</v>
      </c>
      <c r="C120" s="113" t="s">
        <v>95</v>
      </c>
      <c r="D120" s="114"/>
      <c r="E120" s="115">
        <v>26351.18</v>
      </c>
      <c r="F120" s="88">
        <f t="shared" si="2"/>
        <v>8332758.6800000016</v>
      </c>
      <c r="G120" s="116"/>
      <c r="H120" s="117"/>
      <c r="I120" s="118"/>
      <c r="J120" s="119"/>
      <c r="K120" s="119"/>
      <c r="L120" s="119"/>
      <c r="M120" s="119"/>
      <c r="N120" s="119"/>
      <c r="O120" s="119"/>
      <c r="P120" s="119"/>
      <c r="Q120" s="119"/>
      <c r="R120" s="119"/>
      <c r="S120" s="119"/>
      <c r="T120" s="119"/>
      <c r="U120" s="119"/>
      <c r="V120" s="119"/>
      <c r="W120" s="119"/>
      <c r="X120" s="119"/>
      <c r="Y120" s="119"/>
      <c r="Z120" s="119"/>
      <c r="AA120" s="119"/>
      <c r="AB120" s="119"/>
      <c r="AC120" s="119"/>
      <c r="AD120" s="119"/>
      <c r="AE120" s="119"/>
      <c r="AF120" s="119"/>
      <c r="AG120" s="119"/>
      <c r="AH120" s="119"/>
      <c r="AI120" s="119"/>
      <c r="AJ120" s="119"/>
      <c r="AK120" s="119"/>
      <c r="AL120" s="119"/>
      <c r="AM120" s="119"/>
      <c r="AN120" s="119"/>
      <c r="AO120" s="119"/>
      <c r="AP120" s="119"/>
      <c r="AQ120" s="119"/>
      <c r="AR120" s="119"/>
      <c r="AS120" s="119"/>
      <c r="AT120" s="119"/>
      <c r="AU120" s="119"/>
      <c r="AV120" s="119"/>
      <c r="AW120" s="119"/>
      <c r="AX120" s="119"/>
      <c r="AY120" s="119"/>
      <c r="AZ120" s="119"/>
      <c r="BA120" s="119"/>
      <c r="BB120" s="119"/>
      <c r="BC120" s="119"/>
      <c r="BD120" s="119"/>
      <c r="BE120" s="119"/>
      <c r="BF120" s="119"/>
      <c r="BG120" s="119"/>
      <c r="BH120" s="119"/>
    </row>
    <row r="121" spans="1:60" s="120" customFormat="1" ht="54" customHeight="1" x14ac:dyDescent="0.25">
      <c r="A121" s="111">
        <v>45727</v>
      </c>
      <c r="B121" s="112" t="s">
        <v>96</v>
      </c>
      <c r="C121" s="113" t="s">
        <v>97</v>
      </c>
      <c r="D121" s="114"/>
      <c r="E121" s="115">
        <v>119901.84</v>
      </c>
      <c r="F121" s="88">
        <f t="shared" si="2"/>
        <v>8212856.8400000017</v>
      </c>
      <c r="G121" s="116"/>
      <c r="H121" s="117"/>
      <c r="I121" s="118"/>
      <c r="J121" s="119"/>
      <c r="K121" s="119"/>
      <c r="L121" s="119"/>
      <c r="M121" s="119"/>
      <c r="N121" s="119"/>
      <c r="O121" s="119"/>
      <c r="P121" s="119"/>
      <c r="Q121" s="119"/>
      <c r="R121" s="119"/>
      <c r="S121" s="119"/>
      <c r="T121" s="119"/>
      <c r="U121" s="119"/>
      <c r="V121" s="119"/>
      <c r="W121" s="119"/>
      <c r="X121" s="119"/>
      <c r="Y121" s="119"/>
      <c r="Z121" s="119"/>
      <c r="AA121" s="119"/>
      <c r="AB121" s="119"/>
      <c r="AC121" s="119"/>
      <c r="AD121" s="119"/>
      <c r="AE121" s="119"/>
      <c r="AF121" s="119"/>
      <c r="AG121" s="119"/>
      <c r="AH121" s="119"/>
      <c r="AI121" s="119"/>
      <c r="AJ121" s="119"/>
      <c r="AK121" s="119"/>
      <c r="AL121" s="119"/>
      <c r="AM121" s="119"/>
      <c r="AN121" s="119"/>
      <c r="AO121" s="119"/>
      <c r="AP121" s="119"/>
      <c r="AQ121" s="119"/>
      <c r="AR121" s="119"/>
      <c r="AS121" s="119"/>
      <c r="AT121" s="119"/>
      <c r="AU121" s="119"/>
      <c r="AV121" s="119"/>
      <c r="AW121" s="119"/>
      <c r="AX121" s="119"/>
      <c r="AY121" s="119"/>
      <c r="AZ121" s="119"/>
      <c r="BA121" s="119"/>
      <c r="BB121" s="119"/>
      <c r="BC121" s="119"/>
      <c r="BD121" s="119"/>
      <c r="BE121" s="119"/>
      <c r="BF121" s="119"/>
      <c r="BG121" s="119"/>
      <c r="BH121" s="119"/>
    </row>
    <row r="122" spans="1:60" s="120" customFormat="1" ht="84" customHeight="1" x14ac:dyDescent="0.25">
      <c r="A122" s="111">
        <v>45727</v>
      </c>
      <c r="B122" s="112" t="s">
        <v>98</v>
      </c>
      <c r="C122" s="113" t="s">
        <v>99</v>
      </c>
      <c r="D122" s="114"/>
      <c r="E122" s="115">
        <v>349716.95</v>
      </c>
      <c r="F122" s="88">
        <f t="shared" si="2"/>
        <v>7863139.8900000015</v>
      </c>
      <c r="G122" s="116"/>
      <c r="H122" s="117"/>
      <c r="I122" s="118"/>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c r="AH122" s="119"/>
      <c r="AI122" s="119"/>
      <c r="AJ122" s="119"/>
      <c r="AK122" s="119"/>
      <c r="AL122" s="119"/>
      <c r="AM122" s="119"/>
      <c r="AN122" s="119"/>
      <c r="AO122" s="119"/>
      <c r="AP122" s="119"/>
      <c r="AQ122" s="119"/>
      <c r="AR122" s="119"/>
      <c r="AS122" s="119"/>
      <c r="AT122" s="119"/>
      <c r="AU122" s="119"/>
      <c r="AV122" s="119"/>
      <c r="AW122" s="119"/>
      <c r="AX122" s="119"/>
      <c r="AY122" s="119"/>
      <c r="AZ122" s="119"/>
      <c r="BA122" s="119"/>
      <c r="BB122" s="119"/>
      <c r="BC122" s="119"/>
      <c r="BD122" s="119"/>
      <c r="BE122" s="119"/>
      <c r="BF122" s="119"/>
      <c r="BG122" s="119"/>
      <c r="BH122" s="119"/>
    </row>
    <row r="123" spans="1:60" s="120" customFormat="1" ht="66.75" customHeight="1" x14ac:dyDescent="0.25">
      <c r="A123" s="111">
        <v>45727</v>
      </c>
      <c r="B123" s="112" t="s">
        <v>100</v>
      </c>
      <c r="C123" s="113" t="s">
        <v>101</v>
      </c>
      <c r="D123" s="114"/>
      <c r="E123" s="115">
        <v>20000.009999999998</v>
      </c>
      <c r="F123" s="88">
        <f t="shared" si="2"/>
        <v>7843139.8800000018</v>
      </c>
      <c r="G123" s="116"/>
      <c r="H123" s="117"/>
      <c r="I123" s="118"/>
      <c r="J123" s="119"/>
      <c r="K123" s="119" t="s">
        <v>102</v>
      </c>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19"/>
      <c r="AH123" s="119"/>
      <c r="AI123" s="119"/>
      <c r="AJ123" s="119"/>
      <c r="AK123" s="119"/>
      <c r="AL123" s="119"/>
      <c r="AM123" s="119"/>
      <c r="AN123" s="119"/>
      <c r="AO123" s="119"/>
      <c r="AP123" s="119"/>
      <c r="AQ123" s="119"/>
      <c r="AR123" s="119"/>
      <c r="AS123" s="119"/>
      <c r="AT123" s="119"/>
      <c r="AU123" s="119"/>
      <c r="AV123" s="119"/>
      <c r="AW123" s="119"/>
      <c r="AX123" s="119"/>
      <c r="AY123" s="119"/>
      <c r="AZ123" s="119"/>
      <c r="BA123" s="119"/>
      <c r="BB123" s="119"/>
      <c r="BC123" s="119"/>
      <c r="BD123" s="119"/>
      <c r="BE123" s="119"/>
      <c r="BF123" s="119"/>
      <c r="BG123" s="119"/>
      <c r="BH123" s="119"/>
    </row>
    <row r="124" spans="1:60" s="120" customFormat="1" ht="66.75" customHeight="1" x14ac:dyDescent="0.25">
      <c r="A124" s="111">
        <v>45727</v>
      </c>
      <c r="B124" s="112" t="s">
        <v>103</v>
      </c>
      <c r="C124" s="113" t="s">
        <v>104</v>
      </c>
      <c r="D124" s="114"/>
      <c r="E124" s="115">
        <v>9000</v>
      </c>
      <c r="F124" s="88">
        <f t="shared" si="2"/>
        <v>7834139.8800000018</v>
      </c>
      <c r="G124" s="116"/>
      <c r="H124" s="117"/>
      <c r="I124" s="118"/>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119"/>
      <c r="AF124" s="119"/>
      <c r="AG124" s="119"/>
      <c r="AH124" s="119"/>
      <c r="AI124" s="119"/>
      <c r="AJ124" s="119"/>
      <c r="AK124" s="119"/>
      <c r="AL124" s="119"/>
      <c r="AM124" s="119"/>
      <c r="AN124" s="119"/>
      <c r="AO124" s="119"/>
      <c r="AP124" s="119"/>
      <c r="AQ124" s="119"/>
      <c r="AR124" s="119"/>
      <c r="AS124" s="119"/>
      <c r="AT124" s="119"/>
      <c r="AU124" s="119"/>
      <c r="AV124" s="119"/>
      <c r="AW124" s="119"/>
      <c r="AX124" s="119"/>
      <c r="AY124" s="119"/>
      <c r="AZ124" s="119"/>
      <c r="BA124" s="119"/>
      <c r="BB124" s="119"/>
      <c r="BC124" s="119"/>
      <c r="BD124" s="119"/>
      <c r="BE124" s="119"/>
      <c r="BF124" s="119"/>
      <c r="BG124" s="119"/>
      <c r="BH124" s="119"/>
    </row>
    <row r="125" spans="1:60" s="120" customFormat="1" ht="58.5" customHeight="1" x14ac:dyDescent="0.25">
      <c r="A125" s="111">
        <v>45727</v>
      </c>
      <c r="B125" s="112" t="s">
        <v>105</v>
      </c>
      <c r="C125" s="113" t="s">
        <v>106</v>
      </c>
      <c r="D125" s="114"/>
      <c r="E125" s="115">
        <v>20700</v>
      </c>
      <c r="F125" s="88">
        <f t="shared" si="2"/>
        <v>7813439.8800000018</v>
      </c>
      <c r="G125" s="116"/>
      <c r="H125" s="117"/>
      <c r="I125" s="118"/>
      <c r="J125" s="119"/>
      <c r="K125" s="119"/>
      <c r="L125" s="119"/>
      <c r="M125" s="119"/>
      <c r="N125" s="119"/>
      <c r="O125" s="119"/>
      <c r="P125" s="119"/>
      <c r="Q125" s="119"/>
      <c r="R125" s="119"/>
      <c r="S125" s="119"/>
      <c r="T125" s="119"/>
      <c r="U125" s="119"/>
      <c r="V125" s="119"/>
      <c r="W125" s="119"/>
      <c r="X125" s="119"/>
      <c r="Y125" s="119"/>
      <c r="Z125" s="119"/>
      <c r="AA125" s="119"/>
      <c r="AB125" s="119"/>
      <c r="AC125" s="119"/>
      <c r="AD125" s="119"/>
      <c r="AE125" s="119"/>
      <c r="AF125" s="119"/>
      <c r="AG125" s="119"/>
      <c r="AH125" s="119"/>
      <c r="AI125" s="119"/>
      <c r="AJ125" s="119"/>
      <c r="AK125" s="119"/>
      <c r="AL125" s="119"/>
      <c r="AM125" s="119"/>
      <c r="AN125" s="119"/>
      <c r="AO125" s="119"/>
      <c r="AP125" s="119"/>
      <c r="AQ125" s="119"/>
      <c r="AR125" s="119"/>
      <c r="AS125" s="119"/>
      <c r="AT125" s="119"/>
      <c r="AU125" s="119"/>
      <c r="AV125" s="119"/>
      <c r="AW125" s="119"/>
      <c r="AX125" s="119"/>
      <c r="AY125" s="119"/>
      <c r="AZ125" s="119"/>
      <c r="BA125" s="119"/>
      <c r="BB125" s="119"/>
      <c r="BC125" s="119"/>
      <c r="BD125" s="119"/>
      <c r="BE125" s="119"/>
      <c r="BF125" s="119"/>
      <c r="BG125" s="119"/>
      <c r="BH125" s="119"/>
    </row>
    <row r="126" spans="1:60" s="120" customFormat="1" ht="67.5" customHeight="1" x14ac:dyDescent="0.25">
      <c r="A126" s="111">
        <v>45727</v>
      </c>
      <c r="B126" s="112" t="s">
        <v>107</v>
      </c>
      <c r="C126" s="113" t="s">
        <v>108</v>
      </c>
      <c r="D126" s="121"/>
      <c r="E126" s="115">
        <v>36000</v>
      </c>
      <c r="F126" s="88">
        <f t="shared" si="2"/>
        <v>7777439.8800000018</v>
      </c>
      <c r="G126" s="116"/>
      <c r="H126" s="117"/>
      <c r="I126" s="118"/>
      <c r="J126" s="119"/>
      <c r="K126" s="119"/>
      <c r="L126" s="119"/>
      <c r="M126" s="119"/>
      <c r="N126" s="119"/>
      <c r="O126" s="119"/>
      <c r="P126" s="119"/>
      <c r="Q126" s="119"/>
      <c r="R126" s="119"/>
      <c r="S126" s="119"/>
      <c r="T126" s="119"/>
      <c r="U126" s="119"/>
      <c r="V126" s="119"/>
      <c r="W126" s="119"/>
      <c r="X126" s="119"/>
      <c r="Y126" s="119"/>
      <c r="Z126" s="119"/>
      <c r="AA126" s="119"/>
      <c r="AB126" s="119"/>
      <c r="AC126" s="119"/>
      <c r="AD126" s="119"/>
      <c r="AE126" s="119"/>
      <c r="AF126" s="119"/>
      <c r="AG126" s="119"/>
      <c r="AH126" s="119"/>
      <c r="AI126" s="119"/>
      <c r="AJ126" s="119"/>
      <c r="AK126" s="119"/>
      <c r="AL126" s="119"/>
      <c r="AM126" s="119"/>
      <c r="AN126" s="119"/>
      <c r="AO126" s="119"/>
      <c r="AP126" s="119"/>
      <c r="AQ126" s="119"/>
      <c r="AR126" s="119"/>
      <c r="AS126" s="119"/>
      <c r="AT126" s="119"/>
      <c r="AU126" s="119"/>
      <c r="AV126" s="119"/>
      <c r="AW126" s="119"/>
      <c r="AX126" s="119"/>
      <c r="AY126" s="119"/>
      <c r="AZ126" s="119"/>
      <c r="BA126" s="119"/>
      <c r="BB126" s="119"/>
      <c r="BC126" s="119"/>
      <c r="BD126" s="119"/>
      <c r="BE126" s="119"/>
      <c r="BF126" s="119"/>
      <c r="BG126" s="119"/>
      <c r="BH126" s="119"/>
    </row>
    <row r="127" spans="1:60" s="34" customFormat="1" ht="58.5" customHeight="1" x14ac:dyDescent="0.2">
      <c r="A127" s="111">
        <v>45727</v>
      </c>
      <c r="B127" s="112" t="s">
        <v>109</v>
      </c>
      <c r="C127" s="122" t="s">
        <v>110</v>
      </c>
      <c r="D127" s="123"/>
      <c r="E127" s="115">
        <v>20070</v>
      </c>
      <c r="F127" s="88">
        <f t="shared" si="2"/>
        <v>7757369.8800000018</v>
      </c>
      <c r="G127" s="32"/>
      <c r="H127" s="33"/>
      <c r="I127" s="33"/>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row>
    <row r="128" spans="1:60" s="34" customFormat="1" ht="69.75" customHeight="1" x14ac:dyDescent="0.2">
      <c r="A128" s="111">
        <v>45727</v>
      </c>
      <c r="B128" s="112" t="s">
        <v>111</v>
      </c>
      <c r="C128" s="122" t="s">
        <v>112</v>
      </c>
      <c r="D128" s="123"/>
      <c r="E128" s="115">
        <v>40000.01</v>
      </c>
      <c r="F128" s="88">
        <f t="shared" si="2"/>
        <v>7717369.870000002</v>
      </c>
      <c r="G128" s="32"/>
      <c r="H128" s="33"/>
      <c r="I128" s="33"/>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row>
    <row r="129" spans="1:60" s="34" customFormat="1" ht="64.5" customHeight="1" x14ac:dyDescent="0.2">
      <c r="A129" s="124">
        <v>45727</v>
      </c>
      <c r="B129" s="125" t="s">
        <v>113</v>
      </c>
      <c r="C129" s="126" t="s">
        <v>114</v>
      </c>
      <c r="D129" s="127"/>
      <c r="E129" s="115">
        <v>14644.07</v>
      </c>
      <c r="F129" s="88">
        <f t="shared" si="2"/>
        <v>7702725.8000000017</v>
      </c>
      <c r="G129" s="32"/>
      <c r="H129" s="33"/>
      <c r="I129" s="33"/>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row>
    <row r="130" spans="1:60" s="34" customFormat="1" ht="60" customHeight="1" x14ac:dyDescent="0.2">
      <c r="A130" s="124">
        <v>45728</v>
      </c>
      <c r="B130" s="112" t="s">
        <v>115</v>
      </c>
      <c r="C130" s="113" t="s">
        <v>116</v>
      </c>
      <c r="D130" s="123"/>
      <c r="E130" s="115">
        <v>9000</v>
      </c>
      <c r="F130" s="88">
        <f t="shared" si="2"/>
        <v>7693725.8000000017</v>
      </c>
      <c r="G130" s="32"/>
      <c r="H130" s="33"/>
      <c r="I130" s="33"/>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row>
    <row r="131" spans="1:60" s="34" customFormat="1" ht="66" customHeight="1" x14ac:dyDescent="0.2">
      <c r="A131" s="124">
        <v>45728</v>
      </c>
      <c r="B131" s="112" t="s">
        <v>117</v>
      </c>
      <c r="C131" s="113" t="s">
        <v>118</v>
      </c>
      <c r="D131" s="123"/>
      <c r="E131" s="115">
        <v>15840</v>
      </c>
      <c r="F131" s="88">
        <f t="shared" si="2"/>
        <v>7677885.8000000017</v>
      </c>
      <c r="G131" s="32"/>
      <c r="H131" s="33"/>
      <c r="I131" s="33"/>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row>
    <row r="132" spans="1:60" s="34" customFormat="1" ht="58.5" customHeight="1" x14ac:dyDescent="0.2">
      <c r="A132" s="124">
        <v>45728</v>
      </c>
      <c r="B132" s="112" t="s">
        <v>119</v>
      </c>
      <c r="C132" s="113" t="s">
        <v>120</v>
      </c>
      <c r="D132" s="123"/>
      <c r="E132" s="115">
        <v>10000.799999999999</v>
      </c>
      <c r="F132" s="88">
        <f t="shared" si="2"/>
        <v>7667885.0000000019</v>
      </c>
      <c r="G132" s="32"/>
      <c r="H132" s="33"/>
      <c r="I132" s="33"/>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row>
    <row r="133" spans="1:60" s="34" customFormat="1" ht="51" customHeight="1" x14ac:dyDescent="0.2">
      <c r="A133" s="124">
        <v>45728</v>
      </c>
      <c r="B133" s="112" t="s">
        <v>121</v>
      </c>
      <c r="C133" s="113" t="s">
        <v>122</v>
      </c>
      <c r="D133" s="123"/>
      <c r="E133" s="115">
        <v>239471.35999999999</v>
      </c>
      <c r="F133" s="88">
        <f t="shared" si="2"/>
        <v>7428413.6400000015</v>
      </c>
      <c r="G133" s="32"/>
      <c r="H133" s="33"/>
      <c r="I133" s="33"/>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row>
    <row r="134" spans="1:60" s="34" customFormat="1" ht="45.75" customHeight="1" x14ac:dyDescent="0.2">
      <c r="A134" s="124">
        <v>45728</v>
      </c>
      <c r="B134" s="112" t="s">
        <v>123</v>
      </c>
      <c r="C134" s="113" t="s">
        <v>124</v>
      </c>
      <c r="D134" s="123"/>
      <c r="E134" s="115">
        <v>93523.48</v>
      </c>
      <c r="F134" s="88">
        <f t="shared" si="2"/>
        <v>7334890.1600000011</v>
      </c>
      <c r="G134" s="32"/>
      <c r="H134" s="33"/>
      <c r="I134" s="33"/>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row>
    <row r="135" spans="1:60" s="34" customFormat="1" ht="41.25" customHeight="1" x14ac:dyDescent="0.2">
      <c r="A135" s="124">
        <v>45728</v>
      </c>
      <c r="B135" s="112" t="s">
        <v>125</v>
      </c>
      <c r="C135" s="113" t="s">
        <v>126</v>
      </c>
      <c r="D135" s="123"/>
      <c r="E135" s="115">
        <v>168341.08</v>
      </c>
      <c r="F135" s="88">
        <f t="shared" si="2"/>
        <v>7166549.080000001</v>
      </c>
      <c r="G135" s="32"/>
      <c r="H135" s="33"/>
      <c r="I135" s="33"/>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row>
    <row r="136" spans="1:60" s="34" customFormat="1" ht="56.25" customHeight="1" x14ac:dyDescent="0.2">
      <c r="A136" s="124">
        <v>45728</v>
      </c>
      <c r="B136" s="112" t="s">
        <v>127</v>
      </c>
      <c r="C136" s="113" t="s">
        <v>128</v>
      </c>
      <c r="D136" s="123"/>
      <c r="E136" s="115">
        <v>10350</v>
      </c>
      <c r="F136" s="88">
        <f t="shared" si="2"/>
        <v>7156199.080000001</v>
      </c>
      <c r="G136" s="32"/>
      <c r="H136" s="33"/>
      <c r="I136" s="33"/>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row>
    <row r="137" spans="1:60" s="34" customFormat="1" ht="59.25" customHeight="1" x14ac:dyDescent="0.2">
      <c r="A137" s="124">
        <v>45728</v>
      </c>
      <c r="B137" s="112" t="s">
        <v>129</v>
      </c>
      <c r="C137" s="113" t="s">
        <v>130</v>
      </c>
      <c r="D137" s="123"/>
      <c r="E137" s="115">
        <v>9000</v>
      </c>
      <c r="F137" s="88">
        <f t="shared" si="2"/>
        <v>7147199.080000001</v>
      </c>
      <c r="G137" s="32"/>
      <c r="H137" s="33"/>
      <c r="I137" s="33"/>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row>
    <row r="138" spans="1:60" s="34" customFormat="1" ht="67.5" customHeight="1" x14ac:dyDescent="0.2">
      <c r="A138" s="124">
        <v>45733</v>
      </c>
      <c r="B138" s="112" t="s">
        <v>131</v>
      </c>
      <c r="C138" s="113" t="s">
        <v>132</v>
      </c>
      <c r="D138" s="123"/>
      <c r="E138" s="115">
        <v>31500</v>
      </c>
      <c r="F138" s="88">
        <f t="shared" si="2"/>
        <v>7115699.080000001</v>
      </c>
      <c r="G138" s="32"/>
      <c r="H138" s="33"/>
      <c r="I138" s="33"/>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row>
    <row r="139" spans="1:60" s="34" customFormat="1" ht="65.25" customHeight="1" x14ac:dyDescent="0.2">
      <c r="A139" s="124">
        <v>45733</v>
      </c>
      <c r="B139" s="112" t="s">
        <v>133</v>
      </c>
      <c r="C139" s="113" t="s">
        <v>134</v>
      </c>
      <c r="D139" s="123"/>
      <c r="E139" s="115">
        <v>40500</v>
      </c>
      <c r="F139" s="88">
        <f t="shared" si="2"/>
        <v>7075199.080000001</v>
      </c>
      <c r="G139" s="32"/>
      <c r="H139" s="33"/>
      <c r="I139" s="33"/>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row>
    <row r="140" spans="1:60" s="34" customFormat="1" ht="24.75" customHeight="1" x14ac:dyDescent="0.2">
      <c r="A140" s="124">
        <v>45733</v>
      </c>
      <c r="B140" s="112">
        <v>50837</v>
      </c>
      <c r="C140" s="113" t="s">
        <v>135</v>
      </c>
      <c r="D140" s="123"/>
      <c r="E140" s="128">
        <v>0</v>
      </c>
      <c r="F140" s="88">
        <f t="shared" si="2"/>
        <v>7075199.080000001</v>
      </c>
      <c r="G140" s="32"/>
      <c r="H140" s="33"/>
      <c r="I140" s="33"/>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row>
    <row r="141" spans="1:60" s="34" customFormat="1" ht="66" customHeight="1" x14ac:dyDescent="0.2">
      <c r="A141" s="124">
        <v>45733</v>
      </c>
      <c r="B141" s="112" t="s">
        <v>136</v>
      </c>
      <c r="C141" s="113" t="s">
        <v>137</v>
      </c>
      <c r="D141" s="123"/>
      <c r="E141" s="115">
        <v>205906.2</v>
      </c>
      <c r="F141" s="88">
        <f t="shared" si="2"/>
        <v>6869292.8800000008</v>
      </c>
      <c r="G141" s="32"/>
      <c r="H141" s="33"/>
      <c r="I141" s="33"/>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row>
    <row r="142" spans="1:60" s="34" customFormat="1" ht="57" customHeight="1" x14ac:dyDescent="0.2">
      <c r="A142" s="124">
        <v>45733</v>
      </c>
      <c r="B142" s="112" t="s">
        <v>138</v>
      </c>
      <c r="C142" s="113" t="s">
        <v>139</v>
      </c>
      <c r="D142" s="123"/>
      <c r="E142" s="115">
        <v>134620.95000000001</v>
      </c>
      <c r="F142" s="88">
        <f t="shared" si="2"/>
        <v>6734671.9300000006</v>
      </c>
      <c r="G142" s="32"/>
      <c r="H142" s="33"/>
      <c r="I142" s="33"/>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row>
    <row r="143" spans="1:60" s="34" customFormat="1" ht="56.25" customHeight="1" x14ac:dyDescent="0.2">
      <c r="A143" s="124">
        <v>45733</v>
      </c>
      <c r="B143" s="112" t="s">
        <v>140</v>
      </c>
      <c r="C143" s="113" t="s">
        <v>141</v>
      </c>
      <c r="D143" s="123"/>
      <c r="E143" s="115">
        <v>89997.34</v>
      </c>
      <c r="F143" s="88">
        <f t="shared" si="2"/>
        <v>6644674.5900000008</v>
      </c>
      <c r="G143" s="32"/>
      <c r="H143" s="33"/>
      <c r="I143" s="33"/>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row>
    <row r="144" spans="1:60" s="34" customFormat="1" ht="54.75" customHeight="1" x14ac:dyDescent="0.2">
      <c r="A144" s="124">
        <v>45733</v>
      </c>
      <c r="B144" s="112" t="s">
        <v>142</v>
      </c>
      <c r="C144" s="113" t="s">
        <v>143</v>
      </c>
      <c r="D144" s="123"/>
      <c r="E144" s="115">
        <v>2309.2399999999998</v>
      </c>
      <c r="F144" s="88">
        <f t="shared" si="2"/>
        <v>6642365.3500000006</v>
      </c>
      <c r="G144" s="32"/>
      <c r="H144" s="33"/>
      <c r="I144" s="33"/>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row>
    <row r="145" spans="1:60" s="34" customFormat="1" ht="54" customHeight="1" x14ac:dyDescent="0.2">
      <c r="A145" s="124">
        <v>45733</v>
      </c>
      <c r="B145" s="112" t="s">
        <v>144</v>
      </c>
      <c r="C145" s="113" t="s">
        <v>145</v>
      </c>
      <c r="D145" s="123"/>
      <c r="E145" s="115">
        <v>170160.85</v>
      </c>
      <c r="F145" s="88">
        <f t="shared" si="2"/>
        <v>6472204.5000000009</v>
      </c>
      <c r="G145" s="32"/>
      <c r="H145" s="33"/>
      <c r="I145" s="33"/>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row>
    <row r="146" spans="1:60" s="34" customFormat="1" ht="63.75" customHeight="1" x14ac:dyDescent="0.2">
      <c r="A146" s="124">
        <v>45733</v>
      </c>
      <c r="B146" s="112" t="s">
        <v>146</v>
      </c>
      <c r="C146" s="113" t="s">
        <v>147</v>
      </c>
      <c r="D146" s="123"/>
      <c r="E146" s="115">
        <v>58314.95</v>
      </c>
      <c r="F146" s="88">
        <f t="shared" si="2"/>
        <v>6413889.5500000007</v>
      </c>
      <c r="G146" s="32"/>
      <c r="H146" s="33"/>
      <c r="I146" s="33"/>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row>
    <row r="147" spans="1:60" s="34" customFormat="1" ht="48.75" customHeight="1" x14ac:dyDescent="0.2">
      <c r="A147" s="124">
        <v>45733</v>
      </c>
      <c r="B147" s="112" t="s">
        <v>148</v>
      </c>
      <c r="C147" s="113" t="s">
        <v>149</v>
      </c>
      <c r="D147" s="123"/>
      <c r="E147" s="115">
        <v>148936.54999999999</v>
      </c>
      <c r="F147" s="88">
        <f t="shared" si="2"/>
        <v>6264953.0000000009</v>
      </c>
      <c r="G147" s="32"/>
      <c r="H147" s="33"/>
      <c r="I147" s="33"/>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row>
    <row r="148" spans="1:60" s="34" customFormat="1" ht="59.25" customHeight="1" x14ac:dyDescent="0.2">
      <c r="A148" s="124">
        <v>45733</v>
      </c>
      <c r="B148" s="112" t="s">
        <v>150</v>
      </c>
      <c r="C148" s="113" t="s">
        <v>151</v>
      </c>
      <c r="D148" s="123"/>
      <c r="E148" s="115">
        <v>89918.94</v>
      </c>
      <c r="F148" s="88">
        <f t="shared" si="2"/>
        <v>6175034.0600000005</v>
      </c>
      <c r="G148" s="32"/>
      <c r="H148" s="33"/>
      <c r="I148" s="33"/>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row>
    <row r="149" spans="1:60" s="34" customFormat="1" ht="58.5" customHeight="1" x14ac:dyDescent="0.2">
      <c r="A149" s="124">
        <v>45733</v>
      </c>
      <c r="B149" s="112" t="s">
        <v>152</v>
      </c>
      <c r="C149" s="113" t="s">
        <v>153</v>
      </c>
      <c r="D149" s="123"/>
      <c r="E149" s="115">
        <v>118039.29</v>
      </c>
      <c r="F149" s="88">
        <f t="shared" si="2"/>
        <v>6056994.7700000005</v>
      </c>
      <c r="G149" s="32"/>
      <c r="H149" s="33"/>
      <c r="I149" s="33"/>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row>
    <row r="150" spans="1:60" s="34" customFormat="1" ht="54" customHeight="1" x14ac:dyDescent="0.2">
      <c r="A150" s="124">
        <v>45733</v>
      </c>
      <c r="B150" s="112" t="s">
        <v>154</v>
      </c>
      <c r="C150" s="113" t="s">
        <v>155</v>
      </c>
      <c r="D150" s="123"/>
      <c r="E150" s="115">
        <v>28117.68</v>
      </c>
      <c r="F150" s="88">
        <f t="shared" si="2"/>
        <v>6028877.0900000008</v>
      </c>
      <c r="G150" s="32"/>
      <c r="H150" s="33"/>
      <c r="I150" s="33"/>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row>
    <row r="151" spans="1:60" s="34" customFormat="1" ht="72.75" customHeight="1" x14ac:dyDescent="0.2">
      <c r="A151" s="124">
        <v>45733</v>
      </c>
      <c r="B151" s="112" t="s">
        <v>156</v>
      </c>
      <c r="C151" s="113" t="s">
        <v>157</v>
      </c>
      <c r="D151" s="123"/>
      <c r="E151" s="115">
        <v>179120.41</v>
      </c>
      <c r="F151" s="88">
        <f t="shared" si="2"/>
        <v>5849756.6800000006</v>
      </c>
      <c r="G151" s="32"/>
      <c r="H151" s="33"/>
      <c r="I151" s="33"/>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row>
    <row r="152" spans="1:60" s="34" customFormat="1" ht="54.75" customHeight="1" x14ac:dyDescent="0.2">
      <c r="A152" s="124">
        <v>45733</v>
      </c>
      <c r="B152" s="112" t="s">
        <v>158</v>
      </c>
      <c r="C152" s="113" t="s">
        <v>159</v>
      </c>
      <c r="D152" s="123"/>
      <c r="E152" s="115">
        <v>18000</v>
      </c>
      <c r="F152" s="88">
        <f t="shared" si="2"/>
        <v>5831756.6800000006</v>
      </c>
      <c r="G152" s="32"/>
      <c r="H152" s="33"/>
      <c r="I152" s="33"/>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row>
    <row r="153" spans="1:60" s="34" customFormat="1" ht="63" customHeight="1" x14ac:dyDescent="0.2">
      <c r="A153" s="124">
        <v>45733</v>
      </c>
      <c r="B153" s="125" t="s">
        <v>160</v>
      </c>
      <c r="C153" s="129" t="s">
        <v>161</v>
      </c>
      <c r="D153" s="127"/>
      <c r="E153" s="115">
        <v>35640</v>
      </c>
      <c r="F153" s="88">
        <f t="shared" si="2"/>
        <v>5796116.6800000006</v>
      </c>
      <c r="G153" s="32"/>
      <c r="H153" s="33"/>
      <c r="I153" s="33"/>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row>
    <row r="154" spans="1:60" s="34" customFormat="1" ht="60" customHeight="1" x14ac:dyDescent="0.2">
      <c r="A154" s="124">
        <v>45736</v>
      </c>
      <c r="B154" s="112" t="s">
        <v>162</v>
      </c>
      <c r="C154" s="113" t="s">
        <v>163</v>
      </c>
      <c r="D154" s="127"/>
      <c r="E154" s="115">
        <v>297859.09999999998</v>
      </c>
      <c r="F154" s="88">
        <f t="shared" si="2"/>
        <v>5498257.580000001</v>
      </c>
      <c r="G154" s="32"/>
      <c r="H154" s="33"/>
      <c r="I154" s="33"/>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row>
    <row r="155" spans="1:60" s="34" customFormat="1" ht="27.75" customHeight="1" x14ac:dyDescent="0.2">
      <c r="A155" s="124">
        <v>45736</v>
      </c>
      <c r="B155" s="112" t="s">
        <v>164</v>
      </c>
      <c r="C155" s="113" t="s">
        <v>135</v>
      </c>
      <c r="D155" s="127"/>
      <c r="E155" s="128">
        <v>0</v>
      </c>
      <c r="F155" s="88">
        <f t="shared" si="2"/>
        <v>5498257.580000001</v>
      </c>
      <c r="G155" s="32"/>
      <c r="H155" s="33"/>
      <c r="I155" s="33"/>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row>
    <row r="156" spans="1:60" s="34" customFormat="1" ht="26.25" customHeight="1" x14ac:dyDescent="0.2">
      <c r="A156" s="124">
        <v>45736</v>
      </c>
      <c r="B156" s="112" t="s">
        <v>165</v>
      </c>
      <c r="C156" s="113" t="s">
        <v>135</v>
      </c>
      <c r="D156" s="127"/>
      <c r="E156" s="128">
        <v>0</v>
      </c>
      <c r="F156" s="88">
        <f t="shared" si="2"/>
        <v>5498257.580000001</v>
      </c>
      <c r="G156" s="32"/>
      <c r="H156" s="33"/>
      <c r="I156" s="33"/>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row>
    <row r="157" spans="1:60" s="34" customFormat="1" ht="54.75" customHeight="1" x14ac:dyDescent="0.2">
      <c r="A157" s="124">
        <v>45736</v>
      </c>
      <c r="B157" s="112" t="s">
        <v>166</v>
      </c>
      <c r="C157" s="113" t="s">
        <v>167</v>
      </c>
      <c r="D157" s="127"/>
      <c r="E157" s="115">
        <v>5845</v>
      </c>
      <c r="F157" s="88">
        <f t="shared" si="2"/>
        <v>5492412.580000001</v>
      </c>
      <c r="G157" s="32"/>
      <c r="H157" s="33"/>
      <c r="I157" s="33"/>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row>
    <row r="158" spans="1:60" s="34" customFormat="1" ht="54" customHeight="1" x14ac:dyDescent="0.2">
      <c r="A158" s="124">
        <v>45736</v>
      </c>
      <c r="B158" s="112" t="s">
        <v>168</v>
      </c>
      <c r="C158" s="113" t="s">
        <v>169</v>
      </c>
      <c r="D158" s="127"/>
      <c r="E158" s="115">
        <v>8966.01</v>
      </c>
      <c r="F158" s="88">
        <f t="shared" si="2"/>
        <v>5483446.5700000012</v>
      </c>
      <c r="G158" s="32"/>
      <c r="H158" s="33"/>
      <c r="I158" s="33"/>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row>
    <row r="159" spans="1:60" s="34" customFormat="1" ht="74.25" customHeight="1" x14ac:dyDescent="0.2">
      <c r="A159" s="124">
        <v>45736</v>
      </c>
      <c r="B159" s="112" t="s">
        <v>170</v>
      </c>
      <c r="C159" s="113" t="s">
        <v>171</v>
      </c>
      <c r="D159" s="127"/>
      <c r="E159" s="115">
        <v>75600</v>
      </c>
      <c r="F159" s="88">
        <f t="shared" si="2"/>
        <v>5407846.5700000012</v>
      </c>
      <c r="G159" s="32"/>
      <c r="H159" s="33"/>
      <c r="I159" s="33"/>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row>
    <row r="160" spans="1:60" s="34" customFormat="1" ht="27.75" customHeight="1" x14ac:dyDescent="0.2">
      <c r="A160" s="124">
        <v>45740</v>
      </c>
      <c r="B160" s="112">
        <v>50855</v>
      </c>
      <c r="C160" s="113" t="s">
        <v>135</v>
      </c>
      <c r="D160" s="127"/>
      <c r="E160" s="128">
        <v>0</v>
      </c>
      <c r="F160" s="88">
        <f t="shared" si="2"/>
        <v>5407846.5700000012</v>
      </c>
      <c r="G160" s="32"/>
      <c r="H160" s="33"/>
      <c r="I160" s="33"/>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row>
    <row r="161" spans="1:60" s="34" customFormat="1" ht="59.25" customHeight="1" x14ac:dyDescent="0.2">
      <c r="A161" s="124">
        <v>45740</v>
      </c>
      <c r="B161" s="130" t="s">
        <v>172</v>
      </c>
      <c r="C161" s="113" t="s">
        <v>173</v>
      </c>
      <c r="D161" s="127"/>
      <c r="E161" s="115">
        <v>296965.26</v>
      </c>
      <c r="F161" s="88">
        <f t="shared" si="2"/>
        <v>5110881.3100000015</v>
      </c>
      <c r="G161" s="32"/>
      <c r="H161" s="33"/>
      <c r="I161" s="33"/>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row>
    <row r="162" spans="1:60" s="34" customFormat="1" ht="74.25" customHeight="1" x14ac:dyDescent="0.2">
      <c r="A162" s="124">
        <v>45742</v>
      </c>
      <c r="B162" s="112" t="s">
        <v>174</v>
      </c>
      <c r="C162" s="113" t="s">
        <v>175</v>
      </c>
      <c r="D162" s="131"/>
      <c r="E162" s="115">
        <v>37800</v>
      </c>
      <c r="F162" s="88">
        <f t="shared" ref="F162:F167" si="3">F161-E162</f>
        <v>5073081.3100000015</v>
      </c>
      <c r="G162" s="32"/>
      <c r="H162" s="33"/>
      <c r="I162" s="33"/>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row>
    <row r="163" spans="1:60" s="34" customFormat="1" ht="57" customHeight="1" x14ac:dyDescent="0.2">
      <c r="A163" s="124">
        <v>45744</v>
      </c>
      <c r="B163" s="112" t="s">
        <v>176</v>
      </c>
      <c r="C163" s="113" t="s">
        <v>177</v>
      </c>
      <c r="D163" s="127"/>
      <c r="E163" s="115">
        <v>11263.24</v>
      </c>
      <c r="F163" s="88">
        <f t="shared" si="3"/>
        <v>5061818.0700000012</v>
      </c>
      <c r="G163" s="32"/>
      <c r="H163" s="33"/>
      <c r="I163" s="33"/>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row>
    <row r="164" spans="1:60" s="34" customFormat="1" ht="62.25" customHeight="1" x14ac:dyDescent="0.2">
      <c r="A164" s="124">
        <v>45744</v>
      </c>
      <c r="B164" s="112" t="s">
        <v>178</v>
      </c>
      <c r="C164" s="113" t="s">
        <v>179</v>
      </c>
      <c r="D164" s="127"/>
      <c r="E164" s="115">
        <v>5795</v>
      </c>
      <c r="F164" s="88">
        <f t="shared" si="3"/>
        <v>5056023.0700000012</v>
      </c>
      <c r="G164" s="32"/>
      <c r="H164" s="33"/>
      <c r="I164" s="33"/>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row>
    <row r="165" spans="1:60" s="34" customFormat="1" ht="72.75" customHeight="1" x14ac:dyDescent="0.2">
      <c r="A165" s="124">
        <v>45744</v>
      </c>
      <c r="B165" s="112" t="s">
        <v>180</v>
      </c>
      <c r="C165" s="113" t="s">
        <v>181</v>
      </c>
      <c r="D165" s="127"/>
      <c r="E165" s="115">
        <v>17676</v>
      </c>
      <c r="F165" s="88">
        <f t="shared" si="3"/>
        <v>5038347.0700000012</v>
      </c>
      <c r="G165" s="32"/>
      <c r="H165" s="33"/>
      <c r="I165" s="33"/>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row>
    <row r="166" spans="1:60" s="34" customFormat="1" ht="61.5" customHeight="1" x14ac:dyDescent="0.2">
      <c r="A166" s="124">
        <v>45744</v>
      </c>
      <c r="B166" s="112" t="s">
        <v>182</v>
      </c>
      <c r="C166" s="113" t="s">
        <v>183</v>
      </c>
      <c r="D166" s="127"/>
      <c r="E166" s="115">
        <v>292869</v>
      </c>
      <c r="F166" s="88">
        <f t="shared" si="3"/>
        <v>4745478.0700000012</v>
      </c>
      <c r="G166" s="32"/>
      <c r="H166" s="33"/>
      <c r="I166" s="33"/>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row>
    <row r="167" spans="1:60" s="34" customFormat="1" ht="58.5" customHeight="1" x14ac:dyDescent="0.2">
      <c r="A167" s="132">
        <v>45744</v>
      </c>
      <c r="B167" s="133" t="s">
        <v>184</v>
      </c>
      <c r="C167" s="122" t="s">
        <v>185</v>
      </c>
      <c r="D167" s="123"/>
      <c r="E167" s="115">
        <v>299651.86</v>
      </c>
      <c r="F167" s="88">
        <f t="shared" si="3"/>
        <v>4445826.2100000009</v>
      </c>
      <c r="G167" s="32"/>
      <c r="H167" s="33"/>
      <c r="I167" s="33"/>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row>
    <row r="168" spans="1:60" s="34" customFormat="1" ht="15" customHeight="1" x14ac:dyDescent="0.2">
      <c r="A168" s="26"/>
      <c r="B168" s="96"/>
      <c r="C168" s="28"/>
      <c r="D168" s="134"/>
      <c r="E168" s="134"/>
      <c r="F168" s="31"/>
      <c r="G168" s="32"/>
      <c r="H168" s="33"/>
      <c r="I168" s="33"/>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row>
    <row r="169" spans="1:60" s="34" customFormat="1" ht="15" customHeight="1" x14ac:dyDescent="0.2">
      <c r="A169" s="26"/>
      <c r="B169" s="96"/>
      <c r="C169" s="28"/>
      <c r="D169" s="134"/>
      <c r="E169" s="134"/>
      <c r="F169" s="31"/>
      <c r="G169" s="32"/>
      <c r="H169" s="33"/>
      <c r="I169" s="33"/>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row>
    <row r="170" spans="1:60" s="34" customFormat="1" ht="15" customHeight="1" x14ac:dyDescent="0.2">
      <c r="A170" s="26"/>
      <c r="B170" s="96"/>
      <c r="C170" s="28"/>
      <c r="D170" s="134"/>
      <c r="E170" s="134"/>
      <c r="F170" s="31"/>
      <c r="G170" s="32"/>
      <c r="H170" s="33"/>
      <c r="I170" s="33"/>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row>
    <row r="171" spans="1:60" s="34" customFormat="1" ht="15" customHeight="1" x14ac:dyDescent="0.2">
      <c r="A171" s="26"/>
      <c r="B171" s="96"/>
      <c r="C171" s="28"/>
      <c r="D171" s="134"/>
      <c r="E171" s="134"/>
      <c r="F171" s="31"/>
      <c r="G171" s="32"/>
      <c r="H171" s="33"/>
      <c r="I171" s="33"/>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row>
    <row r="172" spans="1:60" s="34" customFormat="1" ht="15" customHeight="1" x14ac:dyDescent="0.2">
      <c r="A172" s="26"/>
      <c r="B172" s="96"/>
      <c r="C172" s="28"/>
      <c r="D172" s="134"/>
      <c r="E172" s="134"/>
      <c r="F172" s="31"/>
      <c r="G172" s="32"/>
      <c r="H172" s="33"/>
      <c r="I172" s="33"/>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row>
    <row r="173" spans="1:60" s="34" customFormat="1" ht="15" customHeight="1" x14ac:dyDescent="0.2">
      <c r="A173" s="26"/>
      <c r="B173" s="96"/>
      <c r="C173" s="28"/>
      <c r="D173" s="134"/>
      <c r="E173" s="134"/>
      <c r="F173" s="31"/>
      <c r="G173" s="32"/>
      <c r="H173" s="33"/>
      <c r="I173" s="33"/>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row>
    <row r="174" spans="1:60" s="34" customFormat="1" ht="15" customHeight="1" x14ac:dyDescent="0.2">
      <c r="A174" s="26"/>
      <c r="B174" s="96"/>
      <c r="C174" s="28"/>
      <c r="D174" s="134"/>
      <c r="E174" s="134"/>
      <c r="F174" s="31"/>
      <c r="G174" s="32"/>
      <c r="H174" s="33"/>
      <c r="I174" s="33"/>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row>
    <row r="175" spans="1:60" s="34" customFormat="1" ht="15" customHeight="1" x14ac:dyDescent="0.2">
      <c r="A175" s="26"/>
      <c r="B175" s="96"/>
      <c r="C175" s="28"/>
      <c r="D175" s="134"/>
      <c r="E175" s="134"/>
      <c r="F175" s="31"/>
      <c r="G175" s="32"/>
      <c r="H175" s="33"/>
      <c r="I175" s="33"/>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row>
    <row r="176" spans="1:60" s="34" customFormat="1" ht="15" customHeight="1" x14ac:dyDescent="0.2">
      <c r="A176" s="26"/>
      <c r="B176" s="96"/>
      <c r="C176" s="28"/>
      <c r="D176" s="134"/>
      <c r="E176" s="134"/>
      <c r="F176" s="31"/>
      <c r="G176" s="32"/>
      <c r="H176" s="33"/>
      <c r="I176" s="33"/>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row>
    <row r="177" spans="1:60" s="34" customFormat="1" ht="15" customHeight="1" x14ac:dyDescent="0.2">
      <c r="A177" s="26"/>
      <c r="B177" s="96"/>
      <c r="C177" s="28"/>
      <c r="D177" s="134"/>
      <c r="E177" s="134"/>
      <c r="F177" s="31"/>
      <c r="G177" s="32"/>
      <c r="H177" s="33"/>
      <c r="I177" s="33"/>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row>
    <row r="178" spans="1:60" s="34" customFormat="1" ht="15" customHeight="1" x14ac:dyDescent="0.2">
      <c r="A178" s="26"/>
      <c r="B178" s="96"/>
      <c r="C178" s="28"/>
      <c r="D178" s="134"/>
      <c r="E178" s="134"/>
      <c r="F178" s="31"/>
      <c r="G178" s="32"/>
      <c r="H178" s="33"/>
      <c r="I178" s="33"/>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row>
    <row r="179" spans="1:60" s="34" customFormat="1" ht="15" customHeight="1" x14ac:dyDescent="0.2">
      <c r="A179" s="26"/>
      <c r="B179" s="96"/>
      <c r="C179" s="28"/>
      <c r="D179" s="134"/>
      <c r="E179" s="134"/>
      <c r="F179" s="31"/>
      <c r="G179" s="32"/>
      <c r="H179" s="33"/>
      <c r="I179" s="33"/>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row>
    <row r="180" spans="1:60" s="34" customFormat="1" ht="15" customHeight="1" x14ac:dyDescent="0.2">
      <c r="A180" s="26"/>
      <c r="B180" s="96"/>
      <c r="C180" s="28"/>
      <c r="D180" s="134"/>
      <c r="E180" s="134"/>
      <c r="F180" s="31"/>
      <c r="G180" s="32"/>
      <c r="H180" s="33"/>
      <c r="I180" s="33"/>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row>
    <row r="181" spans="1:60" s="34" customFormat="1" ht="15" customHeight="1" x14ac:dyDescent="0.2">
      <c r="A181" s="26"/>
      <c r="B181" s="96"/>
      <c r="C181" s="28"/>
      <c r="D181" s="134"/>
      <c r="E181" s="134"/>
      <c r="F181" s="31"/>
      <c r="G181" s="32"/>
      <c r="H181" s="33"/>
      <c r="I181" s="33"/>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row>
    <row r="182" spans="1:60" s="34" customFormat="1" ht="15" customHeight="1" x14ac:dyDescent="0.2">
      <c r="A182" s="26"/>
      <c r="B182" s="96"/>
      <c r="C182" s="28"/>
      <c r="D182" s="134"/>
      <c r="E182" s="134"/>
      <c r="F182" s="31"/>
      <c r="G182" s="32"/>
      <c r="H182" s="33"/>
      <c r="I182" s="33"/>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row>
    <row r="183" spans="1:60" s="34" customFormat="1" ht="15" customHeight="1" x14ac:dyDescent="0.25">
      <c r="A183" s="156" t="s">
        <v>0</v>
      </c>
      <c r="B183" s="156"/>
      <c r="C183" s="156"/>
      <c r="D183" s="156"/>
      <c r="E183" s="156"/>
      <c r="F183" s="156"/>
      <c r="G183" s="32"/>
      <c r="H183" s="33"/>
      <c r="I183" s="33"/>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row>
    <row r="184" spans="1:60" ht="15" customHeight="1" x14ac:dyDescent="0.25">
      <c r="A184" s="157" t="s">
        <v>1</v>
      </c>
      <c r="B184" s="157"/>
      <c r="C184" s="157"/>
      <c r="D184" s="157"/>
      <c r="E184" s="157"/>
      <c r="F184" s="157"/>
    </row>
    <row r="185" spans="1:60" ht="15" customHeight="1" x14ac:dyDescent="0.25">
      <c r="A185" s="158" t="s">
        <v>2</v>
      </c>
      <c r="B185" s="158"/>
      <c r="C185" s="158"/>
      <c r="D185" s="158"/>
      <c r="E185" s="158"/>
      <c r="F185" s="158"/>
    </row>
    <row r="186" spans="1:60" ht="15" customHeight="1" x14ac:dyDescent="0.25">
      <c r="A186" s="159" t="s">
        <v>3</v>
      </c>
      <c r="B186" s="159"/>
      <c r="C186" s="159"/>
      <c r="D186" s="159"/>
      <c r="E186" s="159"/>
      <c r="F186" s="159"/>
    </row>
    <row r="187" spans="1:60" ht="15" customHeight="1" x14ac:dyDescent="0.2">
      <c r="A187" s="66"/>
      <c r="B187" s="67"/>
      <c r="C187" s="1"/>
      <c r="D187" s="68"/>
      <c r="E187" s="79"/>
      <c r="F187" s="70"/>
    </row>
    <row r="188" spans="1:60" ht="15" customHeight="1" x14ac:dyDescent="0.2">
      <c r="A188" s="66"/>
      <c r="B188" s="67"/>
      <c r="C188" s="1"/>
      <c r="D188" s="68"/>
      <c r="E188" s="69"/>
      <c r="F188" s="70"/>
    </row>
    <row r="189" spans="1:60" ht="15" customHeight="1" x14ac:dyDescent="0.2">
      <c r="A189" s="160" t="s">
        <v>186</v>
      </c>
      <c r="B189" s="161"/>
      <c r="C189" s="161"/>
      <c r="D189" s="161"/>
      <c r="E189" s="161"/>
      <c r="F189" s="162"/>
    </row>
    <row r="190" spans="1:60" ht="15" customHeight="1" x14ac:dyDescent="0.2">
      <c r="A190" s="160" t="s">
        <v>31</v>
      </c>
      <c r="B190" s="161"/>
      <c r="C190" s="161"/>
      <c r="D190" s="161"/>
      <c r="E190" s="162"/>
      <c r="F190" s="71">
        <v>5398406880.3100004</v>
      </c>
    </row>
    <row r="191" spans="1:60" ht="15" customHeight="1" x14ac:dyDescent="0.2">
      <c r="A191" s="12" t="s">
        <v>6</v>
      </c>
      <c r="B191" s="12" t="s">
        <v>32</v>
      </c>
      <c r="C191" s="12" t="s">
        <v>33</v>
      </c>
      <c r="D191" s="12" t="s">
        <v>9</v>
      </c>
      <c r="E191" s="12" t="s">
        <v>10</v>
      </c>
      <c r="F191" s="12" t="s">
        <v>11</v>
      </c>
    </row>
    <row r="192" spans="1:60" ht="15" customHeight="1" x14ac:dyDescent="0.2">
      <c r="A192" s="13"/>
      <c r="B192" s="14"/>
      <c r="C192" s="15" t="s">
        <v>12</v>
      </c>
      <c r="D192" s="135">
        <v>722156.09</v>
      </c>
      <c r="E192" s="136"/>
      <c r="F192" s="137">
        <f>F190+D192</f>
        <v>5399129036.4000006</v>
      </c>
    </row>
    <row r="193" spans="1:10" ht="15" customHeight="1" x14ac:dyDescent="0.2">
      <c r="A193" s="13"/>
      <c r="B193" s="14"/>
      <c r="C193" s="15" t="s">
        <v>35</v>
      </c>
      <c r="D193" s="135">
        <v>92880782.950000003</v>
      </c>
      <c r="E193" s="136"/>
      <c r="F193" s="137">
        <f>F192+D193</f>
        <v>5492009819.3500004</v>
      </c>
    </row>
    <row r="194" spans="1:10" ht="15" customHeight="1" x14ac:dyDescent="0.2">
      <c r="A194" s="138"/>
      <c r="B194" s="74"/>
      <c r="C194" s="15" t="s">
        <v>187</v>
      </c>
      <c r="D194" s="135">
        <v>1255169384.5699999</v>
      </c>
      <c r="E194" s="136"/>
      <c r="F194" s="137">
        <f>F193+D194</f>
        <v>6747179203.9200001</v>
      </c>
    </row>
    <row r="195" spans="1:10" ht="15" customHeight="1" x14ac:dyDescent="0.2">
      <c r="A195" s="138"/>
      <c r="B195" s="74"/>
      <c r="C195" s="15" t="s">
        <v>188</v>
      </c>
      <c r="D195" s="135">
        <v>48408541.259999998</v>
      </c>
      <c r="E195" s="136"/>
      <c r="F195" s="137">
        <f>F194+D195</f>
        <v>6795587745.1800003</v>
      </c>
      <c r="G195" s="10"/>
    </row>
    <row r="196" spans="1:10" ht="15" customHeight="1" x14ac:dyDescent="0.2">
      <c r="A196" s="138"/>
      <c r="B196" s="74"/>
      <c r="C196" s="15" t="s">
        <v>189</v>
      </c>
      <c r="D196" s="139">
        <f>1178701.34+784172.85</f>
        <v>1962874.19</v>
      </c>
      <c r="E196" s="136"/>
      <c r="F196" s="137">
        <f>F195+D196</f>
        <v>6797550619.3699999</v>
      </c>
      <c r="G196" s="140"/>
      <c r="H196" s="141"/>
      <c r="I196" s="141"/>
      <c r="J196" s="142"/>
    </row>
    <row r="197" spans="1:10" x14ac:dyDescent="0.2">
      <c r="A197" s="138"/>
      <c r="B197" s="74"/>
      <c r="C197" s="15" t="s">
        <v>35</v>
      </c>
      <c r="D197" s="139"/>
      <c r="E197" s="136">
        <v>10466824.029999999</v>
      </c>
      <c r="F197" s="137">
        <f>F196-E197</f>
        <v>6787083795.3400002</v>
      </c>
    </row>
    <row r="198" spans="1:10" x14ac:dyDescent="0.2">
      <c r="A198" s="138"/>
      <c r="B198" s="74"/>
      <c r="C198" s="15" t="s">
        <v>190</v>
      </c>
      <c r="D198" s="139">
        <v>0.04</v>
      </c>
      <c r="E198" s="136"/>
      <c r="F198" s="137">
        <f>F197+D198</f>
        <v>6787083795.3800001</v>
      </c>
    </row>
    <row r="199" spans="1:10" x14ac:dyDescent="0.2">
      <c r="A199" s="138"/>
      <c r="B199" s="74"/>
      <c r="C199" s="15" t="s">
        <v>191</v>
      </c>
      <c r="D199" s="139"/>
      <c r="E199" s="136">
        <v>1026.3800000000001</v>
      </c>
      <c r="F199" s="137">
        <f>F198-E199</f>
        <v>6787082769</v>
      </c>
    </row>
    <row r="200" spans="1:10" x14ac:dyDescent="0.2">
      <c r="A200" s="138"/>
      <c r="B200" s="74"/>
      <c r="C200" s="15" t="s">
        <v>192</v>
      </c>
      <c r="D200" s="139"/>
      <c r="E200" s="136">
        <v>204537.21</v>
      </c>
      <c r="F200" s="137">
        <f>F199-E200</f>
        <v>6786878231.79</v>
      </c>
    </row>
    <row r="201" spans="1:10" x14ac:dyDescent="0.2">
      <c r="A201" s="138"/>
      <c r="B201" s="74"/>
      <c r="C201" s="15" t="s">
        <v>193</v>
      </c>
      <c r="D201" s="139">
        <v>1233597.1000000001</v>
      </c>
      <c r="E201" s="136"/>
      <c r="F201" s="137">
        <f>F200+D201</f>
        <v>6788111828.8900003</v>
      </c>
    </row>
    <row r="202" spans="1:10" ht="15" customHeight="1" x14ac:dyDescent="0.2">
      <c r="A202" s="138"/>
      <c r="B202" s="74"/>
      <c r="C202" s="15" t="s">
        <v>194</v>
      </c>
      <c r="D202" s="139">
        <v>114843.91</v>
      </c>
      <c r="E202" s="136"/>
      <c r="F202" s="137">
        <f>F201+D202</f>
        <v>6788226672.8000002</v>
      </c>
    </row>
    <row r="203" spans="1:10" ht="43.5" customHeight="1" x14ac:dyDescent="0.2">
      <c r="A203" s="111">
        <v>45719</v>
      </c>
      <c r="B203" s="112" t="s">
        <v>195</v>
      </c>
      <c r="C203" s="113" t="s">
        <v>196</v>
      </c>
      <c r="D203" s="143"/>
      <c r="E203" s="128">
        <v>36115</v>
      </c>
      <c r="F203" s="137">
        <f>F202-E203</f>
        <v>6788190557.8000002</v>
      </c>
    </row>
    <row r="204" spans="1:10" ht="42.75" customHeight="1" x14ac:dyDescent="0.2">
      <c r="A204" s="111">
        <v>45720</v>
      </c>
      <c r="B204" s="112" t="s">
        <v>197</v>
      </c>
      <c r="C204" s="113" t="s">
        <v>198</v>
      </c>
      <c r="D204" s="16"/>
      <c r="E204" s="128">
        <v>16276804.66</v>
      </c>
      <c r="F204" s="137">
        <f t="shared" ref="F204:F267" si="4">F203-E204</f>
        <v>6771913753.1400003</v>
      </c>
    </row>
    <row r="205" spans="1:10" ht="59.25" customHeight="1" x14ac:dyDescent="0.2">
      <c r="A205" s="111">
        <v>45720</v>
      </c>
      <c r="B205" s="112" t="s">
        <v>199</v>
      </c>
      <c r="C205" s="113" t="s">
        <v>200</v>
      </c>
      <c r="D205" s="16"/>
      <c r="E205" s="128">
        <v>57140491.810000002</v>
      </c>
      <c r="F205" s="137">
        <f t="shared" si="4"/>
        <v>6714773261.3299999</v>
      </c>
      <c r="G205" s="140"/>
    </row>
    <row r="206" spans="1:10" ht="59.25" customHeight="1" x14ac:dyDescent="0.2">
      <c r="A206" s="111">
        <v>45720</v>
      </c>
      <c r="B206" s="112" t="s">
        <v>201</v>
      </c>
      <c r="C206" s="113" t="s">
        <v>202</v>
      </c>
      <c r="D206" s="144"/>
      <c r="E206" s="128">
        <v>43852.29</v>
      </c>
      <c r="F206" s="137">
        <f t="shared" si="4"/>
        <v>6714729409.04</v>
      </c>
    </row>
    <row r="207" spans="1:10" ht="57" customHeight="1" x14ac:dyDescent="0.2">
      <c r="A207" s="111">
        <v>45720</v>
      </c>
      <c r="B207" s="112" t="s">
        <v>203</v>
      </c>
      <c r="C207" s="113" t="s">
        <v>204</v>
      </c>
      <c r="D207" s="144"/>
      <c r="E207" s="128">
        <v>9877151.6600000001</v>
      </c>
      <c r="F207" s="137">
        <f t="shared" si="4"/>
        <v>6704852257.3800001</v>
      </c>
    </row>
    <row r="208" spans="1:10" ht="50.25" customHeight="1" x14ac:dyDescent="0.2">
      <c r="A208" s="111">
        <v>45720</v>
      </c>
      <c r="B208" s="112" t="s">
        <v>205</v>
      </c>
      <c r="C208" s="113" t="s">
        <v>206</v>
      </c>
      <c r="D208" s="144"/>
      <c r="E208" s="128">
        <v>137950</v>
      </c>
      <c r="F208" s="137">
        <f t="shared" si="4"/>
        <v>6704714307.3800001</v>
      </c>
    </row>
    <row r="209" spans="1:9" ht="81.75" customHeight="1" x14ac:dyDescent="0.2">
      <c r="A209" s="111">
        <v>45720</v>
      </c>
      <c r="B209" s="112" t="s">
        <v>207</v>
      </c>
      <c r="C209" s="113" t="s">
        <v>208</v>
      </c>
      <c r="D209" s="145"/>
      <c r="E209" s="128">
        <v>29499.99</v>
      </c>
      <c r="F209" s="137">
        <f t="shared" si="4"/>
        <v>6704684807.3900003</v>
      </c>
    </row>
    <row r="210" spans="1:9" ht="58.5" customHeight="1" x14ac:dyDescent="0.2">
      <c r="A210" s="111">
        <v>45720</v>
      </c>
      <c r="B210" s="112" t="s">
        <v>209</v>
      </c>
      <c r="C210" s="113" t="s">
        <v>210</v>
      </c>
      <c r="D210" s="145"/>
      <c r="E210" s="128">
        <v>3531598.4</v>
      </c>
      <c r="F210" s="137">
        <f t="shared" si="4"/>
        <v>6701153208.9900007</v>
      </c>
    </row>
    <row r="211" spans="1:9" ht="75" customHeight="1" x14ac:dyDescent="0.2">
      <c r="A211" s="111">
        <v>45720</v>
      </c>
      <c r="B211" s="112" t="s">
        <v>211</v>
      </c>
      <c r="C211" s="113" t="s">
        <v>212</v>
      </c>
      <c r="D211" s="131"/>
      <c r="E211" s="128">
        <v>382700</v>
      </c>
      <c r="F211" s="137">
        <f t="shared" si="4"/>
        <v>6700770508.9900007</v>
      </c>
    </row>
    <row r="212" spans="1:9" ht="60" customHeight="1" x14ac:dyDescent="0.2">
      <c r="A212" s="111">
        <v>45720</v>
      </c>
      <c r="B212" s="112" t="s">
        <v>213</v>
      </c>
      <c r="C212" s="113" t="s">
        <v>214</v>
      </c>
      <c r="D212" s="131"/>
      <c r="E212" s="128">
        <v>5494999.7999999998</v>
      </c>
      <c r="F212" s="137">
        <f t="shared" si="4"/>
        <v>6695275509.1900005</v>
      </c>
    </row>
    <row r="213" spans="1:9" ht="34.5" customHeight="1" x14ac:dyDescent="0.2">
      <c r="A213" s="111">
        <v>45720</v>
      </c>
      <c r="B213" s="112" t="s">
        <v>215</v>
      </c>
      <c r="C213" s="113" t="s">
        <v>216</v>
      </c>
      <c r="D213" s="131"/>
      <c r="E213" s="128">
        <v>1530324.7</v>
      </c>
      <c r="F213" s="137">
        <f t="shared" si="4"/>
        <v>6693745184.4900007</v>
      </c>
    </row>
    <row r="214" spans="1:9" ht="59.25" customHeight="1" x14ac:dyDescent="0.2">
      <c r="A214" s="111">
        <v>45721</v>
      </c>
      <c r="B214" s="112" t="s">
        <v>217</v>
      </c>
      <c r="C214" s="113" t="s">
        <v>218</v>
      </c>
      <c r="D214" s="131"/>
      <c r="E214" s="128">
        <v>4258576.9000000004</v>
      </c>
      <c r="F214" s="137">
        <f t="shared" si="4"/>
        <v>6689486607.5900011</v>
      </c>
    </row>
    <row r="215" spans="1:9" ht="52.5" customHeight="1" x14ac:dyDescent="0.2">
      <c r="A215" s="111">
        <v>45721</v>
      </c>
      <c r="B215" s="112" t="s">
        <v>219</v>
      </c>
      <c r="C215" s="113" t="s">
        <v>220</v>
      </c>
      <c r="D215" s="131"/>
      <c r="E215" s="128">
        <v>622650.6</v>
      </c>
      <c r="F215" s="137">
        <f t="shared" si="4"/>
        <v>6688863956.9900007</v>
      </c>
      <c r="G215" s="140"/>
    </row>
    <row r="216" spans="1:9" ht="46.5" customHeight="1" x14ac:dyDescent="0.2">
      <c r="A216" s="111">
        <v>45721</v>
      </c>
      <c r="B216" s="112" t="s">
        <v>221</v>
      </c>
      <c r="C216" s="113" t="s">
        <v>222</v>
      </c>
      <c r="D216" s="131"/>
      <c r="E216" s="128">
        <v>939280</v>
      </c>
      <c r="F216" s="137">
        <f t="shared" si="4"/>
        <v>6687924676.9900007</v>
      </c>
      <c r="G216" s="140"/>
    </row>
    <row r="217" spans="1:9" ht="60.75" customHeight="1" x14ac:dyDescent="0.2">
      <c r="A217" s="111">
        <v>45721</v>
      </c>
      <c r="B217" s="112" t="s">
        <v>223</v>
      </c>
      <c r="C217" s="113" t="s">
        <v>224</v>
      </c>
      <c r="D217" s="131"/>
      <c r="E217" s="128">
        <v>3856880.94</v>
      </c>
      <c r="F217" s="137">
        <f t="shared" si="4"/>
        <v>6684067796.0500011</v>
      </c>
      <c r="G217" s="140"/>
    </row>
    <row r="218" spans="1:9" ht="57.75" customHeight="1" x14ac:dyDescent="0.2">
      <c r="A218" s="111">
        <v>45721</v>
      </c>
      <c r="B218" s="112" t="s">
        <v>225</v>
      </c>
      <c r="C218" s="113" t="s">
        <v>226</v>
      </c>
      <c r="D218" s="131"/>
      <c r="E218" s="128">
        <v>542900</v>
      </c>
      <c r="F218" s="137">
        <f t="shared" si="4"/>
        <v>6683524896.0500011</v>
      </c>
    </row>
    <row r="219" spans="1:9" ht="54.75" customHeight="1" x14ac:dyDescent="0.2">
      <c r="A219" s="111">
        <v>45721</v>
      </c>
      <c r="B219" s="112" t="s">
        <v>227</v>
      </c>
      <c r="C219" s="113" t="s">
        <v>228</v>
      </c>
      <c r="D219" s="131"/>
      <c r="E219" s="128">
        <v>462800</v>
      </c>
      <c r="F219" s="137">
        <f t="shared" si="4"/>
        <v>6683062096.0500011</v>
      </c>
    </row>
    <row r="220" spans="1:9" ht="47.25" customHeight="1" x14ac:dyDescent="0.2">
      <c r="A220" s="111">
        <v>45721</v>
      </c>
      <c r="B220" s="112" t="s">
        <v>229</v>
      </c>
      <c r="C220" s="113" t="s">
        <v>230</v>
      </c>
      <c r="D220" s="131"/>
      <c r="E220" s="128">
        <v>1023000.1</v>
      </c>
      <c r="F220" s="137">
        <f t="shared" si="4"/>
        <v>6682039095.9500008</v>
      </c>
    </row>
    <row r="221" spans="1:9" ht="53.25" customHeight="1" x14ac:dyDescent="0.2">
      <c r="A221" s="111">
        <v>45721</v>
      </c>
      <c r="B221" s="112" t="s">
        <v>231</v>
      </c>
      <c r="C221" s="113" t="s">
        <v>232</v>
      </c>
      <c r="D221" s="131"/>
      <c r="E221" s="128">
        <v>442869.28</v>
      </c>
      <c r="F221" s="137">
        <f t="shared" si="4"/>
        <v>6681596226.670001</v>
      </c>
      <c r="I221" s="146"/>
    </row>
    <row r="222" spans="1:9" ht="61.5" customHeight="1" x14ac:dyDescent="0.2">
      <c r="A222" s="111">
        <v>45721</v>
      </c>
      <c r="B222" s="112" t="s">
        <v>233</v>
      </c>
      <c r="C222" s="113" t="s">
        <v>234</v>
      </c>
      <c r="D222" s="131"/>
      <c r="E222" s="128">
        <v>16434000</v>
      </c>
      <c r="F222" s="137">
        <f t="shared" si="4"/>
        <v>6665162226.670001</v>
      </c>
    </row>
    <row r="223" spans="1:9" ht="51" customHeight="1" x14ac:dyDescent="0.2">
      <c r="A223" s="111">
        <v>45721</v>
      </c>
      <c r="B223" s="112" t="s">
        <v>235</v>
      </c>
      <c r="C223" s="113" t="s">
        <v>236</v>
      </c>
      <c r="D223" s="131"/>
      <c r="E223" s="128">
        <v>137950</v>
      </c>
      <c r="F223" s="137">
        <f t="shared" si="4"/>
        <v>6665024276.670001</v>
      </c>
    </row>
    <row r="224" spans="1:9" ht="62.25" customHeight="1" x14ac:dyDescent="0.2">
      <c r="A224" s="111">
        <v>45721</v>
      </c>
      <c r="B224" s="112" t="s">
        <v>237</v>
      </c>
      <c r="C224" s="113" t="s">
        <v>238</v>
      </c>
      <c r="D224" s="131"/>
      <c r="E224" s="128">
        <v>391600</v>
      </c>
      <c r="F224" s="137">
        <f t="shared" si="4"/>
        <v>6664632676.670001</v>
      </c>
    </row>
    <row r="225" spans="1:7" ht="54" customHeight="1" x14ac:dyDescent="0.2">
      <c r="A225" s="111">
        <v>45721</v>
      </c>
      <c r="B225" s="112" t="s">
        <v>239</v>
      </c>
      <c r="C225" s="113" t="s">
        <v>240</v>
      </c>
      <c r="D225" s="131"/>
      <c r="E225" s="128">
        <v>81648.23</v>
      </c>
      <c r="F225" s="137">
        <f t="shared" si="4"/>
        <v>6664551028.4400015</v>
      </c>
    </row>
    <row r="226" spans="1:7" ht="59.25" customHeight="1" x14ac:dyDescent="0.2">
      <c r="A226" s="111">
        <v>45721</v>
      </c>
      <c r="B226" s="112" t="s">
        <v>241</v>
      </c>
      <c r="C226" s="113" t="s">
        <v>242</v>
      </c>
      <c r="D226" s="147"/>
      <c r="E226" s="128">
        <v>222500</v>
      </c>
      <c r="F226" s="137">
        <f t="shared" si="4"/>
        <v>6664328528.4400015</v>
      </c>
    </row>
    <row r="227" spans="1:7" ht="54" customHeight="1" x14ac:dyDescent="0.2">
      <c r="A227" s="111">
        <v>45721</v>
      </c>
      <c r="B227" s="112" t="s">
        <v>243</v>
      </c>
      <c r="C227" s="113" t="s">
        <v>244</v>
      </c>
      <c r="D227" s="131"/>
      <c r="E227" s="128">
        <v>885000</v>
      </c>
      <c r="F227" s="137">
        <f t="shared" si="4"/>
        <v>6663443528.4400015</v>
      </c>
      <c r="G227" s="140"/>
    </row>
    <row r="228" spans="1:7" ht="54.75" customHeight="1" x14ac:dyDescent="0.2">
      <c r="A228" s="111">
        <v>45721</v>
      </c>
      <c r="B228" s="112" t="s">
        <v>245</v>
      </c>
      <c r="C228" s="113" t="s">
        <v>246</v>
      </c>
      <c r="D228" s="131"/>
      <c r="E228" s="128">
        <v>1113600.08</v>
      </c>
      <c r="F228" s="137">
        <f t="shared" si="4"/>
        <v>6662329928.3600016</v>
      </c>
    </row>
    <row r="229" spans="1:7" ht="69.75" customHeight="1" x14ac:dyDescent="0.2">
      <c r="A229" s="111">
        <v>45721</v>
      </c>
      <c r="B229" s="112" t="s">
        <v>247</v>
      </c>
      <c r="C229" s="113" t="s">
        <v>248</v>
      </c>
      <c r="D229" s="131"/>
      <c r="E229" s="128">
        <v>400500</v>
      </c>
      <c r="F229" s="137">
        <f t="shared" si="4"/>
        <v>6661929428.3600016</v>
      </c>
    </row>
    <row r="230" spans="1:7" ht="48" customHeight="1" x14ac:dyDescent="0.2">
      <c r="A230" s="111">
        <v>45721</v>
      </c>
      <c r="B230" s="112" t="s">
        <v>249</v>
      </c>
      <c r="C230" s="113" t="s">
        <v>250</v>
      </c>
      <c r="D230" s="131"/>
      <c r="E230" s="128">
        <v>70768.14</v>
      </c>
      <c r="F230" s="137">
        <f t="shared" si="4"/>
        <v>6661858660.2200012</v>
      </c>
    </row>
    <row r="231" spans="1:7" ht="42.75" customHeight="1" x14ac:dyDescent="0.2">
      <c r="A231" s="111">
        <v>45721</v>
      </c>
      <c r="B231" s="112" t="s">
        <v>251</v>
      </c>
      <c r="C231" s="113" t="s">
        <v>252</v>
      </c>
      <c r="D231" s="131"/>
      <c r="E231" s="128">
        <v>72000</v>
      </c>
      <c r="F231" s="137">
        <f t="shared" si="4"/>
        <v>6661786660.2200012</v>
      </c>
    </row>
    <row r="232" spans="1:7" ht="61.5" customHeight="1" x14ac:dyDescent="0.2">
      <c r="A232" s="111">
        <v>45721</v>
      </c>
      <c r="B232" s="112" t="s">
        <v>253</v>
      </c>
      <c r="C232" s="113" t="s">
        <v>254</v>
      </c>
      <c r="D232" s="131"/>
      <c r="E232" s="128">
        <v>231400</v>
      </c>
      <c r="F232" s="137">
        <f t="shared" si="4"/>
        <v>6661555260.2200012</v>
      </c>
    </row>
    <row r="233" spans="1:7" ht="38.25" customHeight="1" x14ac:dyDescent="0.2">
      <c r="A233" s="111">
        <v>45721</v>
      </c>
      <c r="B233" s="112" t="s">
        <v>255</v>
      </c>
      <c r="C233" s="113" t="s">
        <v>256</v>
      </c>
      <c r="D233" s="131"/>
      <c r="E233" s="128">
        <v>2762282.54</v>
      </c>
      <c r="F233" s="137">
        <f t="shared" si="4"/>
        <v>6658792977.6800013</v>
      </c>
    </row>
    <row r="234" spans="1:7" ht="47.25" customHeight="1" x14ac:dyDescent="0.2">
      <c r="A234" s="111">
        <v>45721</v>
      </c>
      <c r="B234" s="112" t="s">
        <v>257</v>
      </c>
      <c r="C234" s="113" t="s">
        <v>258</v>
      </c>
      <c r="D234" s="131"/>
      <c r="E234" s="128">
        <v>137950</v>
      </c>
      <c r="F234" s="137">
        <f t="shared" si="4"/>
        <v>6658655027.6800013</v>
      </c>
    </row>
    <row r="235" spans="1:7" ht="33" customHeight="1" x14ac:dyDescent="0.2">
      <c r="A235" s="111">
        <v>45721</v>
      </c>
      <c r="B235" s="112" t="s">
        <v>259</v>
      </c>
      <c r="C235" s="113" t="s">
        <v>260</v>
      </c>
      <c r="D235" s="131"/>
      <c r="E235" s="128">
        <v>1416375.42</v>
      </c>
      <c r="F235" s="137">
        <f t="shared" si="4"/>
        <v>6657238652.2600012</v>
      </c>
    </row>
    <row r="236" spans="1:7" ht="39" customHeight="1" x14ac:dyDescent="0.2">
      <c r="A236" s="111">
        <v>45721</v>
      </c>
      <c r="B236" s="112" t="s">
        <v>261</v>
      </c>
      <c r="C236" s="113" t="s">
        <v>262</v>
      </c>
      <c r="D236" s="131"/>
      <c r="E236" s="128">
        <v>613750</v>
      </c>
      <c r="F236" s="137">
        <f t="shared" si="4"/>
        <v>6656624902.2600012</v>
      </c>
    </row>
    <row r="237" spans="1:7" ht="69" customHeight="1" x14ac:dyDescent="0.2">
      <c r="A237" s="132">
        <v>45722</v>
      </c>
      <c r="B237" s="112" t="s">
        <v>263</v>
      </c>
      <c r="C237" s="113" t="s">
        <v>264</v>
      </c>
      <c r="D237" s="131"/>
      <c r="E237" s="128">
        <v>136539.12</v>
      </c>
      <c r="F237" s="137">
        <f t="shared" si="4"/>
        <v>6656488363.1400013</v>
      </c>
    </row>
    <row r="238" spans="1:7" ht="61.5" customHeight="1" x14ac:dyDescent="0.2">
      <c r="A238" s="132">
        <v>45722</v>
      </c>
      <c r="B238" s="112" t="s">
        <v>265</v>
      </c>
      <c r="C238" s="113" t="s">
        <v>266</v>
      </c>
      <c r="D238" s="131"/>
      <c r="E238" s="128">
        <v>168976</v>
      </c>
      <c r="F238" s="137">
        <f t="shared" si="4"/>
        <v>6656319387.1400013</v>
      </c>
      <c r="G238" s="140"/>
    </row>
    <row r="239" spans="1:7" ht="48" customHeight="1" x14ac:dyDescent="0.2">
      <c r="A239" s="132">
        <v>45722</v>
      </c>
      <c r="B239" s="112" t="s">
        <v>267</v>
      </c>
      <c r="C239" s="113" t="s">
        <v>268</v>
      </c>
      <c r="D239" s="131"/>
      <c r="E239" s="128">
        <v>141600</v>
      </c>
      <c r="F239" s="137">
        <f t="shared" si="4"/>
        <v>6656177787.1400013</v>
      </c>
      <c r="G239" s="140"/>
    </row>
    <row r="240" spans="1:7" ht="34.5" customHeight="1" x14ac:dyDescent="0.2">
      <c r="A240" s="132">
        <v>45722</v>
      </c>
      <c r="B240" s="112" t="s">
        <v>269</v>
      </c>
      <c r="C240" s="113" t="s">
        <v>135</v>
      </c>
      <c r="D240" s="131"/>
      <c r="E240" s="128">
        <v>0</v>
      </c>
      <c r="F240" s="137">
        <f t="shared" si="4"/>
        <v>6656177787.1400013</v>
      </c>
      <c r="G240" s="140"/>
    </row>
    <row r="241" spans="1:9" ht="59.25" customHeight="1" x14ac:dyDescent="0.2">
      <c r="A241" s="132">
        <v>45726</v>
      </c>
      <c r="B241" s="112" t="s">
        <v>270</v>
      </c>
      <c r="C241" s="113" t="s">
        <v>271</v>
      </c>
      <c r="D241" s="131"/>
      <c r="E241" s="128">
        <v>154224742.13999999</v>
      </c>
      <c r="F241" s="137">
        <f t="shared" si="4"/>
        <v>6501953045.000001</v>
      </c>
    </row>
    <row r="242" spans="1:9" ht="60.75" customHeight="1" x14ac:dyDescent="0.2">
      <c r="A242" s="132">
        <v>45727</v>
      </c>
      <c r="B242" s="112" t="s">
        <v>272</v>
      </c>
      <c r="C242" s="113" t="s">
        <v>273</v>
      </c>
      <c r="D242" s="131"/>
      <c r="E242" s="128">
        <v>526200</v>
      </c>
      <c r="F242" s="137">
        <f t="shared" si="4"/>
        <v>6501426845.000001</v>
      </c>
    </row>
    <row r="243" spans="1:9" ht="60.75" customHeight="1" x14ac:dyDescent="0.2">
      <c r="A243" s="132">
        <v>45727</v>
      </c>
      <c r="B243" s="112" t="s">
        <v>274</v>
      </c>
      <c r="C243" s="113" t="s">
        <v>275</v>
      </c>
      <c r="D243" s="131"/>
      <c r="E243" s="128">
        <v>3000000</v>
      </c>
      <c r="F243" s="137">
        <f t="shared" si="4"/>
        <v>6498426845.000001</v>
      </c>
    </row>
    <row r="244" spans="1:9" ht="48.75" customHeight="1" x14ac:dyDescent="0.2">
      <c r="A244" s="132">
        <v>45727</v>
      </c>
      <c r="B244" s="112" t="s">
        <v>276</v>
      </c>
      <c r="C244" s="113" t="s">
        <v>277</v>
      </c>
      <c r="D244" s="131"/>
      <c r="E244" s="128">
        <v>2991536</v>
      </c>
      <c r="F244" s="137">
        <f t="shared" si="4"/>
        <v>6495435309.000001</v>
      </c>
    </row>
    <row r="245" spans="1:9" ht="47.25" customHeight="1" x14ac:dyDescent="0.2">
      <c r="A245" s="132">
        <v>45727</v>
      </c>
      <c r="B245" s="112" t="s">
        <v>278</v>
      </c>
      <c r="C245" s="113" t="s">
        <v>279</v>
      </c>
      <c r="D245" s="131"/>
      <c r="E245" s="128">
        <v>1311570</v>
      </c>
      <c r="F245" s="137">
        <f t="shared" si="4"/>
        <v>6494123739.000001</v>
      </c>
    </row>
    <row r="246" spans="1:9" ht="58.5" customHeight="1" x14ac:dyDescent="0.2">
      <c r="A246" s="132">
        <v>45727</v>
      </c>
      <c r="B246" s="112" t="s">
        <v>280</v>
      </c>
      <c r="C246" s="113" t="s">
        <v>281</v>
      </c>
      <c r="D246" s="131"/>
      <c r="E246" s="128">
        <v>179480</v>
      </c>
      <c r="F246" s="137">
        <f t="shared" si="4"/>
        <v>6493944259.000001</v>
      </c>
      <c r="G246" s="140"/>
    </row>
    <row r="247" spans="1:9" ht="54.75" customHeight="1" x14ac:dyDescent="0.2">
      <c r="A247" s="132">
        <v>45727</v>
      </c>
      <c r="B247" s="112" t="s">
        <v>282</v>
      </c>
      <c r="C247" s="113" t="s">
        <v>283</v>
      </c>
      <c r="D247" s="131"/>
      <c r="E247" s="128">
        <v>200000</v>
      </c>
      <c r="F247" s="137">
        <f t="shared" si="4"/>
        <v>6493744259.000001</v>
      </c>
    </row>
    <row r="248" spans="1:9" ht="75" customHeight="1" x14ac:dyDescent="0.2">
      <c r="A248" s="132">
        <v>45727</v>
      </c>
      <c r="B248" s="112" t="s">
        <v>284</v>
      </c>
      <c r="C248" s="113" t="s">
        <v>285</v>
      </c>
      <c r="D248" s="131"/>
      <c r="E248" s="128">
        <v>60000000</v>
      </c>
      <c r="F248" s="137">
        <f t="shared" si="4"/>
        <v>6433744259.000001</v>
      </c>
    </row>
    <row r="249" spans="1:9" ht="82.5" customHeight="1" x14ac:dyDescent="0.2">
      <c r="A249" s="132">
        <v>45727</v>
      </c>
      <c r="B249" s="112" t="s">
        <v>286</v>
      </c>
      <c r="C249" s="113" t="s">
        <v>287</v>
      </c>
      <c r="D249" s="131"/>
      <c r="E249" s="128">
        <v>10621609</v>
      </c>
      <c r="F249" s="137">
        <f t="shared" si="4"/>
        <v>6423122650.000001</v>
      </c>
    </row>
    <row r="250" spans="1:9" ht="59.25" customHeight="1" x14ac:dyDescent="0.2">
      <c r="A250" s="132">
        <v>45727</v>
      </c>
      <c r="B250" s="112" t="s">
        <v>288</v>
      </c>
      <c r="C250" s="113" t="s">
        <v>289</v>
      </c>
      <c r="D250" s="131"/>
      <c r="E250" s="128">
        <v>3203169.47</v>
      </c>
      <c r="F250" s="137">
        <f t="shared" si="4"/>
        <v>6419919480.5300007</v>
      </c>
    </row>
    <row r="251" spans="1:9" ht="54" customHeight="1" x14ac:dyDescent="0.2">
      <c r="A251" s="132">
        <v>45727</v>
      </c>
      <c r="B251" s="112" t="s">
        <v>290</v>
      </c>
      <c r="C251" s="113" t="s">
        <v>291</v>
      </c>
      <c r="D251" s="131"/>
      <c r="E251" s="128">
        <v>141600</v>
      </c>
      <c r="F251" s="137">
        <f t="shared" si="4"/>
        <v>6419777880.5300007</v>
      </c>
    </row>
    <row r="252" spans="1:9" ht="57" customHeight="1" x14ac:dyDescent="0.2">
      <c r="A252" s="132">
        <v>45727</v>
      </c>
      <c r="B252" s="112" t="s">
        <v>292</v>
      </c>
      <c r="C252" s="113" t="s">
        <v>293</v>
      </c>
      <c r="D252" s="131"/>
      <c r="E252" s="128">
        <v>42746952.600000001</v>
      </c>
      <c r="F252" s="137">
        <f t="shared" si="4"/>
        <v>6377030927.9300003</v>
      </c>
    </row>
    <row r="253" spans="1:9" s="1" customFormat="1" ht="48.75" customHeight="1" x14ac:dyDescent="0.2">
      <c r="A253" s="132">
        <v>45727</v>
      </c>
      <c r="B253" s="112" t="s">
        <v>294</v>
      </c>
      <c r="C253" s="113" t="s">
        <v>295</v>
      </c>
      <c r="D253" s="131"/>
      <c r="E253" s="128">
        <v>773052.8</v>
      </c>
      <c r="F253" s="137">
        <f t="shared" si="4"/>
        <v>6376257875.1300001</v>
      </c>
      <c r="H253" s="2"/>
      <c r="I253" s="2"/>
    </row>
    <row r="254" spans="1:9" ht="59.25" customHeight="1" x14ac:dyDescent="0.2">
      <c r="A254" s="132">
        <v>45727</v>
      </c>
      <c r="B254" s="112" t="s">
        <v>296</v>
      </c>
      <c r="C254" s="113" t="s">
        <v>297</v>
      </c>
      <c r="D254" s="131"/>
      <c r="E254" s="128">
        <v>587604.6</v>
      </c>
      <c r="F254" s="137">
        <f t="shared" si="4"/>
        <v>6375670270.5299997</v>
      </c>
    </row>
    <row r="255" spans="1:9" ht="48.75" customHeight="1" x14ac:dyDescent="0.2">
      <c r="A255" s="132">
        <v>45727</v>
      </c>
      <c r="B255" s="112" t="s">
        <v>298</v>
      </c>
      <c r="C255" s="113" t="s">
        <v>299</v>
      </c>
      <c r="D255" s="131"/>
      <c r="E255" s="128">
        <v>110557007.54000001</v>
      </c>
      <c r="F255" s="137">
        <f t="shared" si="4"/>
        <v>6265113262.9899998</v>
      </c>
    </row>
    <row r="256" spans="1:9" ht="59.25" customHeight="1" x14ac:dyDescent="0.2">
      <c r="A256" s="132">
        <v>45727</v>
      </c>
      <c r="B256" s="112" t="s">
        <v>300</v>
      </c>
      <c r="C256" s="113" t="s">
        <v>301</v>
      </c>
      <c r="D256" s="131"/>
      <c r="E256" s="128">
        <v>429319.4</v>
      </c>
      <c r="F256" s="137">
        <f t="shared" si="4"/>
        <v>6264683943.5900002</v>
      </c>
    </row>
    <row r="257" spans="1:6" ht="59.25" customHeight="1" x14ac:dyDescent="0.2">
      <c r="A257" s="132">
        <v>45727</v>
      </c>
      <c r="B257" s="112" t="s">
        <v>302</v>
      </c>
      <c r="C257" s="113" t="s">
        <v>303</v>
      </c>
      <c r="D257" s="131"/>
      <c r="E257" s="128">
        <v>100000</v>
      </c>
      <c r="F257" s="137">
        <f t="shared" si="4"/>
        <v>6264583943.5900002</v>
      </c>
    </row>
    <row r="258" spans="1:6" ht="64.5" customHeight="1" x14ac:dyDescent="0.2">
      <c r="A258" s="132">
        <v>45727</v>
      </c>
      <c r="B258" s="112" t="s">
        <v>304</v>
      </c>
      <c r="C258" s="113" t="s">
        <v>305</v>
      </c>
      <c r="D258" s="131"/>
      <c r="E258" s="128">
        <v>141600</v>
      </c>
      <c r="F258" s="137">
        <f t="shared" si="4"/>
        <v>6264442343.5900002</v>
      </c>
    </row>
    <row r="259" spans="1:6" ht="51.75" customHeight="1" x14ac:dyDescent="0.2">
      <c r="A259" s="132">
        <v>45727</v>
      </c>
      <c r="B259" s="112" t="s">
        <v>306</v>
      </c>
      <c r="C259" s="113" t="s">
        <v>307</v>
      </c>
      <c r="D259" s="131"/>
      <c r="E259" s="128">
        <v>6858410.1600000001</v>
      </c>
      <c r="F259" s="137">
        <f t="shared" si="4"/>
        <v>6257583933.4300003</v>
      </c>
    </row>
    <row r="260" spans="1:6" ht="57.75" customHeight="1" x14ac:dyDescent="0.2">
      <c r="A260" s="132">
        <v>45727</v>
      </c>
      <c r="B260" s="112" t="s">
        <v>308</v>
      </c>
      <c r="C260" s="113" t="s">
        <v>309</v>
      </c>
      <c r="D260" s="131"/>
      <c r="E260" s="128">
        <v>145033.79999999999</v>
      </c>
      <c r="F260" s="137">
        <f t="shared" si="4"/>
        <v>6257438899.6300001</v>
      </c>
    </row>
    <row r="261" spans="1:6" ht="41.25" customHeight="1" x14ac:dyDescent="0.2">
      <c r="A261" s="132">
        <v>45727</v>
      </c>
      <c r="B261" s="112" t="s">
        <v>310</v>
      </c>
      <c r="C261" s="113" t="s">
        <v>311</v>
      </c>
      <c r="D261" s="131"/>
      <c r="E261" s="128">
        <v>17305.03</v>
      </c>
      <c r="F261" s="137">
        <f t="shared" si="4"/>
        <v>6257421594.6000004</v>
      </c>
    </row>
    <row r="262" spans="1:6" ht="40.5" customHeight="1" x14ac:dyDescent="0.2">
      <c r="A262" s="132">
        <v>45727</v>
      </c>
      <c r="B262" s="112" t="s">
        <v>312</v>
      </c>
      <c r="C262" s="113" t="s">
        <v>313</v>
      </c>
      <c r="D262" s="131"/>
      <c r="E262" s="128">
        <v>1773850</v>
      </c>
      <c r="F262" s="137">
        <f t="shared" si="4"/>
        <v>6255647744.6000004</v>
      </c>
    </row>
    <row r="263" spans="1:6" ht="56.25" customHeight="1" x14ac:dyDescent="0.2">
      <c r="A263" s="132">
        <v>45727</v>
      </c>
      <c r="B263" s="112" t="s">
        <v>314</v>
      </c>
      <c r="C263" s="113" t="s">
        <v>315</v>
      </c>
      <c r="D263" s="131"/>
      <c r="E263" s="128">
        <v>2084553.66</v>
      </c>
      <c r="F263" s="137">
        <f t="shared" si="4"/>
        <v>6253563190.9400005</v>
      </c>
    </row>
    <row r="264" spans="1:6" ht="51" customHeight="1" x14ac:dyDescent="0.2">
      <c r="A264" s="132">
        <v>45727</v>
      </c>
      <c r="B264" s="112" t="s">
        <v>316</v>
      </c>
      <c r="C264" s="113" t="s">
        <v>317</v>
      </c>
      <c r="D264" s="131"/>
      <c r="E264" s="128">
        <v>111250</v>
      </c>
      <c r="F264" s="137">
        <f t="shared" si="4"/>
        <v>6253451940.9400005</v>
      </c>
    </row>
    <row r="265" spans="1:6" ht="72" customHeight="1" x14ac:dyDescent="0.2">
      <c r="A265" s="132">
        <v>45727</v>
      </c>
      <c r="B265" s="112" t="s">
        <v>318</v>
      </c>
      <c r="C265" s="113" t="s">
        <v>319</v>
      </c>
      <c r="D265" s="131"/>
      <c r="E265" s="128">
        <v>15799514.4</v>
      </c>
      <c r="F265" s="137">
        <f t="shared" si="4"/>
        <v>6237652426.5400009</v>
      </c>
    </row>
    <row r="266" spans="1:6" ht="34.5" customHeight="1" x14ac:dyDescent="0.2">
      <c r="A266" s="111">
        <v>45728</v>
      </c>
      <c r="B266" s="112" t="s">
        <v>320</v>
      </c>
      <c r="C266" s="113" t="s">
        <v>321</v>
      </c>
      <c r="D266" s="131"/>
      <c r="E266" s="128">
        <v>1802205.82</v>
      </c>
      <c r="F266" s="137">
        <f t="shared" si="4"/>
        <v>6235850220.7200012</v>
      </c>
    </row>
    <row r="267" spans="1:6" ht="56.25" customHeight="1" x14ac:dyDescent="0.2">
      <c r="A267" s="111">
        <v>45728</v>
      </c>
      <c r="B267" s="112" t="s">
        <v>322</v>
      </c>
      <c r="C267" s="113" t="s">
        <v>323</v>
      </c>
      <c r="D267" s="131"/>
      <c r="E267" s="128">
        <v>27412256.289999999</v>
      </c>
      <c r="F267" s="137">
        <f t="shared" si="4"/>
        <v>6208437964.4300013</v>
      </c>
    </row>
    <row r="268" spans="1:6" ht="96" customHeight="1" x14ac:dyDescent="0.2">
      <c r="A268" s="111">
        <v>45728</v>
      </c>
      <c r="B268" s="112" t="s">
        <v>324</v>
      </c>
      <c r="C268" s="113" t="s">
        <v>325</v>
      </c>
      <c r="D268" s="131"/>
      <c r="E268" s="128">
        <v>3789930</v>
      </c>
      <c r="F268" s="137">
        <f t="shared" ref="F268:F331" si="5">F267-E268</f>
        <v>6204648034.4300013</v>
      </c>
    </row>
    <row r="269" spans="1:6" ht="67.5" customHeight="1" x14ac:dyDescent="0.2">
      <c r="A269" s="111">
        <v>45728</v>
      </c>
      <c r="B269" s="112" t="s">
        <v>326</v>
      </c>
      <c r="C269" s="113" t="s">
        <v>327</v>
      </c>
      <c r="D269" s="131"/>
      <c r="E269" s="128">
        <v>78100</v>
      </c>
      <c r="F269" s="137">
        <f t="shared" si="5"/>
        <v>6204569934.4300013</v>
      </c>
    </row>
    <row r="270" spans="1:6" ht="57" customHeight="1" x14ac:dyDescent="0.2">
      <c r="A270" s="111">
        <v>45728</v>
      </c>
      <c r="B270" s="112" t="s">
        <v>328</v>
      </c>
      <c r="C270" s="113" t="s">
        <v>329</v>
      </c>
      <c r="D270" s="131"/>
      <c r="E270" s="128">
        <v>125400</v>
      </c>
      <c r="F270" s="137">
        <f t="shared" si="5"/>
        <v>6204444534.4300013</v>
      </c>
    </row>
    <row r="271" spans="1:6" ht="51" customHeight="1" x14ac:dyDescent="0.2">
      <c r="A271" s="111">
        <v>45728</v>
      </c>
      <c r="B271" s="112" t="s">
        <v>330</v>
      </c>
      <c r="C271" s="113" t="s">
        <v>331</v>
      </c>
      <c r="D271" s="131"/>
      <c r="E271" s="128">
        <v>5130590.17</v>
      </c>
      <c r="F271" s="137">
        <f t="shared" si="5"/>
        <v>6199313944.2600012</v>
      </c>
    </row>
    <row r="272" spans="1:6" ht="55.5" customHeight="1" x14ac:dyDescent="0.2">
      <c r="A272" s="111">
        <v>45728</v>
      </c>
      <c r="B272" s="112" t="s">
        <v>332</v>
      </c>
      <c r="C272" s="113" t="s">
        <v>333</v>
      </c>
      <c r="D272" s="131"/>
      <c r="E272" s="128">
        <v>26196.26</v>
      </c>
      <c r="F272" s="137">
        <f t="shared" si="5"/>
        <v>6199287748.000001</v>
      </c>
    </row>
    <row r="273" spans="1:6" ht="47.25" customHeight="1" x14ac:dyDescent="0.2">
      <c r="A273" s="111">
        <v>45728</v>
      </c>
      <c r="B273" s="112" t="s">
        <v>334</v>
      </c>
      <c r="C273" s="113" t="s">
        <v>335</v>
      </c>
      <c r="D273" s="131"/>
      <c r="E273" s="128">
        <v>80152594.549999997</v>
      </c>
      <c r="F273" s="137">
        <f t="shared" si="5"/>
        <v>6119135153.4500008</v>
      </c>
    </row>
    <row r="274" spans="1:6" ht="66" customHeight="1" x14ac:dyDescent="0.2">
      <c r="A274" s="111">
        <v>45728</v>
      </c>
      <c r="B274" s="112" t="s">
        <v>336</v>
      </c>
      <c r="C274" s="113" t="s">
        <v>337</v>
      </c>
      <c r="D274" s="131"/>
      <c r="E274" s="128">
        <v>57907.1</v>
      </c>
      <c r="F274" s="137">
        <f t="shared" si="5"/>
        <v>6119077246.3500004</v>
      </c>
    </row>
    <row r="275" spans="1:6" ht="49.5" customHeight="1" x14ac:dyDescent="0.2">
      <c r="A275" s="111">
        <v>45728</v>
      </c>
      <c r="B275" s="112" t="s">
        <v>338</v>
      </c>
      <c r="C275" s="113" t="s">
        <v>339</v>
      </c>
      <c r="D275" s="131"/>
      <c r="E275" s="128">
        <v>11800</v>
      </c>
      <c r="F275" s="137">
        <f t="shared" si="5"/>
        <v>6119065446.3500004</v>
      </c>
    </row>
    <row r="276" spans="1:6" ht="45.75" customHeight="1" x14ac:dyDescent="0.2">
      <c r="A276" s="111">
        <v>45728</v>
      </c>
      <c r="B276" s="112" t="s">
        <v>340</v>
      </c>
      <c r="C276" s="113" t="s">
        <v>341</v>
      </c>
      <c r="D276" s="147"/>
      <c r="E276" s="128">
        <v>1277321.04</v>
      </c>
      <c r="F276" s="137">
        <f t="shared" si="5"/>
        <v>6117788125.3100004</v>
      </c>
    </row>
    <row r="277" spans="1:6" ht="54" customHeight="1" x14ac:dyDescent="0.2">
      <c r="A277" s="111">
        <v>45728</v>
      </c>
      <c r="B277" s="112" t="s">
        <v>342</v>
      </c>
      <c r="C277" s="113" t="s">
        <v>343</v>
      </c>
      <c r="D277" s="131"/>
      <c r="E277" s="128">
        <v>133835</v>
      </c>
      <c r="F277" s="137">
        <f t="shared" si="5"/>
        <v>6117654290.3100004</v>
      </c>
    </row>
    <row r="278" spans="1:6" ht="46.5" customHeight="1" x14ac:dyDescent="0.2">
      <c r="A278" s="111">
        <v>45728</v>
      </c>
      <c r="B278" s="112" t="s">
        <v>344</v>
      </c>
      <c r="C278" s="113" t="s">
        <v>345</v>
      </c>
      <c r="D278" s="131"/>
      <c r="E278" s="128">
        <v>25870</v>
      </c>
      <c r="F278" s="137">
        <f t="shared" si="5"/>
        <v>6117628420.3100004</v>
      </c>
    </row>
    <row r="279" spans="1:6" ht="42.75" customHeight="1" x14ac:dyDescent="0.2">
      <c r="A279" s="111">
        <v>45729</v>
      </c>
      <c r="B279" s="112" t="s">
        <v>346</v>
      </c>
      <c r="C279" s="113" t="s">
        <v>347</v>
      </c>
      <c r="D279" s="131"/>
      <c r="E279" s="128">
        <v>383582.65</v>
      </c>
      <c r="F279" s="137">
        <f t="shared" si="5"/>
        <v>6117244837.6600008</v>
      </c>
    </row>
    <row r="280" spans="1:6" ht="43.5" customHeight="1" x14ac:dyDescent="0.2">
      <c r="A280" s="111">
        <v>45729</v>
      </c>
      <c r="B280" s="112" t="s">
        <v>348</v>
      </c>
      <c r="C280" s="113" t="s">
        <v>349</v>
      </c>
      <c r="D280" s="131"/>
      <c r="E280" s="128">
        <v>10140</v>
      </c>
      <c r="F280" s="137">
        <f t="shared" si="5"/>
        <v>6117234697.6600008</v>
      </c>
    </row>
    <row r="281" spans="1:6" ht="45.75" customHeight="1" x14ac:dyDescent="0.2">
      <c r="A281" s="111">
        <v>45729</v>
      </c>
      <c r="B281" s="112" t="s">
        <v>350</v>
      </c>
      <c r="C281" s="113" t="s">
        <v>351</v>
      </c>
      <c r="D281" s="131"/>
      <c r="E281" s="128">
        <v>1500000</v>
      </c>
      <c r="F281" s="137">
        <f t="shared" si="5"/>
        <v>6115734697.6600008</v>
      </c>
    </row>
    <row r="282" spans="1:6" ht="41.25" customHeight="1" x14ac:dyDescent="0.2">
      <c r="A282" s="111">
        <v>45729</v>
      </c>
      <c r="B282" s="112" t="s">
        <v>352</v>
      </c>
      <c r="C282" s="113" t="s">
        <v>353</v>
      </c>
      <c r="D282" s="131"/>
      <c r="E282" s="128">
        <v>50833.33</v>
      </c>
      <c r="F282" s="137">
        <f t="shared" si="5"/>
        <v>6115683864.3300009</v>
      </c>
    </row>
    <row r="283" spans="1:6" ht="56.25" customHeight="1" x14ac:dyDescent="0.2">
      <c r="A283" s="111">
        <v>45729</v>
      </c>
      <c r="B283" s="112" t="s">
        <v>354</v>
      </c>
      <c r="C283" s="113" t="s">
        <v>355</v>
      </c>
      <c r="D283" s="131"/>
      <c r="E283" s="128">
        <v>28320</v>
      </c>
      <c r="F283" s="137">
        <f t="shared" si="5"/>
        <v>6115655544.3300009</v>
      </c>
    </row>
    <row r="284" spans="1:6" ht="53.25" customHeight="1" x14ac:dyDescent="0.2">
      <c r="A284" s="111">
        <v>45729</v>
      </c>
      <c r="B284" s="112" t="s">
        <v>356</v>
      </c>
      <c r="C284" s="113" t="s">
        <v>357</v>
      </c>
      <c r="D284" s="131"/>
      <c r="E284" s="128">
        <v>141600</v>
      </c>
      <c r="F284" s="137">
        <f t="shared" si="5"/>
        <v>6115513944.3300009</v>
      </c>
    </row>
    <row r="285" spans="1:6" ht="41.25" customHeight="1" x14ac:dyDescent="0.2">
      <c r="A285" s="111">
        <v>45729</v>
      </c>
      <c r="B285" s="112" t="s">
        <v>358</v>
      </c>
      <c r="C285" s="113" t="s">
        <v>359</v>
      </c>
      <c r="D285" s="131"/>
      <c r="E285" s="128">
        <v>70800</v>
      </c>
      <c r="F285" s="137">
        <f t="shared" si="5"/>
        <v>6115443144.3300009</v>
      </c>
    </row>
    <row r="286" spans="1:6" ht="21" customHeight="1" x14ac:dyDescent="0.2">
      <c r="A286" s="111">
        <v>45729</v>
      </c>
      <c r="B286" s="112" t="s">
        <v>360</v>
      </c>
      <c r="C286" s="113" t="s">
        <v>135</v>
      </c>
      <c r="D286" s="131"/>
      <c r="E286" s="128">
        <v>0</v>
      </c>
      <c r="F286" s="137">
        <f t="shared" si="5"/>
        <v>6115443144.3300009</v>
      </c>
    </row>
    <row r="287" spans="1:6" ht="57" customHeight="1" x14ac:dyDescent="0.2">
      <c r="A287" s="111">
        <v>45730</v>
      </c>
      <c r="B287" s="112" t="s">
        <v>361</v>
      </c>
      <c r="C287" s="113" t="s">
        <v>362</v>
      </c>
      <c r="D287" s="131"/>
      <c r="E287" s="128">
        <v>141600</v>
      </c>
      <c r="F287" s="137">
        <f t="shared" si="5"/>
        <v>6115301544.3300009</v>
      </c>
    </row>
    <row r="288" spans="1:6" ht="37.5" customHeight="1" x14ac:dyDescent="0.2">
      <c r="A288" s="111">
        <v>45730</v>
      </c>
      <c r="B288" s="112" t="s">
        <v>363</v>
      </c>
      <c r="C288" s="113" t="s">
        <v>364</v>
      </c>
      <c r="D288" s="131"/>
      <c r="E288" s="128">
        <v>2364.7199999999998</v>
      </c>
      <c r="F288" s="137">
        <f t="shared" si="5"/>
        <v>6115299179.6100006</v>
      </c>
    </row>
    <row r="289" spans="1:6" ht="51.75" customHeight="1" x14ac:dyDescent="0.2">
      <c r="A289" s="111">
        <v>45730</v>
      </c>
      <c r="B289" s="112" t="s">
        <v>365</v>
      </c>
      <c r="C289" s="113" t="s">
        <v>366</v>
      </c>
      <c r="D289" s="131"/>
      <c r="E289" s="128">
        <v>64056.3</v>
      </c>
      <c r="F289" s="137">
        <f t="shared" si="5"/>
        <v>6115235123.3100004</v>
      </c>
    </row>
    <row r="290" spans="1:6" ht="54.75" customHeight="1" x14ac:dyDescent="0.2">
      <c r="A290" s="111">
        <v>45730</v>
      </c>
      <c r="B290" s="112" t="s">
        <v>367</v>
      </c>
      <c r="C290" s="113" t="s">
        <v>368</v>
      </c>
      <c r="D290" s="131"/>
      <c r="E290" s="128">
        <v>49166.66</v>
      </c>
      <c r="F290" s="137">
        <f t="shared" si="5"/>
        <v>6115185956.6500006</v>
      </c>
    </row>
    <row r="291" spans="1:6" ht="52.5" customHeight="1" x14ac:dyDescent="0.2">
      <c r="A291" s="111">
        <v>45734</v>
      </c>
      <c r="B291" s="112" t="s">
        <v>369</v>
      </c>
      <c r="C291" s="113" t="s">
        <v>370</v>
      </c>
      <c r="D291" s="131"/>
      <c r="E291" s="128">
        <v>759162.95</v>
      </c>
      <c r="F291" s="137">
        <f t="shared" si="5"/>
        <v>6114426793.7000008</v>
      </c>
    </row>
    <row r="292" spans="1:6" ht="57" customHeight="1" x14ac:dyDescent="0.2">
      <c r="A292" s="111">
        <v>45734</v>
      </c>
      <c r="B292" s="112" t="s">
        <v>371</v>
      </c>
      <c r="C292" s="113" t="s">
        <v>372</v>
      </c>
      <c r="D292" s="131"/>
      <c r="E292" s="128">
        <v>164000</v>
      </c>
      <c r="F292" s="137">
        <f t="shared" si="5"/>
        <v>6114262793.7000008</v>
      </c>
    </row>
    <row r="293" spans="1:6" ht="62.25" customHeight="1" x14ac:dyDescent="0.2">
      <c r="A293" s="111">
        <v>45734</v>
      </c>
      <c r="B293" s="112" t="s">
        <v>373</v>
      </c>
      <c r="C293" s="113" t="s">
        <v>374</v>
      </c>
      <c r="D293" s="131"/>
      <c r="E293" s="128">
        <v>141600</v>
      </c>
      <c r="F293" s="137">
        <f t="shared" si="5"/>
        <v>6114121193.7000008</v>
      </c>
    </row>
    <row r="294" spans="1:6" ht="51.75" customHeight="1" x14ac:dyDescent="0.2">
      <c r="A294" s="111">
        <v>45734</v>
      </c>
      <c r="B294" s="112" t="s">
        <v>375</v>
      </c>
      <c r="C294" s="113" t="s">
        <v>376</v>
      </c>
      <c r="D294" s="131"/>
      <c r="E294" s="128">
        <v>6267894.2699999996</v>
      </c>
      <c r="F294" s="137">
        <f t="shared" si="5"/>
        <v>6107853299.4300003</v>
      </c>
    </row>
    <row r="295" spans="1:6" ht="45.75" customHeight="1" x14ac:dyDescent="0.2">
      <c r="A295" s="111">
        <v>45734</v>
      </c>
      <c r="B295" s="112" t="s">
        <v>377</v>
      </c>
      <c r="C295" s="113" t="s">
        <v>378</v>
      </c>
      <c r="D295" s="131"/>
      <c r="E295" s="128">
        <v>1952993.66</v>
      </c>
      <c r="F295" s="137">
        <f t="shared" si="5"/>
        <v>6105900305.7700005</v>
      </c>
    </row>
    <row r="296" spans="1:6" ht="51" customHeight="1" x14ac:dyDescent="0.2">
      <c r="A296" s="111">
        <v>45734</v>
      </c>
      <c r="B296" s="112" t="s">
        <v>379</v>
      </c>
      <c r="C296" s="113" t="s">
        <v>380</v>
      </c>
      <c r="D296" s="131"/>
      <c r="E296" s="128">
        <v>4331072</v>
      </c>
      <c r="F296" s="137">
        <f t="shared" si="5"/>
        <v>6101569233.7700005</v>
      </c>
    </row>
    <row r="297" spans="1:6" ht="46.5" customHeight="1" x14ac:dyDescent="0.2">
      <c r="A297" s="111">
        <v>45735</v>
      </c>
      <c r="B297" s="112" t="s">
        <v>381</v>
      </c>
      <c r="C297" s="113" t="s">
        <v>382</v>
      </c>
      <c r="D297" s="131"/>
      <c r="E297" s="128">
        <v>5061346.49</v>
      </c>
      <c r="F297" s="137">
        <f t="shared" si="5"/>
        <v>6096507887.2800007</v>
      </c>
    </row>
    <row r="298" spans="1:6" ht="63" customHeight="1" x14ac:dyDescent="0.2">
      <c r="A298" s="111">
        <v>45735</v>
      </c>
      <c r="B298" s="112" t="s">
        <v>383</v>
      </c>
      <c r="C298" s="113" t="s">
        <v>384</v>
      </c>
      <c r="D298" s="131"/>
      <c r="E298" s="128">
        <v>69856</v>
      </c>
      <c r="F298" s="137">
        <f t="shared" si="5"/>
        <v>6096438031.2800007</v>
      </c>
    </row>
    <row r="299" spans="1:6" ht="61.5" customHeight="1" x14ac:dyDescent="0.2">
      <c r="A299" s="111">
        <v>45735</v>
      </c>
      <c r="B299" s="112" t="s">
        <v>385</v>
      </c>
      <c r="C299" s="113" t="s">
        <v>386</v>
      </c>
      <c r="D299" s="131"/>
      <c r="E299" s="128">
        <v>28895049.739999998</v>
      </c>
      <c r="F299" s="137">
        <f t="shared" si="5"/>
        <v>6067542981.5400009</v>
      </c>
    </row>
    <row r="300" spans="1:6" ht="54.75" customHeight="1" x14ac:dyDescent="0.2">
      <c r="A300" s="111">
        <v>45735</v>
      </c>
      <c r="B300" s="112" t="s">
        <v>387</v>
      </c>
      <c r="C300" s="113" t="s">
        <v>388</v>
      </c>
      <c r="D300" s="131"/>
      <c r="E300" s="128">
        <v>44604</v>
      </c>
      <c r="F300" s="137">
        <f t="shared" si="5"/>
        <v>6067498377.5400009</v>
      </c>
    </row>
    <row r="301" spans="1:6" ht="57" customHeight="1" x14ac:dyDescent="0.2">
      <c r="A301" s="111">
        <v>45735</v>
      </c>
      <c r="B301" s="112" t="s">
        <v>389</v>
      </c>
      <c r="C301" s="113" t="s">
        <v>390</v>
      </c>
      <c r="D301" s="131"/>
      <c r="E301" s="128">
        <v>1336157.8999999999</v>
      </c>
      <c r="F301" s="137">
        <f t="shared" si="5"/>
        <v>6066162219.6400013</v>
      </c>
    </row>
    <row r="302" spans="1:6" ht="67.5" customHeight="1" x14ac:dyDescent="0.2">
      <c r="A302" s="111">
        <v>45735</v>
      </c>
      <c r="B302" s="112" t="s">
        <v>391</v>
      </c>
      <c r="C302" s="113" t="s">
        <v>392</v>
      </c>
      <c r="D302" s="131"/>
      <c r="E302" s="128">
        <v>91297.34</v>
      </c>
      <c r="F302" s="137">
        <f t="shared" si="5"/>
        <v>6066070922.3000011</v>
      </c>
    </row>
    <row r="303" spans="1:6" ht="39.75" customHeight="1" x14ac:dyDescent="0.2">
      <c r="A303" s="111">
        <v>45735</v>
      </c>
      <c r="B303" s="112" t="s">
        <v>393</v>
      </c>
      <c r="C303" s="113" t="s">
        <v>394</v>
      </c>
      <c r="D303" s="131"/>
      <c r="E303" s="128">
        <v>738320.89</v>
      </c>
      <c r="F303" s="137">
        <f t="shared" si="5"/>
        <v>6065332601.4100008</v>
      </c>
    </row>
    <row r="304" spans="1:6" ht="38.25" customHeight="1" x14ac:dyDescent="0.2">
      <c r="A304" s="111">
        <v>45735</v>
      </c>
      <c r="B304" s="112" t="s">
        <v>395</v>
      </c>
      <c r="C304" s="113" t="s">
        <v>396</v>
      </c>
      <c r="D304" s="131"/>
      <c r="E304" s="128">
        <v>479305</v>
      </c>
      <c r="F304" s="137">
        <f t="shared" si="5"/>
        <v>6064853296.4100008</v>
      </c>
    </row>
    <row r="305" spans="1:6" ht="94.5" customHeight="1" x14ac:dyDescent="0.2">
      <c r="A305" s="111">
        <v>45735</v>
      </c>
      <c r="B305" s="112" t="s">
        <v>397</v>
      </c>
      <c r="C305" s="113" t="s">
        <v>398</v>
      </c>
      <c r="D305" s="131"/>
      <c r="E305" s="128">
        <v>6761874.5999999996</v>
      </c>
      <c r="F305" s="137">
        <f t="shared" si="5"/>
        <v>6058091421.8100004</v>
      </c>
    </row>
    <row r="306" spans="1:6" ht="45.75" customHeight="1" x14ac:dyDescent="0.2">
      <c r="A306" s="111">
        <v>45735</v>
      </c>
      <c r="B306" s="112" t="s">
        <v>399</v>
      </c>
      <c r="C306" s="113" t="s">
        <v>400</v>
      </c>
      <c r="D306" s="131"/>
      <c r="E306" s="128">
        <v>470197.63</v>
      </c>
      <c r="F306" s="137">
        <f t="shared" si="5"/>
        <v>6057621224.1800003</v>
      </c>
    </row>
    <row r="307" spans="1:6" ht="54.75" customHeight="1" x14ac:dyDescent="0.2">
      <c r="A307" s="111">
        <v>45735</v>
      </c>
      <c r="B307" s="112" t="s">
        <v>401</v>
      </c>
      <c r="C307" s="113" t="s">
        <v>402</v>
      </c>
      <c r="D307" s="131"/>
      <c r="E307" s="128">
        <v>20471</v>
      </c>
      <c r="F307" s="137">
        <f t="shared" si="5"/>
        <v>6057600753.1800003</v>
      </c>
    </row>
    <row r="308" spans="1:6" ht="42.75" customHeight="1" x14ac:dyDescent="0.2">
      <c r="A308" s="111">
        <v>45735</v>
      </c>
      <c r="B308" s="112" t="s">
        <v>403</v>
      </c>
      <c r="C308" s="113" t="s">
        <v>404</v>
      </c>
      <c r="D308" s="131"/>
      <c r="E308" s="128">
        <v>16877995.59</v>
      </c>
      <c r="F308" s="137">
        <f t="shared" si="5"/>
        <v>6040722757.5900002</v>
      </c>
    </row>
    <row r="309" spans="1:6" ht="51" customHeight="1" x14ac:dyDescent="0.2">
      <c r="A309" s="111">
        <v>45736</v>
      </c>
      <c r="B309" s="112" t="s">
        <v>405</v>
      </c>
      <c r="C309" s="113" t="s">
        <v>406</v>
      </c>
      <c r="D309" s="131"/>
      <c r="E309" s="128">
        <v>68269.56</v>
      </c>
      <c r="F309" s="137">
        <f t="shared" si="5"/>
        <v>6040654488.0299997</v>
      </c>
    </row>
    <row r="310" spans="1:6" ht="48" customHeight="1" x14ac:dyDescent="0.2">
      <c r="A310" s="111">
        <v>45736</v>
      </c>
      <c r="B310" s="112" t="s">
        <v>407</v>
      </c>
      <c r="C310" s="113" t="s">
        <v>408</v>
      </c>
      <c r="D310" s="131"/>
      <c r="E310" s="128">
        <v>36316</v>
      </c>
      <c r="F310" s="137">
        <f t="shared" si="5"/>
        <v>6040618172.0299997</v>
      </c>
    </row>
    <row r="311" spans="1:6" ht="42" customHeight="1" x14ac:dyDescent="0.2">
      <c r="A311" s="111">
        <v>45736</v>
      </c>
      <c r="B311" s="112" t="s">
        <v>409</v>
      </c>
      <c r="C311" s="113" t="s">
        <v>410</v>
      </c>
      <c r="D311" s="131"/>
      <c r="E311" s="128">
        <v>8255093.0199999996</v>
      </c>
      <c r="F311" s="137">
        <f t="shared" si="5"/>
        <v>6032363079.0099993</v>
      </c>
    </row>
    <row r="312" spans="1:6" ht="36" customHeight="1" x14ac:dyDescent="0.2">
      <c r="A312" s="111">
        <v>45736</v>
      </c>
      <c r="B312" s="112" t="s">
        <v>411</v>
      </c>
      <c r="C312" s="113" t="s">
        <v>412</v>
      </c>
      <c r="D312" s="131"/>
      <c r="E312" s="128">
        <v>24155318.25</v>
      </c>
      <c r="F312" s="137">
        <f t="shared" si="5"/>
        <v>6008207760.7599993</v>
      </c>
    </row>
    <row r="313" spans="1:6" ht="74.25" customHeight="1" x14ac:dyDescent="0.2">
      <c r="A313" s="111">
        <v>45737</v>
      </c>
      <c r="B313" s="112" t="s">
        <v>413</v>
      </c>
      <c r="C313" s="113" t="s">
        <v>414</v>
      </c>
      <c r="D313" s="131"/>
      <c r="E313" s="128">
        <v>62952.5</v>
      </c>
      <c r="F313" s="137">
        <f t="shared" si="5"/>
        <v>6008144808.2599993</v>
      </c>
    </row>
    <row r="314" spans="1:6" ht="55.5" customHeight="1" x14ac:dyDescent="0.2">
      <c r="A314" s="111">
        <v>45737</v>
      </c>
      <c r="B314" s="112" t="s">
        <v>415</v>
      </c>
      <c r="C314" s="113" t="s">
        <v>416</v>
      </c>
      <c r="D314" s="131"/>
      <c r="E314" s="128">
        <v>21388612.789999999</v>
      </c>
      <c r="F314" s="137">
        <f t="shared" si="5"/>
        <v>5986756195.4699993</v>
      </c>
    </row>
    <row r="315" spans="1:6" ht="65.25" customHeight="1" x14ac:dyDescent="0.2">
      <c r="A315" s="111">
        <v>45737</v>
      </c>
      <c r="B315" s="112" t="s">
        <v>417</v>
      </c>
      <c r="C315" s="113" t="s">
        <v>418</v>
      </c>
      <c r="D315" s="131"/>
      <c r="E315" s="128">
        <v>734250</v>
      </c>
      <c r="F315" s="137">
        <f t="shared" si="5"/>
        <v>5986021945.4699993</v>
      </c>
    </row>
    <row r="316" spans="1:6" ht="44.25" customHeight="1" x14ac:dyDescent="0.2">
      <c r="A316" s="111">
        <v>45737</v>
      </c>
      <c r="B316" s="112" t="s">
        <v>419</v>
      </c>
      <c r="C316" s="113" t="s">
        <v>420</v>
      </c>
      <c r="D316" s="131"/>
      <c r="E316" s="128">
        <v>13559.38</v>
      </c>
      <c r="F316" s="137">
        <f t="shared" si="5"/>
        <v>5986008386.0899992</v>
      </c>
    </row>
    <row r="317" spans="1:6" ht="45" customHeight="1" x14ac:dyDescent="0.2">
      <c r="A317" s="111">
        <v>45737</v>
      </c>
      <c r="B317" s="112" t="s">
        <v>421</v>
      </c>
      <c r="C317" s="113" t="s">
        <v>422</v>
      </c>
      <c r="D317" s="131"/>
      <c r="E317" s="128">
        <v>213816</v>
      </c>
      <c r="F317" s="137">
        <f t="shared" si="5"/>
        <v>5985794570.0899992</v>
      </c>
    </row>
    <row r="318" spans="1:6" ht="60.75" customHeight="1" x14ac:dyDescent="0.2">
      <c r="A318" s="111">
        <v>45737</v>
      </c>
      <c r="B318" s="112" t="s">
        <v>423</v>
      </c>
      <c r="C318" s="113" t="s">
        <v>424</v>
      </c>
      <c r="D318" s="131"/>
      <c r="E318" s="128">
        <v>764075</v>
      </c>
      <c r="F318" s="137">
        <f t="shared" si="5"/>
        <v>5985030495.0899992</v>
      </c>
    </row>
    <row r="319" spans="1:6" ht="44.25" customHeight="1" x14ac:dyDescent="0.2">
      <c r="A319" s="111">
        <v>45737</v>
      </c>
      <c r="B319" s="112" t="s">
        <v>425</v>
      </c>
      <c r="C319" s="113" t="s">
        <v>426</v>
      </c>
      <c r="D319" s="131"/>
      <c r="E319" s="128">
        <v>46941979.280000001</v>
      </c>
      <c r="F319" s="137">
        <f t="shared" si="5"/>
        <v>5938088515.8099995</v>
      </c>
    </row>
    <row r="320" spans="1:6" ht="47.25" customHeight="1" x14ac:dyDescent="0.2">
      <c r="A320" s="111">
        <v>45737</v>
      </c>
      <c r="B320" s="112" t="s">
        <v>427</v>
      </c>
      <c r="C320" s="113" t="s">
        <v>428</v>
      </c>
      <c r="D320" s="131"/>
      <c r="E320" s="128">
        <v>3014823.94</v>
      </c>
      <c r="F320" s="137">
        <f t="shared" si="5"/>
        <v>5935073691.8699999</v>
      </c>
    </row>
    <row r="321" spans="1:6" ht="58.5" customHeight="1" x14ac:dyDescent="0.2">
      <c r="A321" s="111">
        <v>45737</v>
      </c>
      <c r="B321" s="112" t="s">
        <v>429</v>
      </c>
      <c r="C321" s="113" t="s">
        <v>430</v>
      </c>
      <c r="D321" s="131"/>
      <c r="E321" s="128">
        <v>485563.03</v>
      </c>
      <c r="F321" s="137">
        <f t="shared" si="5"/>
        <v>5934588128.8400002</v>
      </c>
    </row>
    <row r="322" spans="1:6" ht="69" customHeight="1" x14ac:dyDescent="0.2">
      <c r="A322" s="111">
        <v>45737</v>
      </c>
      <c r="B322" s="112" t="s">
        <v>431</v>
      </c>
      <c r="C322" s="113" t="s">
        <v>432</v>
      </c>
      <c r="D322" s="131"/>
      <c r="E322" s="128">
        <v>44983590.07</v>
      </c>
      <c r="F322" s="137">
        <f t="shared" si="5"/>
        <v>5889604538.7700005</v>
      </c>
    </row>
    <row r="323" spans="1:6" ht="58.5" customHeight="1" x14ac:dyDescent="0.2">
      <c r="A323" s="111">
        <v>45737</v>
      </c>
      <c r="B323" s="112" t="s">
        <v>433</v>
      </c>
      <c r="C323" s="113" t="s">
        <v>434</v>
      </c>
      <c r="D323" s="131"/>
      <c r="E323" s="128">
        <v>445214.8</v>
      </c>
      <c r="F323" s="137">
        <f t="shared" si="5"/>
        <v>5889159323.9700003</v>
      </c>
    </row>
    <row r="324" spans="1:6" ht="54" customHeight="1" x14ac:dyDescent="0.2">
      <c r="A324" s="111">
        <v>45737</v>
      </c>
      <c r="B324" s="112" t="s">
        <v>435</v>
      </c>
      <c r="C324" s="113" t="s">
        <v>436</v>
      </c>
      <c r="D324" s="131"/>
      <c r="E324" s="128">
        <v>53804046.439999998</v>
      </c>
      <c r="F324" s="137">
        <f t="shared" si="5"/>
        <v>5835355277.5300007</v>
      </c>
    </row>
    <row r="325" spans="1:6" ht="48" customHeight="1" x14ac:dyDescent="0.2">
      <c r="A325" s="111">
        <v>45737</v>
      </c>
      <c r="B325" s="112" t="s">
        <v>437</v>
      </c>
      <c r="C325" s="113" t="s">
        <v>438</v>
      </c>
      <c r="D325" s="131"/>
      <c r="E325" s="128">
        <v>3803556</v>
      </c>
      <c r="F325" s="137">
        <f t="shared" si="5"/>
        <v>5831551721.5300007</v>
      </c>
    </row>
    <row r="326" spans="1:6" ht="37.5" customHeight="1" x14ac:dyDescent="0.2">
      <c r="A326" s="111">
        <v>45737</v>
      </c>
      <c r="B326" s="112" t="s">
        <v>439</v>
      </c>
      <c r="C326" s="113" t="s">
        <v>135</v>
      </c>
      <c r="D326" s="131"/>
      <c r="E326" s="128">
        <v>0</v>
      </c>
      <c r="F326" s="137">
        <f t="shared" si="5"/>
        <v>5831551721.5300007</v>
      </c>
    </row>
    <row r="327" spans="1:6" ht="57.75" customHeight="1" x14ac:dyDescent="0.2">
      <c r="A327" s="111">
        <v>45737</v>
      </c>
      <c r="B327" s="112" t="s">
        <v>440</v>
      </c>
      <c r="C327" s="113" t="s">
        <v>441</v>
      </c>
      <c r="D327" s="131"/>
      <c r="E327" s="128">
        <v>210676.7</v>
      </c>
      <c r="F327" s="137">
        <f t="shared" si="5"/>
        <v>5831341044.8300009</v>
      </c>
    </row>
    <row r="328" spans="1:6" ht="53.25" customHeight="1" x14ac:dyDescent="0.2">
      <c r="A328" s="111">
        <v>45737</v>
      </c>
      <c r="B328" s="112" t="s">
        <v>442</v>
      </c>
      <c r="C328" s="113" t="s">
        <v>443</v>
      </c>
      <c r="D328" s="131"/>
      <c r="E328" s="128">
        <v>141600</v>
      </c>
      <c r="F328" s="137">
        <f t="shared" si="5"/>
        <v>5831199444.8300009</v>
      </c>
    </row>
    <row r="329" spans="1:6" ht="44.25" customHeight="1" x14ac:dyDescent="0.2">
      <c r="A329" s="111">
        <v>45737</v>
      </c>
      <c r="B329" s="112" t="s">
        <v>444</v>
      </c>
      <c r="C329" s="113" t="s">
        <v>445</v>
      </c>
      <c r="D329" s="147"/>
      <c r="E329" s="128">
        <v>589235.31000000006</v>
      </c>
      <c r="F329" s="137">
        <f t="shared" si="5"/>
        <v>5830610209.5200005</v>
      </c>
    </row>
    <row r="330" spans="1:6" ht="57.75" customHeight="1" x14ac:dyDescent="0.2">
      <c r="A330" s="111">
        <v>45737</v>
      </c>
      <c r="B330" s="112" t="s">
        <v>446</v>
      </c>
      <c r="C330" s="113" t="s">
        <v>447</v>
      </c>
      <c r="D330" s="131"/>
      <c r="E330" s="128">
        <v>6101989.1600000001</v>
      </c>
      <c r="F330" s="137">
        <f t="shared" si="5"/>
        <v>5824508220.3600006</v>
      </c>
    </row>
    <row r="331" spans="1:6" ht="56.25" customHeight="1" x14ac:dyDescent="0.2">
      <c r="A331" s="111">
        <v>45737</v>
      </c>
      <c r="B331" s="112" t="s">
        <v>448</v>
      </c>
      <c r="C331" s="113" t="s">
        <v>449</v>
      </c>
      <c r="D331" s="131"/>
      <c r="E331" s="128">
        <v>994569.96</v>
      </c>
      <c r="F331" s="137">
        <f t="shared" si="5"/>
        <v>5823513650.4000006</v>
      </c>
    </row>
    <row r="332" spans="1:6" ht="44.25" customHeight="1" x14ac:dyDescent="0.2">
      <c r="A332" s="111">
        <v>45737</v>
      </c>
      <c r="B332" s="112" t="s">
        <v>450</v>
      </c>
      <c r="C332" s="113" t="s">
        <v>451</v>
      </c>
      <c r="D332" s="147"/>
      <c r="E332" s="128">
        <v>20217250.809999999</v>
      </c>
      <c r="F332" s="137">
        <f t="shared" ref="F332:F383" si="6">F331-E332</f>
        <v>5803296399.5900002</v>
      </c>
    </row>
    <row r="333" spans="1:6" ht="34.5" customHeight="1" x14ac:dyDescent="0.2">
      <c r="A333" s="111">
        <v>45740</v>
      </c>
      <c r="B333" s="112" t="s">
        <v>452</v>
      </c>
      <c r="C333" s="113" t="s">
        <v>453</v>
      </c>
      <c r="D333" s="131"/>
      <c r="E333" s="128">
        <v>56986019.240000002</v>
      </c>
      <c r="F333" s="137">
        <f t="shared" si="6"/>
        <v>5746310380.3500004</v>
      </c>
    </row>
    <row r="334" spans="1:6" ht="45.75" customHeight="1" x14ac:dyDescent="0.2">
      <c r="A334" s="111">
        <v>45740</v>
      </c>
      <c r="B334" s="112" t="s">
        <v>454</v>
      </c>
      <c r="C334" s="113" t="s">
        <v>455</v>
      </c>
      <c r="D334" s="131"/>
      <c r="E334" s="128">
        <v>5954591.79</v>
      </c>
      <c r="F334" s="137">
        <f t="shared" si="6"/>
        <v>5740355788.5600004</v>
      </c>
    </row>
    <row r="335" spans="1:6" ht="36.75" customHeight="1" x14ac:dyDescent="0.2">
      <c r="A335" s="111">
        <v>45740</v>
      </c>
      <c r="B335" s="112" t="s">
        <v>456</v>
      </c>
      <c r="C335" s="113" t="s">
        <v>457</v>
      </c>
      <c r="D335" s="131"/>
      <c r="E335" s="128">
        <v>35083.53</v>
      </c>
      <c r="F335" s="137">
        <f t="shared" si="6"/>
        <v>5740320705.0300007</v>
      </c>
    </row>
    <row r="336" spans="1:6" ht="34.5" customHeight="1" x14ac:dyDescent="0.2">
      <c r="A336" s="111">
        <v>45740</v>
      </c>
      <c r="B336" s="112" t="s">
        <v>458</v>
      </c>
      <c r="C336" s="113" t="s">
        <v>459</v>
      </c>
      <c r="D336" s="131"/>
      <c r="E336" s="128">
        <v>7353428.1500000004</v>
      </c>
      <c r="F336" s="137">
        <f t="shared" si="6"/>
        <v>5732967276.8800011</v>
      </c>
    </row>
    <row r="337" spans="1:6" ht="35.25" customHeight="1" x14ac:dyDescent="0.2">
      <c r="A337" s="111">
        <v>45740</v>
      </c>
      <c r="B337" s="112" t="s">
        <v>460</v>
      </c>
      <c r="C337" s="113" t="s">
        <v>461</v>
      </c>
      <c r="D337" s="131"/>
      <c r="E337" s="128">
        <v>18088436.77</v>
      </c>
      <c r="F337" s="137">
        <f t="shared" si="6"/>
        <v>5714878840.1100006</v>
      </c>
    </row>
    <row r="338" spans="1:6" ht="42.75" customHeight="1" x14ac:dyDescent="0.2">
      <c r="A338" s="111">
        <v>45740</v>
      </c>
      <c r="B338" s="112" t="s">
        <v>462</v>
      </c>
      <c r="C338" s="113" t="s">
        <v>463</v>
      </c>
      <c r="D338" s="131"/>
      <c r="E338" s="128">
        <v>4969064</v>
      </c>
      <c r="F338" s="137">
        <f t="shared" si="6"/>
        <v>5709909776.1100006</v>
      </c>
    </row>
    <row r="339" spans="1:6" ht="40.5" customHeight="1" x14ac:dyDescent="0.2">
      <c r="A339" s="111">
        <v>45740</v>
      </c>
      <c r="B339" s="112" t="s">
        <v>464</v>
      </c>
      <c r="C339" s="113" t="s">
        <v>465</v>
      </c>
      <c r="D339" s="131"/>
      <c r="E339" s="128">
        <v>207660.36</v>
      </c>
      <c r="F339" s="137">
        <f t="shared" si="6"/>
        <v>5709702115.750001</v>
      </c>
    </row>
    <row r="340" spans="1:6" ht="36.75" customHeight="1" x14ac:dyDescent="0.2">
      <c r="A340" s="111">
        <v>45740</v>
      </c>
      <c r="B340" s="112" t="s">
        <v>466</v>
      </c>
      <c r="C340" s="113" t="s">
        <v>467</v>
      </c>
      <c r="D340" s="131"/>
      <c r="E340" s="128">
        <v>47774454.630000003</v>
      </c>
      <c r="F340" s="137">
        <f t="shared" si="6"/>
        <v>5661927661.1200008</v>
      </c>
    </row>
    <row r="341" spans="1:6" ht="33.75" customHeight="1" x14ac:dyDescent="0.2">
      <c r="A341" s="111">
        <v>45740</v>
      </c>
      <c r="B341" s="112" t="s">
        <v>468</v>
      </c>
      <c r="C341" s="113" t="s">
        <v>469</v>
      </c>
      <c r="D341" s="131"/>
      <c r="E341" s="128">
        <v>45183305.530000001</v>
      </c>
      <c r="F341" s="137">
        <f t="shared" si="6"/>
        <v>5616744355.5900011</v>
      </c>
    </row>
    <row r="342" spans="1:6" ht="42.75" customHeight="1" x14ac:dyDescent="0.2">
      <c r="A342" s="111">
        <v>45740</v>
      </c>
      <c r="B342" s="112" t="s">
        <v>470</v>
      </c>
      <c r="C342" s="113" t="s">
        <v>471</v>
      </c>
      <c r="D342" s="131"/>
      <c r="E342" s="128">
        <v>11686946.359999999</v>
      </c>
      <c r="F342" s="137">
        <f t="shared" si="6"/>
        <v>5605057409.2300014</v>
      </c>
    </row>
    <row r="343" spans="1:6" ht="43.5" customHeight="1" x14ac:dyDescent="0.2">
      <c r="A343" s="111">
        <v>45740</v>
      </c>
      <c r="B343" s="112" t="s">
        <v>472</v>
      </c>
      <c r="C343" s="113" t="s">
        <v>473</v>
      </c>
      <c r="D343" s="131"/>
      <c r="E343" s="128">
        <v>56541.1</v>
      </c>
      <c r="F343" s="137">
        <f t="shared" si="6"/>
        <v>5605000868.1300011</v>
      </c>
    </row>
    <row r="344" spans="1:6" ht="42.75" customHeight="1" x14ac:dyDescent="0.2">
      <c r="A344" s="111">
        <v>45740</v>
      </c>
      <c r="B344" s="112" t="s">
        <v>474</v>
      </c>
      <c r="C344" s="113" t="s">
        <v>475</v>
      </c>
      <c r="D344" s="131"/>
      <c r="E344" s="128">
        <v>1447641.97</v>
      </c>
      <c r="F344" s="137">
        <f t="shared" si="6"/>
        <v>5603553226.1600008</v>
      </c>
    </row>
    <row r="345" spans="1:6" ht="46.5" customHeight="1" x14ac:dyDescent="0.2">
      <c r="A345" s="111">
        <v>45740</v>
      </c>
      <c r="B345" s="112" t="s">
        <v>476</v>
      </c>
      <c r="C345" s="113" t="s">
        <v>477</v>
      </c>
      <c r="D345" s="131"/>
      <c r="E345" s="128">
        <v>3490926.17</v>
      </c>
      <c r="F345" s="137">
        <f t="shared" si="6"/>
        <v>5600062299.9900007</v>
      </c>
    </row>
    <row r="346" spans="1:6" ht="41.25" customHeight="1" x14ac:dyDescent="0.2">
      <c r="A346" s="111">
        <v>45740</v>
      </c>
      <c r="B346" s="112" t="s">
        <v>478</v>
      </c>
      <c r="C346" s="113" t="s">
        <v>479</v>
      </c>
      <c r="D346" s="131"/>
      <c r="E346" s="128">
        <v>169176.6</v>
      </c>
      <c r="F346" s="137">
        <f t="shared" si="6"/>
        <v>5599893123.3900003</v>
      </c>
    </row>
    <row r="347" spans="1:6" ht="42" customHeight="1" x14ac:dyDescent="0.2">
      <c r="A347" s="111">
        <v>45740</v>
      </c>
      <c r="B347" s="112" t="s">
        <v>480</v>
      </c>
      <c r="C347" s="113" t="s">
        <v>481</v>
      </c>
      <c r="D347" s="131"/>
      <c r="E347" s="128">
        <v>2071619.76</v>
      </c>
      <c r="F347" s="137">
        <f t="shared" si="6"/>
        <v>5597821503.6300001</v>
      </c>
    </row>
    <row r="348" spans="1:6" ht="67.5" customHeight="1" x14ac:dyDescent="0.2">
      <c r="A348" s="111">
        <v>45741</v>
      </c>
      <c r="B348" s="112" t="s">
        <v>482</v>
      </c>
      <c r="C348" s="113" t="s">
        <v>483</v>
      </c>
      <c r="D348" s="131"/>
      <c r="E348" s="128">
        <v>818800</v>
      </c>
      <c r="F348" s="137">
        <f t="shared" si="6"/>
        <v>5597002703.6300001</v>
      </c>
    </row>
    <row r="349" spans="1:6" ht="43.5" customHeight="1" x14ac:dyDescent="0.2">
      <c r="A349" s="111">
        <v>45741</v>
      </c>
      <c r="B349" s="112" t="s">
        <v>484</v>
      </c>
      <c r="C349" s="113" t="s">
        <v>485</v>
      </c>
      <c r="D349" s="131"/>
      <c r="E349" s="128">
        <v>11800</v>
      </c>
      <c r="F349" s="137">
        <f t="shared" si="6"/>
        <v>5596990903.6300001</v>
      </c>
    </row>
    <row r="350" spans="1:6" ht="42.75" customHeight="1" x14ac:dyDescent="0.2">
      <c r="A350" s="111">
        <v>45741</v>
      </c>
      <c r="B350" s="112" t="s">
        <v>486</v>
      </c>
      <c r="C350" s="113" t="s">
        <v>487</v>
      </c>
      <c r="D350" s="131"/>
      <c r="E350" s="128">
        <v>118000</v>
      </c>
      <c r="F350" s="137">
        <f t="shared" si="6"/>
        <v>5596872903.6300001</v>
      </c>
    </row>
    <row r="351" spans="1:6" ht="39.75" customHeight="1" x14ac:dyDescent="0.2">
      <c r="A351" s="111">
        <v>45741</v>
      </c>
      <c r="B351" s="112" t="s">
        <v>488</v>
      </c>
      <c r="C351" s="113" t="s">
        <v>489</v>
      </c>
      <c r="D351" s="131"/>
      <c r="E351" s="128">
        <v>1793298.01</v>
      </c>
      <c r="F351" s="137">
        <f t="shared" si="6"/>
        <v>5595079605.6199999</v>
      </c>
    </row>
    <row r="352" spans="1:6" ht="45" customHeight="1" x14ac:dyDescent="0.2">
      <c r="A352" s="111">
        <v>45742</v>
      </c>
      <c r="B352" s="112" t="s">
        <v>490</v>
      </c>
      <c r="C352" s="113" t="s">
        <v>491</v>
      </c>
      <c r="D352" s="131"/>
      <c r="E352" s="128">
        <v>43266.66</v>
      </c>
      <c r="F352" s="137">
        <f t="shared" si="6"/>
        <v>5595036338.96</v>
      </c>
    </row>
    <row r="353" spans="1:6" ht="47.25" customHeight="1" x14ac:dyDescent="0.2">
      <c r="A353" s="111">
        <v>45742</v>
      </c>
      <c r="B353" s="112" t="s">
        <v>492</v>
      </c>
      <c r="C353" s="113" t="s">
        <v>493</v>
      </c>
      <c r="D353" s="131"/>
      <c r="E353" s="128">
        <v>21633.33</v>
      </c>
      <c r="F353" s="137">
        <f t="shared" si="6"/>
        <v>5595014705.6300001</v>
      </c>
    </row>
    <row r="354" spans="1:6" ht="102" customHeight="1" x14ac:dyDescent="0.2">
      <c r="A354" s="111">
        <v>45742</v>
      </c>
      <c r="B354" s="112" t="s">
        <v>494</v>
      </c>
      <c r="C354" s="113" t="s">
        <v>495</v>
      </c>
      <c r="D354" s="147"/>
      <c r="E354" s="128">
        <v>9434230</v>
      </c>
      <c r="F354" s="137">
        <f t="shared" si="6"/>
        <v>5585580475.6300001</v>
      </c>
    </row>
    <row r="355" spans="1:6" ht="53.25" customHeight="1" x14ac:dyDescent="0.2">
      <c r="A355" s="111">
        <v>45742</v>
      </c>
      <c r="B355" s="112" t="s">
        <v>496</v>
      </c>
      <c r="C355" s="113" t="s">
        <v>497</v>
      </c>
      <c r="D355" s="131"/>
      <c r="E355" s="128">
        <v>2214661.59</v>
      </c>
      <c r="F355" s="137">
        <f t="shared" si="6"/>
        <v>5583365814.04</v>
      </c>
    </row>
    <row r="356" spans="1:6" ht="96" customHeight="1" x14ac:dyDescent="0.2">
      <c r="A356" s="111">
        <v>45742</v>
      </c>
      <c r="B356" s="112" t="s">
        <v>498</v>
      </c>
      <c r="C356" s="113" t="s">
        <v>499</v>
      </c>
      <c r="D356" s="131"/>
      <c r="E356" s="128">
        <v>33001465.190000001</v>
      </c>
      <c r="F356" s="137">
        <f t="shared" si="6"/>
        <v>5550364348.8500004</v>
      </c>
    </row>
    <row r="357" spans="1:6" ht="45.75" customHeight="1" x14ac:dyDescent="0.2">
      <c r="A357" s="111">
        <v>45742</v>
      </c>
      <c r="B357" s="112" t="s">
        <v>500</v>
      </c>
      <c r="C357" s="113" t="s">
        <v>501</v>
      </c>
      <c r="D357" s="131"/>
      <c r="E357" s="128">
        <v>25272094.73</v>
      </c>
      <c r="F357" s="137">
        <f t="shared" si="6"/>
        <v>5525092254.1200008</v>
      </c>
    </row>
    <row r="358" spans="1:6" ht="55.5" customHeight="1" x14ac:dyDescent="0.2">
      <c r="A358" s="111">
        <v>45742</v>
      </c>
      <c r="B358" s="112" t="s">
        <v>502</v>
      </c>
      <c r="C358" s="113" t="s">
        <v>503</v>
      </c>
      <c r="D358" s="131"/>
      <c r="E358" s="128">
        <v>26550</v>
      </c>
      <c r="F358" s="137">
        <f t="shared" si="6"/>
        <v>5525065704.1200008</v>
      </c>
    </row>
    <row r="359" spans="1:6" ht="42.75" customHeight="1" x14ac:dyDescent="0.2">
      <c r="A359" s="111">
        <v>45742</v>
      </c>
      <c r="B359" s="112" t="s">
        <v>504</v>
      </c>
      <c r="C359" s="113" t="s">
        <v>505</v>
      </c>
      <c r="D359" s="131"/>
      <c r="E359" s="128">
        <v>26222.22</v>
      </c>
      <c r="F359" s="137">
        <f t="shared" si="6"/>
        <v>5525039481.9000006</v>
      </c>
    </row>
    <row r="360" spans="1:6" ht="55.5" customHeight="1" x14ac:dyDescent="0.2">
      <c r="A360" s="111">
        <v>45742</v>
      </c>
      <c r="B360" s="112" t="s">
        <v>506</v>
      </c>
      <c r="C360" s="113" t="s">
        <v>507</v>
      </c>
      <c r="D360" s="131"/>
      <c r="E360" s="128">
        <v>293943.98</v>
      </c>
      <c r="F360" s="137">
        <f t="shared" si="6"/>
        <v>5524745537.920001</v>
      </c>
    </row>
    <row r="361" spans="1:6" ht="70.5" customHeight="1" x14ac:dyDescent="0.2">
      <c r="A361" s="111">
        <v>45742</v>
      </c>
      <c r="B361" s="112" t="s">
        <v>508</v>
      </c>
      <c r="C361" s="113" t="s">
        <v>509</v>
      </c>
      <c r="D361" s="131"/>
      <c r="E361" s="128">
        <v>1482815.14</v>
      </c>
      <c r="F361" s="137">
        <f t="shared" si="6"/>
        <v>5523262722.7800007</v>
      </c>
    </row>
    <row r="362" spans="1:6" ht="42" customHeight="1" x14ac:dyDescent="0.2">
      <c r="A362" s="111">
        <v>45742</v>
      </c>
      <c r="B362" s="112" t="s">
        <v>510</v>
      </c>
      <c r="C362" s="113" t="s">
        <v>511</v>
      </c>
      <c r="D362" s="131"/>
      <c r="E362" s="128">
        <v>63720</v>
      </c>
      <c r="F362" s="137">
        <f t="shared" si="6"/>
        <v>5523199002.7800007</v>
      </c>
    </row>
    <row r="363" spans="1:6" ht="32.25" customHeight="1" x14ac:dyDescent="0.2">
      <c r="A363" s="111">
        <v>45742</v>
      </c>
      <c r="B363" s="112" t="s">
        <v>512</v>
      </c>
      <c r="C363" s="113" t="s">
        <v>513</v>
      </c>
      <c r="D363" s="131"/>
      <c r="E363" s="128">
        <v>15717.6</v>
      </c>
      <c r="F363" s="137">
        <f t="shared" si="6"/>
        <v>5523183285.1800003</v>
      </c>
    </row>
    <row r="364" spans="1:6" ht="20.25" customHeight="1" x14ac:dyDescent="0.2">
      <c r="A364" s="132">
        <v>45743</v>
      </c>
      <c r="B364" s="112" t="s">
        <v>514</v>
      </c>
      <c r="C364" s="113" t="s">
        <v>135</v>
      </c>
      <c r="D364" s="131"/>
      <c r="E364" s="128">
        <v>0</v>
      </c>
      <c r="F364" s="137">
        <f t="shared" si="6"/>
        <v>5523183285.1800003</v>
      </c>
    </row>
    <row r="365" spans="1:6" ht="49.5" customHeight="1" x14ac:dyDescent="0.2">
      <c r="A365" s="132">
        <v>45743</v>
      </c>
      <c r="B365" s="112" t="s">
        <v>515</v>
      </c>
      <c r="C365" s="113" t="s">
        <v>516</v>
      </c>
      <c r="D365" s="131"/>
      <c r="E365" s="128">
        <v>16445</v>
      </c>
      <c r="F365" s="137">
        <f t="shared" si="6"/>
        <v>5523166840.1800003</v>
      </c>
    </row>
    <row r="366" spans="1:6" ht="39" customHeight="1" x14ac:dyDescent="0.2">
      <c r="A366" s="132">
        <v>45743</v>
      </c>
      <c r="B366" s="112" t="s">
        <v>517</v>
      </c>
      <c r="C366" s="113" t="s">
        <v>518</v>
      </c>
      <c r="D366" s="131"/>
      <c r="E366" s="128">
        <v>197268598.93000001</v>
      </c>
      <c r="F366" s="137">
        <f t="shared" si="6"/>
        <v>5325898241.25</v>
      </c>
    </row>
    <row r="367" spans="1:6" ht="30.75" customHeight="1" x14ac:dyDescent="0.2">
      <c r="A367" s="132">
        <v>45743</v>
      </c>
      <c r="B367" s="112" t="s">
        <v>519</v>
      </c>
      <c r="C367" s="113" t="s">
        <v>520</v>
      </c>
      <c r="D367" s="131"/>
      <c r="E367" s="128">
        <v>63602</v>
      </c>
      <c r="F367" s="137">
        <f t="shared" si="6"/>
        <v>5325834639.25</v>
      </c>
    </row>
    <row r="368" spans="1:6" ht="90" customHeight="1" x14ac:dyDescent="0.2">
      <c r="A368" s="132">
        <v>45743</v>
      </c>
      <c r="B368" s="112" t="s">
        <v>521</v>
      </c>
      <c r="C368" s="113" t="s">
        <v>522</v>
      </c>
      <c r="D368" s="131"/>
      <c r="E368" s="128">
        <v>5053240</v>
      </c>
      <c r="F368" s="137">
        <f t="shared" si="6"/>
        <v>5320781399.25</v>
      </c>
    </row>
    <row r="369" spans="1:6" ht="39" customHeight="1" x14ac:dyDescent="0.2">
      <c r="A369" s="132">
        <v>45743</v>
      </c>
      <c r="B369" s="112" t="s">
        <v>523</v>
      </c>
      <c r="C369" s="113" t="s">
        <v>524</v>
      </c>
      <c r="D369" s="131"/>
      <c r="E369" s="128">
        <v>30000</v>
      </c>
      <c r="F369" s="137">
        <f t="shared" si="6"/>
        <v>5320751399.25</v>
      </c>
    </row>
    <row r="370" spans="1:6" ht="41.25" customHeight="1" x14ac:dyDescent="0.2">
      <c r="A370" s="132">
        <v>45743</v>
      </c>
      <c r="B370" s="112" t="s">
        <v>525</v>
      </c>
      <c r="C370" s="113" t="s">
        <v>526</v>
      </c>
      <c r="D370" s="131"/>
      <c r="E370" s="128">
        <v>20766.04</v>
      </c>
      <c r="F370" s="137">
        <f t="shared" si="6"/>
        <v>5320730633.21</v>
      </c>
    </row>
    <row r="371" spans="1:6" ht="45" customHeight="1" x14ac:dyDescent="0.2">
      <c r="A371" s="132">
        <v>45744</v>
      </c>
      <c r="B371" s="112" t="s">
        <v>527</v>
      </c>
      <c r="C371" s="113" t="s">
        <v>528</v>
      </c>
      <c r="D371" s="131"/>
      <c r="E371" s="128">
        <v>40000</v>
      </c>
      <c r="F371" s="137">
        <f t="shared" si="6"/>
        <v>5320690633.21</v>
      </c>
    </row>
    <row r="372" spans="1:6" ht="54" customHeight="1" x14ac:dyDescent="0.2">
      <c r="A372" s="132">
        <v>45744</v>
      </c>
      <c r="B372" s="112" t="s">
        <v>529</v>
      </c>
      <c r="C372" s="113" t="s">
        <v>530</v>
      </c>
      <c r="D372" s="131"/>
      <c r="E372" s="128">
        <v>11538.51</v>
      </c>
      <c r="F372" s="137">
        <f t="shared" si="6"/>
        <v>5320679094.6999998</v>
      </c>
    </row>
    <row r="373" spans="1:6" ht="49.5" customHeight="1" x14ac:dyDescent="0.2">
      <c r="A373" s="132">
        <v>45744</v>
      </c>
      <c r="B373" s="112" t="s">
        <v>531</v>
      </c>
      <c r="C373" s="113" t="s">
        <v>532</v>
      </c>
      <c r="D373" s="131"/>
      <c r="E373" s="128">
        <v>20650</v>
      </c>
      <c r="F373" s="137">
        <f t="shared" si="6"/>
        <v>5320658444.6999998</v>
      </c>
    </row>
    <row r="374" spans="1:6" ht="45" customHeight="1" x14ac:dyDescent="0.2">
      <c r="A374" s="132">
        <v>45744</v>
      </c>
      <c r="B374" s="112" t="s">
        <v>533</v>
      </c>
      <c r="C374" s="113" t="s">
        <v>534</v>
      </c>
      <c r="D374" s="131"/>
      <c r="E374" s="128">
        <v>493198.01</v>
      </c>
      <c r="F374" s="137">
        <f t="shared" si="6"/>
        <v>5320165246.6899996</v>
      </c>
    </row>
    <row r="375" spans="1:6" ht="64.5" customHeight="1" x14ac:dyDescent="0.2">
      <c r="A375" s="132">
        <v>45744</v>
      </c>
      <c r="B375" s="112" t="s">
        <v>535</v>
      </c>
      <c r="C375" s="113" t="s">
        <v>536</v>
      </c>
      <c r="D375" s="131"/>
      <c r="E375" s="128">
        <v>1545030</v>
      </c>
      <c r="F375" s="137">
        <f t="shared" si="6"/>
        <v>5318620216.6899996</v>
      </c>
    </row>
    <row r="376" spans="1:6" ht="42.75" customHeight="1" x14ac:dyDescent="0.2">
      <c r="A376" s="132">
        <v>45744</v>
      </c>
      <c r="B376" s="112" t="s">
        <v>537</v>
      </c>
      <c r="C376" s="113" t="s">
        <v>538</v>
      </c>
      <c r="D376" s="131"/>
      <c r="E376" s="128">
        <v>4748526.5</v>
      </c>
      <c r="F376" s="137">
        <f t="shared" si="6"/>
        <v>5313871690.1899996</v>
      </c>
    </row>
    <row r="377" spans="1:6" ht="46.5" customHeight="1" x14ac:dyDescent="0.2">
      <c r="A377" s="132">
        <v>45744</v>
      </c>
      <c r="B377" s="112" t="s">
        <v>539</v>
      </c>
      <c r="C377" s="113" t="s">
        <v>540</v>
      </c>
      <c r="D377" s="131"/>
      <c r="E377" s="128">
        <v>374530.82</v>
      </c>
      <c r="F377" s="137">
        <f t="shared" si="6"/>
        <v>5313497159.3699999</v>
      </c>
    </row>
    <row r="378" spans="1:6" ht="56.25" customHeight="1" x14ac:dyDescent="0.2">
      <c r="A378" s="132">
        <v>45744</v>
      </c>
      <c r="B378" s="148" t="s">
        <v>541</v>
      </c>
      <c r="C378" s="113" t="s">
        <v>542</v>
      </c>
      <c r="D378" s="131"/>
      <c r="E378" s="128">
        <v>110625</v>
      </c>
      <c r="F378" s="137">
        <f t="shared" si="6"/>
        <v>5313386534.3699999</v>
      </c>
    </row>
    <row r="379" spans="1:6" ht="51.75" customHeight="1" x14ac:dyDescent="0.2">
      <c r="A379" s="132">
        <v>45744</v>
      </c>
      <c r="B379" s="148" t="s">
        <v>543</v>
      </c>
      <c r="C379" s="113" t="s">
        <v>544</v>
      </c>
      <c r="D379" s="131"/>
      <c r="E379" s="128">
        <v>12190146.26</v>
      </c>
      <c r="F379" s="137">
        <f t="shared" si="6"/>
        <v>5301196388.1099997</v>
      </c>
    </row>
    <row r="380" spans="1:6" ht="49.5" customHeight="1" x14ac:dyDescent="0.2">
      <c r="A380" s="132">
        <v>45744</v>
      </c>
      <c r="B380" s="148" t="s">
        <v>545</v>
      </c>
      <c r="C380" s="113" t="s">
        <v>546</v>
      </c>
      <c r="D380" s="131"/>
      <c r="E380" s="128">
        <v>446040</v>
      </c>
      <c r="F380" s="137">
        <f t="shared" si="6"/>
        <v>5300750348.1099997</v>
      </c>
    </row>
    <row r="381" spans="1:6" ht="42.75" customHeight="1" x14ac:dyDescent="0.2">
      <c r="A381" s="132">
        <v>45744</v>
      </c>
      <c r="B381" s="148" t="s">
        <v>547</v>
      </c>
      <c r="C381" s="113" t="s">
        <v>548</v>
      </c>
      <c r="D381" s="131"/>
      <c r="E381" s="128">
        <v>74340</v>
      </c>
      <c r="F381" s="137">
        <f t="shared" si="6"/>
        <v>5300676008.1099997</v>
      </c>
    </row>
    <row r="382" spans="1:6" ht="54" customHeight="1" x14ac:dyDescent="0.2">
      <c r="A382" s="132">
        <v>45744</v>
      </c>
      <c r="B382" s="148" t="s">
        <v>549</v>
      </c>
      <c r="C382" s="113" t="s">
        <v>550</v>
      </c>
      <c r="D382" s="131"/>
      <c r="E382" s="128">
        <v>19083998.399999999</v>
      </c>
      <c r="F382" s="137">
        <f t="shared" si="6"/>
        <v>5281592009.71</v>
      </c>
    </row>
    <row r="383" spans="1:6" ht="42" customHeight="1" x14ac:dyDescent="0.2">
      <c r="A383" s="132">
        <v>45747</v>
      </c>
      <c r="B383" s="112" t="s">
        <v>551</v>
      </c>
      <c r="C383" s="113" t="s">
        <v>552</v>
      </c>
      <c r="D383" s="131"/>
      <c r="E383" s="128">
        <v>33249334.699999999</v>
      </c>
      <c r="F383" s="137">
        <f t="shared" si="6"/>
        <v>5248342675.0100002</v>
      </c>
    </row>
    <row r="384" spans="1:6" x14ac:dyDescent="0.2">
      <c r="A384" s="149"/>
      <c r="B384" s="150"/>
    </row>
    <row r="385" spans="1:2" ht="9.75" customHeight="1" x14ac:dyDescent="0.2">
      <c r="A385" s="154"/>
      <c r="B385" s="150"/>
    </row>
  </sheetData>
  <mergeCells count="36">
    <mergeCell ref="A24:E24"/>
    <mergeCell ref="A1:F1"/>
    <mergeCell ref="A2:F2"/>
    <mergeCell ref="A3:F3"/>
    <mergeCell ref="A4:F4"/>
    <mergeCell ref="A6:F6"/>
    <mergeCell ref="A7:E7"/>
    <mergeCell ref="A18:F18"/>
    <mergeCell ref="A19:F19"/>
    <mergeCell ref="A20:F20"/>
    <mergeCell ref="A21:F21"/>
    <mergeCell ref="A23:F23"/>
    <mergeCell ref="A54:E54"/>
    <mergeCell ref="A35:F35"/>
    <mergeCell ref="A36:F36"/>
    <mergeCell ref="A37:F37"/>
    <mergeCell ref="A38:F38"/>
    <mergeCell ref="A40:F40"/>
    <mergeCell ref="A41:E41"/>
    <mergeCell ref="A48:F48"/>
    <mergeCell ref="A49:F49"/>
    <mergeCell ref="A50:F50"/>
    <mergeCell ref="A51:F51"/>
    <mergeCell ref="A53:F53"/>
    <mergeCell ref="A190:E190"/>
    <mergeCell ref="A81:F81"/>
    <mergeCell ref="A82:F82"/>
    <mergeCell ref="A83:F83"/>
    <mergeCell ref="A84:F84"/>
    <mergeCell ref="A86:F86"/>
    <mergeCell ref="A87:E87"/>
    <mergeCell ref="A183:F183"/>
    <mergeCell ref="A184:F184"/>
    <mergeCell ref="A185:F185"/>
    <mergeCell ref="A186:F186"/>
    <mergeCell ref="A189:F18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2025-04-11T13:42:53Z</dcterms:modified>
</cp:coreProperties>
</file>