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5" i="1" l="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88" i="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E58" i="1"/>
  <c r="F56" i="1"/>
  <c r="F57" i="1" s="1"/>
  <c r="F58" i="1" s="1"/>
  <c r="F59" i="1" s="1"/>
  <c r="F60" i="1" s="1"/>
  <c r="F61" i="1" s="1"/>
  <c r="F43" i="1"/>
  <c r="F44" i="1" s="1"/>
  <c r="F45" i="1" s="1"/>
  <c r="F46" i="1" s="1"/>
  <c r="F27" i="1"/>
  <c r="F28" i="1" s="1"/>
  <c r="F29" i="1" s="1"/>
  <c r="F30" i="1" s="1"/>
  <c r="F31" i="1" s="1"/>
  <c r="F32" i="1" s="1"/>
  <c r="F26" i="1"/>
  <c r="E16" i="1"/>
  <c r="F10" i="1"/>
  <c r="F11" i="1" s="1"/>
  <c r="F12" i="1" s="1"/>
  <c r="F13" i="1" s="1"/>
  <c r="F14" i="1" s="1"/>
  <c r="F15" i="1" s="1"/>
  <c r="F16" i="1" s="1"/>
  <c r="F9" i="1"/>
</calcChain>
</file>

<file path=xl/sharedStrings.xml><?xml version="1.0" encoding="utf-8"?>
<sst xmlns="http://schemas.openxmlformats.org/spreadsheetml/2006/main" count="481" uniqueCount="416">
  <si>
    <t>INSTITUTO NACIONAL DE AGUAS POTABLES Y ALCANTARILLADOS (INAPA)</t>
  </si>
  <si>
    <t xml:space="preserve">Resumen de Ingresos y Egresos </t>
  </si>
  <si>
    <t xml:space="preserve"> Del 01 al  28  de FEBRERO 2025</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</si>
  <si>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</si>
  <si>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</si>
  <si>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</si>
  <si>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</si>
  <si>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</si>
  <si>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</si>
  <si>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</si>
  <si>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</si>
  <si>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</si>
  <si>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</si>
  <si>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</si>
  <si>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</si>
  <si>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 xml:space="preserve">COMISION IMP. 0.15          </t>
  </si>
  <si>
    <t>COMISION POR DEPOSITO NOCTURNO</t>
  </si>
  <si>
    <t>COMISION POR MANEJO DE CTA.</t>
  </si>
  <si>
    <t>COMISION CARGO POR SERVICIO</t>
  </si>
  <si>
    <t>Cuenta Bancaria 020-500003-7</t>
  </si>
  <si>
    <t xml:space="preserve">                       Descripcion</t>
  </si>
  <si>
    <t xml:space="preserve">Balance </t>
  </si>
  <si>
    <t>DEPOSITO</t>
  </si>
  <si>
    <t>TRANSFERECIAS INTERNAS</t>
  </si>
  <si>
    <t xml:space="preserve"> REINTEGROS </t>
  </si>
  <si>
    <t>COMISION BANCARIA COBRO IMP. DGII 0.15%</t>
  </si>
  <si>
    <t>COMISION POR  CERTIFICADO. AUDIT.</t>
  </si>
  <si>
    <t>COMISION POR MANEJO DE CUENTA</t>
  </si>
  <si>
    <t>Cuenta Bancaria: 960-415-2454</t>
  </si>
  <si>
    <t xml:space="preserve">                Balance Inicial: </t>
  </si>
  <si>
    <t>No.ck/transf.</t>
  </si>
  <si>
    <t>Descripcion</t>
  </si>
  <si>
    <t>REINTEGRO</t>
  </si>
  <si>
    <t>TRANSFERENCIA</t>
  </si>
  <si>
    <t>Cuenta Bancaria 720689421</t>
  </si>
  <si>
    <t xml:space="preserve">TRANSFERENCIAS </t>
  </si>
  <si>
    <t>PAGO DE COMBUSTIBLE</t>
  </si>
  <si>
    <t>COMISION POR 0.15</t>
  </si>
  <si>
    <t xml:space="preserve">         </t>
  </si>
  <si>
    <t>CARGO POR SERVICIOS GENERADOS</t>
  </si>
  <si>
    <t>COMPENSACION POR BALANCE</t>
  </si>
  <si>
    <t xml:space="preserve">    </t>
  </si>
  <si>
    <t>Cuenta Bancaria 030-204893-6</t>
  </si>
  <si>
    <t xml:space="preserve">DEPOSITO                                   </t>
  </si>
  <si>
    <t>COMISIONES BANCARIAS</t>
  </si>
  <si>
    <t>COMISION POR CHEQUES CERTIFICADOS</t>
  </si>
  <si>
    <t xml:space="preserve">050791 </t>
  </si>
  <si>
    <t>REPOSICION FONDO CAJA CHICA DE LA OFICINA INAPA EN NAVARRETE ZONA V POR CIERRE DE AÑO FISCAL 2024,  CORRESP. AL PERIODO DEL  11-09  AL 03-12-2024, RECIBOS DE DESEMBOLSO DEL 0389  AL 0406,  SEGUN RELACION DE GASTOS.</t>
  </si>
  <si>
    <t xml:space="preserve">                                                                                                                                                                  </t>
  </si>
  <si>
    <t xml:space="preserve">050792 </t>
  </si>
  <si>
    <t>REPOSICION FONDO CAJA CHICA DE LA DIRECCION EJECUTIVA,  CORRESP. AL PERIODO DEL 08-01   AL 04-02-2025, RECIBOS DE DESEMBOLSO DEL  11631  AL 11655,   SEGUN RELACION DE GASTOS.</t>
  </si>
  <si>
    <t>050793</t>
  </si>
  <si>
    <t>REPOSICION FONDO CAJACHICA DE LA PROVINCIA PEDERNALES ZONA VIII, CORRESP. AL PERIODO DEL 02 AL 10-01-2025, RECIBOS DE DESEMBOLSO DEL 0440 AL 0451, SEGUN RELACION DE GASTOS</t>
  </si>
  <si>
    <t>050794</t>
  </si>
  <si>
    <t>PAGO FACT. NO.E410000000062/15-01-78/31-01-2025,  ALQUILER LOCAL COMERCIAL EN CAÑAFISTOL-BANI, PROVINCIA PERAVIA. CORRESP. A LOS MESES DE DICIEMBRE/2024 Y ENERO/2025.</t>
  </si>
  <si>
    <t>050795</t>
  </si>
  <si>
    <t>PAGO FACT. NOS.E410000000056/15-01, 72/31-01-2025,  POR SERVICIO DE ALQUILER DE LOCAL COMERCIAL DE EL CERCADO-PROV. SAN JUAN, CORRESP.  A LOS  MESES DE DICIEMBRE/2024 Y ENERO/2025.</t>
  </si>
  <si>
    <t>050796</t>
  </si>
  <si>
    <t>PAGO DE FACT. NOS.E410000000063/15-01, 79/31-01-2025, ALQUILER LOCAL UBICADO EN EL MUNICIPIO BAJO HAINA- PROV. SAN CRISTOBAL. CORRESP. A LOS MESES DE DICIEMBRE/2024 Y ENERO/2025.</t>
  </si>
  <si>
    <t>050797</t>
  </si>
  <si>
    <t>PAGO FACT. NOS.E410000000066/15-01, 82/31-01-2025,  ALQUILER LOCAL COMERCIAL, UBICADO  EN EL MUNICIPIO NIZAO, PROVINCIA PERAVIA. CORRESP. A LOS MESES DICIEMBRE/2024 Y ENERO/2025.</t>
  </si>
  <si>
    <t>050798</t>
  </si>
  <si>
    <t>PAGO FACT. NOS.E410000000061/15-01, 77/31-01-2025,  ALQUILER DE LOCAL COMERCIAL DE MUNICIPIO RANCHO ARRIBA, PROV. SAN JOSE DE OCOA, CORRESP. A LOS MESES DE DICIEMBRE/2024 Y ENERO/2025.</t>
  </si>
  <si>
    <t xml:space="preserve">EFT-250 </t>
  </si>
  <si>
    <t>PAGO FACT. NOS. E410000000057/15-01, 73/31-01-2025,  ALQUILER DE LOCAL COMERCIAL DE NEYBA PROV. BAHORUCO, CORRESP. A L MESES DE DICIEMBRE/2024 Y ENERO/2025.</t>
  </si>
  <si>
    <t>EFT-251</t>
  </si>
  <si>
    <t>PAGO FACT. NOS.E410000000065/15-01, 81/31-01-2025, ALQUILER LOCAL COMERCIAL  EN EL MUNICIPIO NIZAO, PROVINCIA PERAVIA SEGUN CONTRATO NO.215/2023, CORRESP. AL MESES DE DICIEMBRE/2024 Y ENERO/2025.</t>
  </si>
  <si>
    <t>EFT-252</t>
  </si>
  <si>
    <t>PAGO DE FACT. NO.E410000000067/15-01-2025, ALQUILER DE LOCAL COMERCIAL DE PIZARRETE-BANI, PERAVIA. CORRESP. AL MES DE DICIEMBRE/2024.</t>
  </si>
  <si>
    <t>EFT-253</t>
  </si>
  <si>
    <t>PAGO FACT. NOS.E410000000053/15-01, 69/31-01-2025, ALQUILER DEL LOCAL COMERCIAL, UBICADO CALLE MERCEDES ABREU ESQ. CALLE JUAN BOSCH NO.4028, MANHATTAN, MANZANILLO, MUNICIPIO PEPILLO SALCEDO, PROV. MONTECRISTI. CORRESP. A LOS MESES DE DICIEMBRE/2024 Y ENERO/2025.</t>
  </si>
  <si>
    <t xml:space="preserve"> </t>
  </si>
  <si>
    <t>EFT-254</t>
  </si>
  <si>
    <t>PAGO FACT. NOS.E410000000058/15-01, 74/31-01-2025, ALQUILER DEL LOCAL COMERCIAL, UBICADO EN LA CALLE JOSE FRANCISCO PEÑA GOMEZ NO.22, MUNICIPIO EL FACTOR, PROV. MARIA TRINIDAD SANCHEZ. CORRESP. A LOS MESES DE DICIEMBRE/2024 Y ENERO/2025.</t>
  </si>
  <si>
    <t>EFT-255</t>
  </si>
  <si>
    <t>PAGO FACT. NOS.E410000000055/15-01, 71/31-01-2025, ALQUILER LOCAL COMERCIAL, UBICADO EN LA CALLE TRINA DE MOYA NO.48, MUNICIPIO SANCHEZ, PROVINCIA SAMANA, .CORRESP. A LOS MESES DE DICIEMBRE/2024  Y ENERO/2025.</t>
  </si>
  <si>
    <t>EFT-256</t>
  </si>
  <si>
    <t>PAGO FACT. NOS.E410000000064/15-01, 80/31-01-2025, ALQUILER DE LOCAL COMERCIAL EN EL MUNICIPIO ENRIQUILLO, PROVINCIA  BARAHONA. CORRESP. A LOS MESES DICIEMBRE/2024 Y ENERO/2025.</t>
  </si>
  <si>
    <t>EFT-257</t>
  </si>
  <si>
    <t>PAGO FACT. NO.B1500000009/25-12-2024, ALQUILER DE DOS LOCALES COMERCIALES EN EL MUNICIPIO DAJABON,  PROVINCIA DAJABON. CORRESP. A LOS MESES NOVIEMBRE Y DICIEMBRE/2024.</t>
  </si>
  <si>
    <t xml:space="preserve">050799 </t>
  </si>
  <si>
    <t>REPOSICION FONDO CAJA CHICA DE LA DIRECCION EJECUTIVA,  CORRESP. AL PERIODO DEL 04  AL 19-02-2025, RECIBOS DE DESEMBOLSO DEL 11656  AL 11673.</t>
  </si>
  <si>
    <t xml:space="preserve">050800 </t>
  </si>
  <si>
    <t>REPOSICION FONDO CAJA CHICA DE LA OFICINA INAPA EN CASTILLO ZONA III,   CORRESP. AL PERIODO DEL 17-01  AL 05-02-2025, RECIBOS DE DESEMBOLSO DEL 0379  AL 0386.</t>
  </si>
  <si>
    <t xml:space="preserve">050801 </t>
  </si>
  <si>
    <t>REPOSICION FONDO CAJA CHICA DE LA DIRECCION DE ELECTROMECANICA, CORRESP. AL PERIODO DEL 16  AL 27-01-2025, RECIBOS DE DESEMBOLSO DEL 0133  AL 0142.</t>
  </si>
  <si>
    <t xml:space="preserve">050802 </t>
  </si>
  <si>
    <t>REPOSICION FONDO CAJA CHICA DE LA PROVINCIA MONTE PLATA ZONA IV,  CORRESP. AL PERIODO DEL 08  AL 24-01-2025, RECIBOS DE DESEMBOLSO DEL 2783  AL 2830.</t>
  </si>
  <si>
    <t xml:space="preserve">050803 </t>
  </si>
  <si>
    <t>REPOSICION FONDO CAJA CHICA DEL LABORATORIO DEL NIVEL CENTRAL, CORRESP. AL PERIODO DEL 01-01  AL 11-02-2025, RECIBOS DE DESEMBOLSO DEL 0944  AL 0961.</t>
  </si>
  <si>
    <t xml:space="preserve">050804 </t>
  </si>
  <si>
    <t>PAGO FACT. NOS.E410000000085, 84/31-01-2025, ALQUILER DE LOCAL COMERCIAL UBICADO EN LA CALLE SANCHEZ NO.13, EN EL MUNICIPIO DE YAGUATE, PROVINCIA SAN CRISTOBAL. CORRESP. A LOS MESES DESDE AGOSTO/2024  HASTA DICIEMBRE/2024 Y ENERO/2025.</t>
  </si>
  <si>
    <r>
      <t>050805</t>
    </r>
    <r>
      <rPr>
        <sz val="9"/>
        <color indexed="8"/>
        <rFont val="Arial"/>
        <charset val="1"/>
      </rPr>
      <t/>
    </r>
  </si>
  <si>
    <t>NULO</t>
  </si>
  <si>
    <t xml:space="preserve">050806 </t>
  </si>
  <si>
    <t>PAGO FACT. NO.B1500000010/22-11-2024,  ALQUILER DE LOCAL COMERCIAL, UBICADA EN LA CALLE DUARTE S/N, FRENTE A LA ESCUELA PRIMARIA JAIBON, DISTRITO MUNICIPAL JAIBON, MUNICIPIO LAGUNA SALADA, PROVINCIA VALVERDE,  CORRESP. A LOS MESES DESDE JUNIO  HASTA NOVIEMBRE/2024.</t>
  </si>
  <si>
    <t xml:space="preserve">050807 </t>
  </si>
  <si>
    <t>REPOSICION FONDO CAJA CHICA DE LA DIRECCION DE TECNOLOGIA DE LA INFORMACION Y COMUNICACION, CORRESP. AL PERIODO DEL 04   AL  08-02-2025, RECIBOS DE DESEMBOLSO DEL  0722  AL 0728.-</t>
  </si>
  <si>
    <t xml:space="preserve">EFT-258 </t>
  </si>
  <si>
    <t>PAGO FACT. NOS.E410000000068/15-01, 75/31-01-2025, ALQUILER LOCAL COMERCIAL UBICADO EN EL MUNICIPIO DE LOMA DE CABRERA,  PROVINCIA DAJABON. CORRESP. A 15 DIAS DE DICIEMBRE/2023 Y LOS  MESES DESDE ENERO/2024 HASTA DICIEMBRE/2024 Y ENERO/2025.</t>
  </si>
  <si>
    <t>EFT-259</t>
  </si>
  <si>
    <t>PAGO FACT. NOS.E410000000054/15-01 70/31-01-2025, ALQUILER LOCAL COMERCIAL EN PIMENTEL, PROVINCIA DUARTE., CORRESP. A LOS MESES DE DICIEMBRE/2024 Y ENERO/2025.</t>
  </si>
  <si>
    <t xml:space="preserve">  </t>
  </si>
  <si>
    <t>EFT-260</t>
  </si>
  <si>
    <t>PAGO FACT. NO.B1500000019/23-01-2025, POR SERVICIO DE ALQUILER DE LOCAL COMERCIAL DE VILLA JARAGUA, CORRESP. AL  MES DE ENERO/2025.</t>
  </si>
  <si>
    <t>EFT-261</t>
  </si>
  <si>
    <t>PAGO FACT. NO.B1500000051/11-02-2025,  ALQUILER LOCAL COMERCIAL UBICADO EN LA CALLE LIBERTAD NO.17 EN EL MUNICIPIO SABANA GRANDE DE PALENQUE, PROVINCIA SAN CRISTOBAL. CORRESP. A LOS  MESES DESDE SEPTIEMBRE HASTA DICIEMBRE/2024 Y ENERO/2025.</t>
  </si>
  <si>
    <t xml:space="preserve">050808 </t>
  </si>
  <si>
    <t>REPOSICION FONDO CAJA CHICA DEL DEPARTAMENTO DE TESORERIA,   NIVEL CENTRAL,  CORRESP. AL PERIODO DEL 03-01   AL 10-02-2025, RECIBOS DE DESEMBOLSO DEL 0449  AL 0488.</t>
  </si>
  <si>
    <t>Cuenta Bancaria: 010-026300-0</t>
  </si>
  <si>
    <t>ASIGNACIONES PRESUPUESTARIAS</t>
  </si>
  <si>
    <t>SUPERVISION DE OBRAS</t>
  </si>
  <si>
    <t xml:space="preserve">REINTEGROS </t>
  </si>
  <si>
    <t>AVD PAGO SERVICIO DE CARNET</t>
  </si>
  <si>
    <t>ELECTRODOMESTICOS</t>
  </si>
  <si>
    <t xml:space="preserve">EFT-6718 </t>
  </si>
  <si>
    <t>PAGO FACT. NO.B1500000223/09-01-2025, USO DE 80 SIM CARD PARA SER UTILIZADOS EN LOS MEDIDORES DE PRESION DE AGUA DE LA PLANTA DE TRATAMIENTO DE LA PROV. SAN CRISTOBAL DEL INAPA, CORRESP. AL MES DE ENERO/2025, LIB. NO.240.</t>
  </si>
  <si>
    <t>EFT-6719</t>
  </si>
  <si>
    <t>PAGO FACT. NO.B1500000222/11-01-2025, SERVICIO DE 350 GPS PARA SER USADOS POR LOS DIFERENTES VEHÍCULOS DEL INAPA, CORRESP. AL MES DE ENERO/2025.  LIB. NO.241.</t>
  </si>
  <si>
    <t>EFT-6720</t>
  </si>
  <si>
    <t>PAGO FACT. NO. B1500000053/17-01-2025, RENTA CORRESP. AL SERVICIOS DE DATOS EN LAS PLANTAS DE AGUA INAPA-GUANUMA, PROV. MONTE PLATA. PROV. SAN FRANCISCO DE MACORIS PLATA DE AGUA ETA-INAPA, PROV. VALVERDE MAO, PROV. SAMANA Y PTA DE AGUA INAPA-CENOVI, PROV SAN FRANCISCO DE MACORIS, FACTURACIÓN DE DICIEMBRE/2024. LIB. NO.242.</t>
  </si>
  <si>
    <t>EFT-6721</t>
  </si>
  <si>
    <t>PAGO FACT. NO.B1500000054/17-01-2025, POR SERVICIO DE DATOS EN INAPA UNIDAD MOVIL Y EN INAPA PIZARRETE, PROVINCIA PERAVIA, CORRESP. AL MES DE DICIEMBRE DEL 2024. LIB-170-1.</t>
  </si>
  <si>
    <t>EFT-6722</t>
  </si>
  <si>
    <t>PAGO FACT. NO. B1500000055/29-01-2025, RENTA CORRESP. AL SERVICIOS DE DATOS EN LAS PLANTAS DE AGUA INAPA-GUANUMA, PROV. MONTE PLATA. PROV. SAN FRANCISCO DE MACORIS PLATA DE AGUA ETA-INAPA, PROV. VALVERDE MAO, PROV. SAMANA Y PTA DE AGUA INAPA-CENOVI, PROV SAN FRANCISCO DE MACORIS, FACTURACIÓN DE ENERO/2025. LIB-494-1</t>
  </si>
  <si>
    <t>EFT-6723</t>
  </si>
  <si>
    <t>PAGO FACT. NO.B1500000224/03-02-2025, USO DE 80 SIM CARD PARA SER UTILIZADOS EN LOS MEDIDORES DE PRESION DE AGUA DE LA PLANTA DE TRATAMIENTO DE LA PROV. SAN CRISTOBAL DEL INAPA, CORRESP. AL MES DE FEBRERO/2025. LIB-496-1</t>
  </si>
  <si>
    <t>EFT-6724</t>
  </si>
  <si>
    <t>PAGO FACT. NO.B1500000225/03-02-2025, SERVICIO DE 350 GPS PARA SER USADOS POR LOS DIFERENTES VEHÍCULOS DEL INAPA, CORRESP. AL MES DE FEBRERO/2025. LIB-498-1</t>
  </si>
  <si>
    <t>EFT-6725</t>
  </si>
  <si>
    <t>PAGO FACT. NO. B1500000543/14-01-2025 CONTRATACIÓN DE SERVICIO DE CAPACITACIÓN PARA EMPLEADOS DE LA INSTITUCIÓN. LIB-500-1</t>
  </si>
  <si>
    <t>EFT-6726</t>
  </si>
  <si>
    <t>PAGO FACT. NO E450000001052/17-01-2025, SERVICIOS MEDICOS A EMPLEADOS VIGENTES Y EN TRAMITE DE PENSION, PLAN AVANZADO, POLIZA NO.12226, CORRESP. AL MES DE FEBRERO/2025. LIB-501-1</t>
  </si>
  <si>
    <t>EFT-6727</t>
  </si>
  <si>
    <t>PAGO FACT. NO. B1500000098/10-01-2025 (CUB. NO.09) DE LOS TRABAJOS MEJORAMIENTO DE ACUEDUCTO SABANA GRANDE DE BOYA, PROVINCIA MONTE PLATA, ZONA IV. LIB-503-1</t>
  </si>
  <si>
    <t>EFT-6728</t>
  </si>
  <si>
    <t>EFT-6729</t>
  </si>
  <si>
    <t>PAGO  FACT. NO. B1500000314/31-12-2024, SERVICIO DISTRIBUCIÓN AGUA  CAMION CISTERNA DIFERENTES SECTORES Y COMUNIDADES PROV. SAMANÁ, CONTRATO NO 269/2024, OS2024-0215 CORRESP. A 31 DIAS DE DICIEMBRE/2024 LIB-524-1</t>
  </si>
  <si>
    <t>EFT-6730</t>
  </si>
  <si>
    <t>PAGO FACT. NO.  B1500000322/31-12-2024,  SERVICIO DISTRIBUCION . AGUA CAMION CISTERNA  DIFERENTES SECTORES Y  COMUNIDADES  PROV. SAN PEDRO DE MACORIS, CORRESP. A 30 DIAS DE DICIEMBRE/2024.. LIB-522-1</t>
  </si>
  <si>
    <t>EFT-6731</t>
  </si>
  <si>
    <t>PAGO FACT. NO.E450000065848/27-01-2025, CUENTA NO.709494508, SERVICIOS TELEFONICOS E INTERNET, CORRESP. AL MES DE ENERO/2025. LIB-495-1</t>
  </si>
  <si>
    <t>EFT-6732</t>
  </si>
  <si>
    <t>PAGO FACT. NO.E450000066159/27-01-2025, (721621338) SERVICIO DE LAS FLOTAS GENERAL INAPA, CORRESP. AL MES DE ENERO/2025. LIB. NO.490.</t>
  </si>
  <si>
    <t>EFT-6733</t>
  </si>
  <si>
    <t>PAGO FACT. NO. E4500000012189/05-02-2025, CUENTA NO.86797963, CORRESP. AL SERVICIO DE USO GPS Y SERVICIO DE INTERNET PARA LAS TABLETAS UTILIZADAS POR LA DIRECCION COMERCIAL DEL INAPA, FACTURACIÓN DESDE EL 01 AL 31 DE ENERO/2025  LIB. NO.492.</t>
  </si>
  <si>
    <t>EFT-6734</t>
  </si>
  <si>
    <t>PAGO FACT. NO. E450000012166/05-02-2025, CUENTA NO.86082876, POR SERVICIO DE LAS FLOTAS DE INAPA, CORRESP. A LA FACTURACIÓN DEL 01- AL 31 DE ENERO/2025. LIB. NO.491.</t>
  </si>
  <si>
    <t>EFT-6735</t>
  </si>
  <si>
    <t>PAGO FACT. NO.E450000066424/27-01-2025, CUENTA NO.744281798, SERVICIO DE INTERNET BANDA ANCHA DE LA DIR. EJECUTIVA, SUB-DIRECTORES, DIR. DE TRATAMIENTO, COMUNICACION Y PRENSA, DIR. ADMINISTRATIVA, DIR. DE OPERACIONES, DIR. DE SUPERV. Y FISCALIZACION DE OBRAS, CORRESP. AL MES DE ENERO/2025, LIB. NO.489</t>
  </si>
  <si>
    <t>EFT-6736</t>
  </si>
  <si>
    <t>PAGO FACT. NO. B1500000051/10-02-2025 (CUB. NO.05) DE LOS TRABAJOS CONSTRUCCION ACUEDUCTO LA HORCA-LOS AMACEYES, EXTENSION ALINO, MUNICIPIO LAS MATAS DE SANTA CRUZ, ZONA I, PROVINCIA MONTE CRISTI, DEPOSITO REGULADOR SUPERFICIAL 100M3 Y RED DE DISTRIBUCION, CONTRATO NO. 087/2022, LIB. NO.466.</t>
  </si>
  <si>
    <t>EFT-6737</t>
  </si>
  <si>
    <t>PAGO FACT. NO. E450000003069/01-02-2025, PÓLIZA NO.30-93-015147, SERVICIOS PLAN MASTER INTERNACIONAL AL SERVIDOR VIGENTE Y SUS DEPENDIENTES DIRECTOS (CÓNYUGE E HIJOS), CORRESP. AL MES DE FEBRERO/2025, LIB. NO.455.</t>
  </si>
  <si>
    <t>EFT-6738</t>
  </si>
  <si>
    <t>PAGO FACT. NO.E450000003352/01-02-2025, SERVICIOS DE SEGURO A EMPLEADOS VIGENTES Y EN TRAMITE DE PENSIÓN PARA SUS DEPENDIENTES NO DIRECTOS CORRESP. AL MES DE FEBRERO/2025, POLIZA NO.30-95-213782, LIB. NO.454.</t>
  </si>
  <si>
    <t>EFT-6739</t>
  </si>
  <si>
    <t>PAGO FACT. NO. E450000003353/01-02-2025, SERVICIOS MEDICOS A EMPLEADOS VIGENTES Y EN TRÁMITE DE PENSIÓN, CONJUNTAMENTE CON SUS DEPENDIENTES DIRECTOS, (CÓNYUGES, HIJOS E HIJASTROS), CORRESP. AL MES DE FEBRERO/2025, POLIZA NO.30-95-214327, LIB. NO.453.</t>
  </si>
  <si>
    <t>EFT-6740</t>
  </si>
  <si>
    <t>EFT-6741</t>
  </si>
  <si>
    <t>PAGO FACT. NO. E450000012167/05-02-2025, SERVICIO DE INTERNET MOVIL FLY BOX, CUENTA NO.86115926, CORRESP. AL MES DE ENERO/2025. LIB-493-1</t>
  </si>
  <si>
    <t>EFT-6742</t>
  </si>
  <si>
    <t>PAGO  FACT. NOS. B1500000085/25-11, 86/26-11, 87/27-11, 88/28-11, 89/30-11-2024, SERVICIO DISTRIBUCION AGUA CAMION CISTERNA, DIF. SECTORES Y COMUNIDADES PROV. SAN JUAN, CONTRATO NO. 251/2024, OS2024-0171, CORRESP. A 31 DIAS DE JULIO, 31 DIAS DE AGOSTO, 30 DIAS DE SEPT., 31 DIAS DE OCTUBRE, 30 DIAS DE NOV/2024, LIB-531-1</t>
  </si>
  <si>
    <t>EFT-6743</t>
  </si>
  <si>
    <t>PAGO FACT. NO. B1500000170/31-12-2024,  SERVICIO DISTRIBUCIÓN AGUA CAMIÓN CISTERNA EN DIFERENTES COMUNIDADES PROVINCIA  PERAVIA, CORRESP. A 31 DÍAS DE DICIEMBRE/2024. LIB-567-1</t>
  </si>
  <si>
    <t>EFT-6744</t>
  </si>
  <si>
    <t>PAGO  FACT. NO. B1500000046/31-12-2024, SERVICIO DISTRIBUCION AGUA CAMION CISTERNA  DIFERENTES COMUNIDADES PROVINCIA NAVARRETE SANTIAGO, CORRESP. A 27 DIAS DE DICIEMBRE/2024. LIB-566-1</t>
  </si>
  <si>
    <t>EFT-6745</t>
  </si>
  <si>
    <t>PAGO  FACT. NO. B1500000075/31-12-2024, SERVICIO DISTRIBUCIÓN AGUA CAMION CISTERNA, DIFERENTES  COMUNIDADES PROVINCIA SAN JUAN. OS2024-0185,  CORRESP. A 31 DIAS DE DICIEMBRE/2024. LIB-573-1</t>
  </si>
  <si>
    <t>EFT-6746</t>
  </si>
  <si>
    <t>PAGO  FACT. NO. B1500000274/31-12-2024, SERVICIO DISTRIBUCION  AGUA  CAMION CISTERNA DIFERENTES  SECTORES Y COMUNIDADES DE LA PROV. SAMANA, CORRESP. A 31 DIAS DE DICIEMBRE/2024..LIB-551-1</t>
  </si>
  <si>
    <t>EFT-6747</t>
  </si>
  <si>
    <t>PAGO FACT. NO. B1500000096/03-12-2024 (CUB. NO.21), TRABAJOS DE ACUEDUCTO MULTIPLE EL RAMON-SAN FRANCISCO, PROVINCIA SAN CRISTOBAL, ZONA IV. LIB-553-1</t>
  </si>
  <si>
    <t>EFT-6748</t>
  </si>
  <si>
    <t>PAGO  FACT. NO. B1500000073/31-12-2024,  SERVICIO DISTRIBUCIÓN  AGUA CAMIÓN CISTERNA DIFERENTES SECTORES Y COMUNIDADES PROV.SAN CRISTOBAL. CORRESP. .A 31 DIAS DE DICIEMBRE/2024 LIB-556-1</t>
  </si>
  <si>
    <t>EFT-6749</t>
  </si>
  <si>
    <t>PAGO  FACT. NO. B1500000141/31-12-2024, SERVICIO DISTRIBUCIÓN AGUA CAMIÓN CISTERNA EN DIFERENTES COMUNIDADES PROVINCIA  SAN CRISTOBAL , CORRESP. A 31 DÍAS DE DICIEMBRE/2024. LIB-559-1</t>
  </si>
  <si>
    <t>EFT-6750</t>
  </si>
  <si>
    <t>PAGO  FACT. NO. B1500000174/31-12-2024, SERVICIO DISTRIBUCION AGUA CAMION CISTERNA DIFERENTES COMUNIDADES  PROVINCIA SAN CRISTOBAL, CORRESP. A 31 DIAS DE DICIEMBRE/2024.LIB-560-1</t>
  </si>
  <si>
    <t>EFT-6751</t>
  </si>
  <si>
    <t>PAGO FACT. NO. B1500000070/31-12-2024,  SERVICIO DISTRIBUCION AGUA  CAMION CISTERNA  DIFERENTES SECTORES Y COMUNIDADES  PROVINCIA   AZUA., CORRESP. A 28 DIAS DE DICIEMBRE/2024 LIB-561-21</t>
  </si>
  <si>
    <t>EFT-6752</t>
  </si>
  <si>
    <t>PAGO FACT. NO. B1500000087/31-12-2024, SERVICIO DISTRIBUCIÓN AGUA CAMION CISTERNA  DIFERENTES COMUNIDADES PROVINCIA SAN CRISTOBAL. CORRESP. A 31 DIAS DE DICIEMBRE/2024 LIB-562-1</t>
  </si>
  <si>
    <t>EFT-6753</t>
  </si>
  <si>
    <t>PAGO FACT. NO. B1500000096/31-12-2024,  SERVICIO DISTRIBUCIÓN AGUA CAMIÓN CISTERNA EN DIFERENTES SECTORES PROVINCIA SAN CRISTOBAL, CORRESP. A 31 DÍAS DE DICEMBRE/2024.LIB-563-1</t>
  </si>
  <si>
    <t>EFT-6754</t>
  </si>
  <si>
    <t>PAGO  FACT. NO. B1500000287/31-12-2024, SERVICIO DISTRIBUCIÓN  AGUA  CAMIÓN CISTERNA DIFERENTES COMUNIDADES PROV. SAN PEDRO DE MACORÍS. CORRESP.  A 31 DIAS DE DICIEMBRE/2024 LIB-564-1</t>
  </si>
  <si>
    <t>EFT-6755</t>
  </si>
  <si>
    <t>PAGO FACT. NO. B15000000201/02-01-2025 CONTRATACIÓN DE SERVICIO DE CAPACITACIÓN PM4R EXPERT PARA EMPLEADOS DE LA INSTITUCIÓN. LIB-504-1</t>
  </si>
  <si>
    <t>EFT-6756</t>
  </si>
  <si>
    <t>PAGO FACT. NO. E450000004145/29-01-2025, SERVICIOS DE SEGURO DE VIDA COLECTIVO CORRESP. AL MES DE FEBRERO/2025. LIB. NO.450.</t>
  </si>
  <si>
    <t>EFT-6757</t>
  </si>
  <si>
    <t>PAGO FACT.NOS B1500000324, 325/31-12-2024, SERVICIO DISTRIBUCION AGUA CAMION CISTERNA DIFERENTES  COMUNIDADES PROVINCIA INDEPENDENCIA.CORRESP. A 28 DIAS DE NOVIEMBRE,  27 DIAS DE DICIEMBRE/2024 LIB.565-1</t>
  </si>
  <si>
    <t>EFT-6758</t>
  </si>
  <si>
    <t>PAGO  FACT. NO. B1500000125/31-12-2024, SERVICIO DISTRIBUCION AGUA CAMION CISTERNA DIFERENTES SECTORES Y COMUNIDADES PROV. SAN CRISTOBAL. CORRESP. A 31 DIAS</t>
  </si>
  <si>
    <t>EFT-6759</t>
  </si>
  <si>
    <t>PAGO FACT. NOS. B1500000064, 65/31-12-2024,  SERVICIO DISTRIBUCIÓN AGUA CAMION CISTERNA DIFERENTES SECTORES Y COMUNIDADES  PROVINCIA  DUARTE. CORRESP. A 26 DIAS  NOVIEMBRE, 26 DIAS DE DICIEMBRE/2024.LIB-558-1</t>
  </si>
  <si>
    <t>EFT-6760</t>
  </si>
  <si>
    <t>PAGO FACT. NO. B1500000059/11-02-2025 (CUB. NO.07 FINAL Y DEVOLUCION DE RETENIDO EN GARANTIA) DE LOS TRABAJOS DE CONSTRUCCIÓN SISTEMA DE SANEAMIENTO ARROYO GURABO Y SU ENTORNO, MUNICIPIO SANTIAGO, PROVINCIA SANTIAGO, LOTE I, LIB. NO.579.</t>
  </si>
  <si>
    <t>EFT-6761</t>
  </si>
  <si>
    <t>PAGO FACT. NOS. B1500000171, 172/31-12-2024  SERVICIO DISTRIBUCCION  AGUA CAMION CISTERNA, DIFERENTES SECTORES  Y COMUNIDADES PROVINCIA INDEPENDENCIA CORRESP. A  28 DIAS DE NOVIEMBRE, 27 DIAS DE  DICIEMBRE/2024. LIB. NO.549.</t>
  </si>
  <si>
    <t>EFT-6762</t>
  </si>
  <si>
    <t>PAGO FACT. NO. B1500000961/07-01-2025, POR CONTRATACIÓN DE SERVICIO PREMIUM DE CATERING QUE SERÁN UTILIZADOS EN LAS ACTIVIDADES PROGRAMADAS Y VIAJES INSTITUCIONALES DE LA DIRECCIÓN EJECUTIVA. LIB. NO.550.</t>
  </si>
  <si>
    <t>EFT-6763</t>
  </si>
  <si>
    <t>PAGO  FACT. NO. B1500000079/31-12-2024, SERVICIO DISTRIBUCION AGUA CAMION CISTERNA, DIFERENTES COMUNIDADES  PROVINCIA SAN JUAN, CORRESP. A 31 DIAS DE DICIEMBRE/2024 LIB. NO.568.</t>
  </si>
  <si>
    <t>EFT-6764</t>
  </si>
  <si>
    <t>PAGO FACT. NO.B1500000011/10-02-2025 (CUB. NO.04) AMPLIACION ACUEDUCTO MULTIPLE PARTIDO-LA GORRA, PROVINCIA DAJABON, ZONA I-LOTE J- RED  DE DISTRIBUCION SECTOR MATA DE TUNA (LOTE 10). LIB. NO.595.</t>
  </si>
  <si>
    <t>EFT-6765</t>
  </si>
  <si>
    <t>PAGO FACT. NO. B1500000027/25-11-2024 (CUB. NO.04) SOBRE LOS TRABAJOS AMPLIACION ACUEDUCTO MULTIPLE MUNICIPIOS MONCION-SABANETA  ZONA ESTE, LOTE I, II Y III, PROV. SANTIAGO RGUEZ,  ZONA I, LOTE II, LIB. NO.590.</t>
  </si>
  <si>
    <t>EFT-6766</t>
  </si>
  <si>
    <t>PAGO  FACT. NOS. B1500000020, 21/31-12-2024, SERVICIO DISTRIBUCION AGUA  CAMION CISTERNA DIFERENTES  COMUNIDADES PROVINCIA  SAN JUAN. OS2024-0186, CORRESP. A 30 DIAS DE NOVIEMBRE, 31 DIAS DE DICIEMBRE/2024, LIB.NO.604.</t>
  </si>
  <si>
    <t>EFT-6767</t>
  </si>
  <si>
    <t>PAGO FACT. NO. B1500000003/31-12-2024,  SERVICIO DISTRIBUCION AGUA CAMION CISTERNA, DIFERENTES COMUNIDADES PROVINCIA DAJABON, CORRESP. A 25 DIAS DE DICIEMBRE/2024.LIB. NO.617.</t>
  </si>
  <si>
    <t>EFT-6768</t>
  </si>
  <si>
    <t>PAGO  FACT. NO. B1500000027/31-12-2024, SERVCIO DISTRIBUCION AGUA CAMION CISTERNA, DIFERENTES COMUNIDADES DE LA PROV. SANTIAGO. CORRESP. A 27 DIAS DE DICIEMBRE/2024, LIB. NO.620.</t>
  </si>
  <si>
    <t>EFT-6769</t>
  </si>
  <si>
    <t>PAGO  FACT. NOS. B1500000063, 64/31-12-2024, SERVICIO DISTRIBUCION AGUA CAMION CISTERNA, DIFERENTES COMUNIDADES  PROVINCIA DUARTE.CORRESP. A 26 DIAS DE NOVIEMBRE, 26 DIAS DE DICIEMBRE/2024, LIB. NO.621.</t>
  </si>
  <si>
    <t>EFT-6770</t>
  </si>
  <si>
    <t>PAGO FACT. NO. B1500000049/31-12-2024,  SERVICIO DISTRIBUCION AGUA CAMION CISTERNA DIFERENTES COMUNIDADES  PROVINCIA SANTIAGO, CORRESP. A 27 DIAS DE DICIEMBRE/ 2024. LIB. NO.622.</t>
  </si>
  <si>
    <t>EFT-6771</t>
  </si>
  <si>
    <t>PAGO  FACT. NO. B1500000075/31-12-2024, SERVICIO DISTRIBUCIÓN AGUA CAMIÓN CISTERNA DIFERENTES  SECTORES Y COMUNIDADES PROVINCIA SAN JUAN. CORRESP. A 31 DIAS DICIEMBRE/2024, LIB.NO.623.</t>
  </si>
  <si>
    <t>EFT-6772</t>
  </si>
  <si>
    <t>PAGO FACT. NO.B1500000131/31-12-2024, SERVICIO DISTRIBUCION DE AGUA CON CAMION CISTERNA EN DIFERENTES SECTORES Y COMUNIDADES DE LA PROV. MONTE PLATA.CORRESP. A 29 DIAS DEL MES DE DICIEMBRE/2024, LIB. NO.638.</t>
  </si>
  <si>
    <t>EFT-6773</t>
  </si>
  <si>
    <t>PAGO FACT. NOS.B1500000079/31-12-2024, SERVICIO DISTRIBUCION AGUA CON CAMIÓN CISTERNA EN DIFERENTES SECTORES Y COMUNIDADES PROV. SANTIAGO RODRIGUEZ, CORRESP. A 30 DIAS DEL MES DE DICIEMBRE/2024.LIB. NO.637.</t>
  </si>
  <si>
    <t>EFT-6774</t>
  </si>
  <si>
    <t>PAGO FACT. NO. B1500000047/31-12-2024,  SERVICIO DISTRIBUCIÓN AGUA CAMION CISTERNA DIFERENTES  COMUNIDADES PROVINCIA PEDERNALES. CORRESP. A 29 DÍAS DE DICIEMBRE/2024, LIB. NO.636.</t>
  </si>
  <si>
    <t>EFT-6775</t>
  </si>
  <si>
    <t>PAGO FACT. NO. B1500000075/31-12-2024,  SERVICIO DISTRIBUCION AGUA CAMION CISTERNA  DIFERENTES COMUNIDADES PROVINCIA  MAO VALVERDE, CORRESP. A 26 DIAS DICIEMBRE/2024. LIB. NO.633.</t>
  </si>
  <si>
    <t>EFT-6776</t>
  </si>
  <si>
    <t>PAGO FACT. NOS.B1500000165/04-12, 166/31-12-2024, SERVICIO DISTRIBUCION DE AGUA CON CAMION CISTERNA EN DIFERENTES SECTORES Y COMUNIDADES DE LA PROV. MONTE PLATA, CORRESP. A 30 DIAS DEL MES DE NOVIEMBRE Y 29 DIAS DE DICIEMBRE/2024. LIB. NO.632.</t>
  </si>
  <si>
    <t>EFT-6777</t>
  </si>
  <si>
    <t>PAGO  FACT. NO. B1500000091/31-12-2024, SERVICIO DISTRIBUCION  AGUA  CAMION CISTERNA  DIFERENTES COMUNIDADES  PROVINCIA MAO VALVERDE. CORRESP. A 26 DIAS DE DICIEMBRE/2024, LIB.NO.631.</t>
  </si>
  <si>
    <t>EFT-6778</t>
  </si>
  <si>
    <t>PAGO  FACT. NO. B1500000110/31-12-2024, SERVICIO DISTRIBUCIÓN AGUA CAMIÓN CISTERNA DIFERENTES COMUNIDADES  PROVINCIA  PERAVIA, CORRESP. A 31 DIAS DICIEMBRE/2024. LIB. NO.625.</t>
  </si>
  <si>
    <t>EFT-6779</t>
  </si>
  <si>
    <t>PAGOFACT. NOS.B1500000117/31-12-2024, SERVICIO DE DISTRIBUCION AGUA CON CAMION CISTERNA EN DIFERENTES SECTORES Y COMUNIDADES DE LA PROV. PEDERNALES, CORRESP. A 29 DIAS DEL MES DE DICIEMBRE/2024., LIB. NO.630.</t>
  </si>
  <si>
    <t>EFT-6780</t>
  </si>
  <si>
    <t>PAGO FACT. NO.B1500000033/31-12-2024, SERVICIO DE DISTRIBUCION DE AGUA EN CAMION CISTERNA EN DIFERENTES SECTORES Y COMUNIDADES DE LA PROVINCIA BAHORUCO, CONTRATO NO. 278/2024, ORDEN NO.OS2024-0312, CORRESP. A 31 DIAS DEL MES DE DICIEMBRE/2024, LIB. NO.629.</t>
  </si>
  <si>
    <t>EFT-6781</t>
  </si>
  <si>
    <t>PAGO FACT. NOS.B1500000095,96/31-12-2024, SERVICIO DISTRIBUCIÓN DE AGUA CON CAMIÓN CISTERNA EN DIFERENTES COMUNIDADES Y SECTORES DE LA PROVINCIA  BARAHONA, CORRESP. A 30 DIAS DEL MES DE NOVIEMBRE Y 31 DIAS DE DICIEMBRE/2024., LIB. NO.628.</t>
  </si>
  <si>
    <t>EFT-6782</t>
  </si>
  <si>
    <t>PAGO FACT. NO.B1500000033/31-12-2024, SERVICIO DISTRIBUCION DE AGUA CON CAMION CISTERNA EN DIFERENTES SECTORES Y COMUNIDADES DE LA PROV. BAHORUCO. CORRESP. A 31 DIAS DEL MES DE DICIEMBRE/2024, LIB. NO.627</t>
  </si>
  <si>
    <t>EFT-6783</t>
  </si>
  <si>
    <t>PAGO  FACT. NO. B1500000086/31-12-2024, SERVICIO DISTRIBUCION  AGUA  CAMION CISTERNA  DIFERENTES COMUNIDADES PROVINCIA PEDERNALES. CORRESP. A 29 DIAS DE DICIEMBRE/2024, LIB. NO.608.</t>
  </si>
  <si>
    <t>EFT-6784</t>
  </si>
  <si>
    <t>PAGO FACT. NO. B1500000051/31-12-2024,  SERVICIO DISTRIBUCIÓN AGUA CAMIÓN CISTERNA DIFERENTES  COMUNIDADES PROVINCIA SANTIAGO RODRÍGUEZ. CORRESP. A 30 DIAS DE DICIEMBRE/2024, LIB. NO.606.</t>
  </si>
  <si>
    <t>EFT-6785</t>
  </si>
  <si>
    <t>PAGO FACT. NO. B1500000011/13-02-2025 (CUB. NO.04)  AMPLIACIÓN ACUEDUCTO MÚLTIPLE PARTIDO- LA GORRA, PROVINCIA DAJABON, ZONA I, LOTE F- RED DE DISTRIBUCIÓN SECTORES PARTIDO Y LA PIÑA LOTE 6. LIB. NO.683.</t>
  </si>
  <si>
    <t>EFT-6786</t>
  </si>
  <si>
    <t>PAGO FACT. NOS. B1500000024/01-10, 25/01-11, 26, 27/31-12-2024,  SERVICIO DISTRIBUCION AGUA CAMIÓN CISTERNA DIFERENTES COMUNIDADES PROVINCIA DUARTE., CORRESP. A 25 DIAS DE SEPT., 27 DIAS DE OCTUBRE,  26 DIAS DE NOV., 26 DIAS DE DIC/2024, LIB. NO.678.</t>
  </si>
  <si>
    <t>EFT-6787</t>
  </si>
  <si>
    <t>PAGO FACT. NO.B1500000020/31-12-2024, SERVICIO DE DISTRIBUCIÓN AGUA EN CAMIÓN CISTERNA EN DIFERENTES COMUNIDADES PROVINCIA DE AZUA. CORRESP. A  26 DIAS DE DIIEMBRE/2024, LIB.NO.682.</t>
  </si>
  <si>
    <t>EFT-6788</t>
  </si>
  <si>
    <t>PAGO  FACT. NO. B1500000073/31-12-*2024, SERVICIO DISTRIBUCION AGUA CAMION CISTERNA DIFERENTES  COMUNIDADES  PROVINCIA MAO VALVERDE. CORRESP. A 26 DIAS DE DICIEMBRE/2024, LIB. NO.680.</t>
  </si>
  <si>
    <t>EFT-6789</t>
  </si>
  <si>
    <t>PAGO  FACT. NO. B1500000852/31-12-2024, SERVICIO DISTRIBUCION AGUA CAMION CISTERNA DIFERENTES COMUNIDADES PROVINCIA  SANTIAGO RODRIGUEZ, CORRESP. A 31 DIAS DE DICIEMBRE/2024. LIB. NO.679.</t>
  </si>
  <si>
    <t>EFT-6790</t>
  </si>
  <si>
    <t>PAGO  FACT. NO. B1500000083/31-12-2024, SERVICIO DISTRIBUCION AGUA, CAMION CISTERNA, DIFERENTES  SECTORES Y  COMUNIDADES PROVINCIA SAN CRISTOBAL, CORRESP. A 31 DIAS DE DICIEMBRE/2024. LIB. NO.686.</t>
  </si>
  <si>
    <t>EFT-6791</t>
  </si>
  <si>
    <t>PAGO FACT. NOS. B1500000051, 52, 53, 54/20-11, 55/04-12, 56/31-12-2024, SERVICIO DISTRIBUCION AGUA, CAMION CISTERNA  EN DIFERENTES SECTORES Y COMUNIDADES DE LA PROVINCIA DE MONTECRISTI. CORRESP. A 26 DIAS DE JULIO, 26 DIAS DE AGOSTO, 24 DIAS DE SEPTIEMBRE, 27 DIAS DE OCTUBRE, 26 DIAS DE NOVIEMBRE, 24 DIAS DE DICIEMBRE/2024. LIB.. NO. 692</t>
  </si>
  <si>
    <t>EFT-6792</t>
  </si>
  <si>
    <t>PAGO FACT. NO.B1500000232/01-01-2025, ALQUILER LOCAL COMERCIAL Y MANTENIMIENTO EN EL MUNICIPIO LAS TERRENAS, PROVINCIA SAMANA.CORRESP. AL MES DE ENERO/2025. - LIB. NO. 727</t>
  </si>
  <si>
    <t>EFT-6793</t>
  </si>
  <si>
    <t>PAGO FACT. NO.B1500000102/31-12-2024,  SERVICIO DISTRIBUCIÓN AGUA  CAMIÓN CISTERNA  DIF. COMUNIDADES PROV SAN PEDRO DE MACORIS., CORRESP. A 29 DIAS DE DICIEMBRE/2024.  LIBR.O NO. 729</t>
  </si>
  <si>
    <t>EFT-6794</t>
  </si>
  <si>
    <t>PAGO  FACT. NO. B1500000079/31-12-2024, SERVICIO DISTRIBUCIÓN  AGUA  CAMION CISTERNA  DIFERENTES SECTORES Y COMUNIDADES  PROVINCIA  AZUA, CORRESP. A 24 DIAS DE DICIEMBRE/2024.LIB. NO. 751</t>
  </si>
  <si>
    <t>EFT-6795</t>
  </si>
  <si>
    <t>PAGO FACT. NO. B1500000206/31-12-2024,  SERVICIO DISTRIBUCION AGUA CAMION CISTERNA DIFERENTES COMUNIDADES  PROVINCIA SAN CRISTOBAL. CORRESP. A 31 DIAS DE DICIEMBRE/2024.  LIB. NO. 728</t>
  </si>
  <si>
    <t>EFT-6796</t>
  </si>
  <si>
    <t>PAGO  FACT. NO. B1500000163/31-12-2024, SERVICIO DISTRIBUCION AGUA  CAMION CISTERNA DIFERENTES  COMUNIDADES  PROVINCIA SAN CRISTOBA. CORRESP. A 31 DIAS DE DICIEMBRE/2024. LIB. NO. 725</t>
  </si>
  <si>
    <t>EFT-6797</t>
  </si>
  <si>
    <t>PAGO FACT. NOS.B1500060246, (CODIGO DE SISTEMA NO.77100), 60321 (CODIGO DE SISTEMA NO.6091) 03-02-2025, SERVICIOS RECOGIDA DE BASURA EN EL NIVEL CENTRAL Y OFICINAS ACUEDUCTOS RURALES, CORRESP. AL MES DE FEBRERO/2025. LIB. NO. 724</t>
  </si>
  <si>
    <t>EFT-6798</t>
  </si>
  <si>
    <t>PAGO  FACT. NO. B1500000038/31-12-2024, SERVICIO DISTRIBUCIÓN  AGUA  CAMION CISTERNA DIFERENTES  COMUNIDADES PROVINCIA  SAMANA. CORRESP. A 31 DIAS DE DICIEMBRE/2024.  LIB. NO. 716</t>
  </si>
  <si>
    <t>EFT-6799</t>
  </si>
  <si>
    <t>PAGO FACT. NO.B1500000021/11-02-2025,  ALQUILER DEL LOCAL COMERCIAL,  UBICADO EN LA CALLE SAN ANTONIO NO.21, MUNICIPIO TAMAYO, PROV. BAHORUCO. CORRESP. AL MES ENERO/2025,  LIB. NO.717</t>
  </si>
  <si>
    <t>EFT-6800</t>
  </si>
  <si>
    <t>PAGO FACT. NO.B1500000125/31-12-2024,  SERVICIO DISTRIBUCIÓN AGUA CAMION CISTERNA, DIFERENTES SECTORES Y COMUNIDADES PROVINCIA SANTIAGO RODRIGUEZ. CORRESP. A 25 DIAS DE DICIEMBRE/2024.  LIB.NO. 726</t>
  </si>
  <si>
    <t>EFT-6801</t>
  </si>
  <si>
    <t>PAGO FACT. NO. E450000004204/31-01-2025, SERVICIOS ODONTOLÓGICOS AL SERVIDOR VIGENTE Y SUS DEPENDIENTES DIRECTOS (CÓNYUGE E HIJOS) AFILIADOS A SENASA CORRESP. AL MES DE FEBRERO/2025. LIB. NO.730.</t>
  </si>
  <si>
    <t>EFT-6802</t>
  </si>
  <si>
    <t>PAGO DE FACT. NOS.B1500000495/03-12-2024,  501/03-01-2025,  ALQUILER LOCAL COMERCIAL UBICADA EN LA CALLE EMILIO PRUD HOMME ESQ.19 DE MARZO EN LA PROV.  AZUA DE COMPOSTELA. CORRESP. A LOS MESES DE DICIEMBRE/2024 Y ENERO/2025.  LIB.NO.739.</t>
  </si>
  <si>
    <t>EFT-6803</t>
  </si>
  <si>
    <t>PAGO FACT. NO.B1500000227/31-12-2024, SERVICIO DISTRIBUCION AGUA CAMION CISTERNA DIFERENTES SECTORES Y COMUNIDADES DE LA PROVINCIA DAJABON, CORRESP. A 25 DIAS DEL MES DE DICIEMBRE/2024. LIB. NO.752.</t>
  </si>
  <si>
    <t>EFT-6804</t>
  </si>
  <si>
    <t>PAGO  FACT. NO. B1500000010/31-12-2024, SERVICIO DISTRIBUCCION  AGUA CAMIÓN CISTERNA DIFERENTES SECTORES PROVINCIA   SAN CRISTOBAL,  CORRESP. A 31 DÍAS DE DICIEMBRE/2024. LIB.NO.761.</t>
  </si>
  <si>
    <t>EFT-6805</t>
  </si>
  <si>
    <t>PAGO FACT. NOS.B1500000627/15-01, 628/16-01, 629/31-01-2025, ORDEN NO. OS2023-0276, CONTRATACION DE SERVICIOS DE TRANSPORTE PARA LOS EMPLEADOS DEL INAPA, CORRESP. AL PERIODO DEL 01 DE NOVIEMBRE DEL 2024  AL 31 DE ENERO DEL 2025., LIB.NO.762.</t>
  </si>
  <si>
    <t>EFT-6806</t>
  </si>
  <si>
    <t>PAGO  FACT. NOS. B1500000138/01-12, 139/31-12-2024, SERVICIO DISTRIBUCION AGUA CAMIÓN CISTERNA DIFERENTES SECTORES PROV. SAN CRISTOBAL, CORRESP. A 30 DIAS DE NOVIEMBRE, 31 DIAS DE DICIEMBRE/2024 .LIB. NO.783.</t>
  </si>
  <si>
    <t>EFT-6807</t>
  </si>
  <si>
    <t>PAGO FACT. NO. B1500000163/31-12-2024,  SERVICIO DISTRIBUCIÓN AGUA CAMIÓN CISTERNA DIFERENTES COMUNIDADES  PROVINCIA  SAN JOSE DE OCOA CORRESP. A 30 DÍAS DICIEMBRE/2024.LIB. NO.784.</t>
  </si>
  <si>
    <t>EFT-6808</t>
  </si>
  <si>
    <t>PAGO FACT. NOS.B1500008886,8887,8888,8889,8890,8892,8873,8906,8907,8908,8909,8910,8911,8912,8913,8921,8923/31-01-2025, CONTRATOS NOS. 1007252, 53, 54, 55, 1008357, 1010178, 3002610, 1015536, 1015537, 1015538, 1015539, 1015540, 1015541, 1015542, 1015543, 1019338, 1020434, CONSUMO ENERGETICO CORRESP. AL MES DE ENERO/2025.LIB.NO.786.</t>
  </si>
  <si>
    <t>EFT-6809</t>
  </si>
  <si>
    <t>PAGO CONSUMO ENERGETICO DE LA ZONA ESTE DEL PAIS, CORRESP. AL MES DE ENERO/2025. LIB. NO.787.</t>
  </si>
  <si>
    <t>EFT-6810</t>
  </si>
  <si>
    <t>PAGO FACT.  NOS.  B1500000058, 59, 60, 61/09-12-, 62, 63/31-12-2024, SERVICIO DISTRIBUCIÓN AGUA CAMION CISTERNA  DIF. SECTORES Y COMUNIDADES PROVINCIA DUARTE., CORRESP. A 31 DIAS  JULIO, 31 DIAS  AGOSTO, 25 DIAS SEPT, 27 DIAS OCTUBRE, 26 DIAS NOVIEMBRE, 25 DIAS DICIEMBRE/2024, LIB.NO.802.</t>
  </si>
  <si>
    <t>EFT-6811</t>
  </si>
  <si>
    <t>PAGO FACT. NO. B1500000046/31-12-2024,  SERVICIO DISTRIBUCIÓN AGUA CAMIÓN CISTERNA EN DIFERENTES SECTORES PROVINCIA SAN CRISTOBAL. CORRESP. A 31 DÍAS DE DICIEMBRE/2024, LIB. NO.804.</t>
  </si>
  <si>
    <t>EFT-6812</t>
  </si>
  <si>
    <t>PAGO FACT. NO.B1500000027/05-01-2025, ALQUILER LOCAL COMERCIAL UBICADO EN LA CALLE PRINCIPAL NO.46 APART. 03, JUAN DOLIO,  MUNICIPIO DE GUAYACANES, PROVINCIA SAN PEDRO MACORIS.CORRESP. AL MES DE ENERO/2025. LIB. NO.824</t>
  </si>
  <si>
    <t>EFT-6813</t>
  </si>
  <si>
    <t>PAGO FACT. NO B1500000099/31-12-2024,  SERVICIO DISTRIBUCION AGUA CAMION CISTERNA EN DIFERENTES COMUNIDADES PROVINCIA SAN CRISTOBAL, CORRESP.  A 31 DIAS DE DICIEMBRE/2024.0253, LIB. NO.851.</t>
  </si>
  <si>
    <t>EFT-6814</t>
  </si>
  <si>
    <t>PAGO FACT. NO. B1500000068/31-12-2024,  SERVICO DISTRIBUCION AGUA CAMION CISTERNA  DIFERENTES  COMUNIDADES PROVINCIA ELIAS PIÑA, CORRESP. A 31 DIAS DE DICIEMBRE/2024.LIB. NO.853.</t>
  </si>
  <si>
    <t>EFT-6815</t>
  </si>
  <si>
    <t>PAGO  FACT. NO. B1500000086/31-12-2024, SERVICIO DISTRIBUCION AGUA CAMION CISTERNA  DIFERENTES  COMUNIDADES  PROVINCIA SAN CRISTOBAL. CORRESP. A 31 DIAS DICIEMBRE/2024, LIB.NO.845.</t>
  </si>
  <si>
    <t>EFT-6816</t>
  </si>
  <si>
    <t>PAGO  FACT. NO. B1500000175/31-12-2024, SERVICIO DISTRIBUCION AGUA CAMION CISTERNA DIFERENTES  COMUNIDADES PROVINCIA SAN CRISTOBAL. CORRESP. A 31 DIAS DE DICIEMBRE/2024, LIB. NO.844.</t>
  </si>
  <si>
    <t>EFT-6817</t>
  </si>
  <si>
    <t>PAGO  FACT. NO. B150000076/31-12-2024, SERVICIO DISTRIBUCION AGUA CAMION CISTERNA DIFERENTES COMUNIDADES PROVINCIA SAN CRISTOBAL, CORRESP. A 31 DIAS DE DICIEMBRE/2024. LIB. NO.854.</t>
  </si>
  <si>
    <t>EFT-6818</t>
  </si>
  <si>
    <t>PAGO  FACT. NO. B1500000094/31-12-2024, SERVICIO DISTRIBUCION AGUA CAMION CISTERNA EN DIFERENTES COMUNIDADES PROVINCIA  PEDERNALES, CORRESP.A 29 DIAS DE DICIEMBRE/2024. LIB. NO. 852-1</t>
  </si>
  <si>
    <t>EFT-6819</t>
  </si>
  <si>
    <t>PAGO  FACT. NOS. B1500000079, 80/31-12-2024, SERVICIO DISTRIBUCION AGUA CAMION CISTERNA DIFERENTES COMUNIDADES PROVINCIA BARAHONA CORRESP. A  30 DIAS DE NOVIEMBRE, 31 DÍAS DE DICIEMBRE/2024. LIB. NO. 809-1</t>
  </si>
  <si>
    <t>EFT-6820</t>
  </si>
  <si>
    <t>PAGO NOMINA SUELDOS FIJOS PROGRAMA 03 Y APORTE PATRONAL A LA SEGURIDAD SOCIAL, CORRESP.AL MES DE FEBRERO/2025, LIB.NO.823.</t>
  </si>
  <si>
    <t>EFT-6821</t>
  </si>
  <si>
    <t>PAGO NOMINA PERSONAL TEMPORAL PROGRAMA 11 Y APORTE PATRONAL A LA SEGURIDAD SOCIAL, CORRESP. AL MES DE FEBRERO 2025, LIB. NO.795.</t>
  </si>
  <si>
    <t>EFT-6822</t>
  </si>
  <si>
    <t>PAGO NOMINA PERSONAL TEMPORAL PROGRAMA 13 Y APORTE PATRONAL A LA SEGURIDAD SOCIAL, CORRESP. AL MES DE FEBRERO 2025, LIB.NO.790.</t>
  </si>
  <si>
    <t>EFT-6823</t>
  </si>
  <si>
    <t>NOMINA PERSONAL TEMPORAL PROGRAMA 01 Y APORTE PATRONAL A LA SEGURIDAD SOCIAL, CORRESP. AL MES DE FEBRERO 2025, LIB. NO.805.</t>
  </si>
  <si>
    <t>EFT-6824</t>
  </si>
  <si>
    <t>PAGO NOMINA PERSONAL TEMPORAL PROGRAMA 03 Y APORTE PATRONAL A LA SEGURIDAD SOCIAL, CORRESP. AL MES DE FEBRERO 2025, LIB. NO.811.</t>
  </si>
  <si>
    <t>EFT-6825</t>
  </si>
  <si>
    <t>NOMINA PAGO INTERINATO Y APORTE PATRONAL A LA SEGURIDAD SOCIAL, CORRESP. AL MES DE FEBRERO 2025, LIB. NO.793.</t>
  </si>
  <si>
    <t>EFT-6826</t>
  </si>
  <si>
    <t>PAGO NOMINA SEGURIDAD MILITAR, CORRESP. AL MES DE FEBRERO 2025, LIB. NO.808.</t>
  </si>
  <si>
    <t>EFT-6827</t>
  </si>
  <si>
    <t>PAGO NOMINAS HORAS EXTRAS CORRESP. AL MES DE ENERO 2025, ELABORADA EN FEBRERO 2025, LIB. NO.847.</t>
  </si>
  <si>
    <t>EFT-6828</t>
  </si>
  <si>
    <t>PAGO NOMINA SUELDOS FIJOS PROGRAMA 01 Y APORTE PATRONAL A LA SEGURIDAD SOCIAL, CORRESP. AL MES DE FEBRERO 2025, LIB.NO.818.</t>
  </si>
  <si>
    <t>EFT-6829</t>
  </si>
  <si>
    <t>NOMINA PERSONAL TRAMITES DE PENSION Y APORTE PATRONAL A LA SEGURIDAD SOCIAL, CORRESP. AL MES DE FEBRERO 2025, LIB. NO.813.</t>
  </si>
  <si>
    <t>EFT-6830</t>
  </si>
  <si>
    <t>PAGO NOMINA SUELDOS FIJOS PROGRAMA 11 Y APORTE PATRONAL A LA SEGURIDAD SOCIAL, CORRESP. AL MES DE FEBRERO/2025, LIB.NO.830.</t>
  </si>
  <si>
    <t>EFT-6831</t>
  </si>
  <si>
    <t>PAGO FACT.  NO. B150000093/31-12-2024, SERVICIO DISTRIBUCION AGUA  CAMION CISTERNA DIFERENTES  COMUNIDADES PROVINCIA SAN JOSE DE OCOA. CORRESP. A 30 DIAS DE DICIEMBRE/2024.  LIB. NO.963</t>
  </si>
  <si>
    <t>EFT-6832</t>
  </si>
  <si>
    <t>PAGO FACT. NOS. B1500000041, 42/31-12-2024,  SERVICIO DISTRIBUCIÓN AGUA CAMIÓN CISTERNA, DIFERENTES SECTORES Y COMUNIDADES PROVINCIA BARAHONA. CORRESP. A 30 DIAS DE NOVIEMBRE, 31 DIAS DE DICIEMBRE/2024. LIB. NO.1057</t>
  </si>
  <si>
    <t>EFT-6833</t>
  </si>
  <si>
    <t>PAGO  FACT.NOS. B1500000076, 77/31-12-2024, SERVICIO DISTRIBUCIÓN  AGUA CAMION CISTERNA  DIFERENTES COMUNIDADES PROVINCIA BARAHONA, CORRESP. A  30 DIAS DE NOVIEMBRE, 31 DIAS DE DICIEMBRE/2024.  LIB.NO.965</t>
  </si>
  <si>
    <t>EFT-6834</t>
  </si>
  <si>
    <t>PAGO  FACT. NOS. B1500000001, 02, 03/31-12-2024, SERVICIO DISTRIBUCION AGUA CAMION CISTERNA DIFERENTES COMUNIDADES PROVINCIA  AZUA. CORRESP. A 28 DIAS DE OCTUBRE, 27 DIAS DE NOVIEMBRE, 26 DIAS DE DICIEMBRE/2024.  LIB.NO.969</t>
  </si>
  <si>
    <t>EFT-6835</t>
  </si>
  <si>
    <t>PAGO  FACT. NO B1500000009/31-12-2024, SERVICIO DISTRIBUCION AGUA CAMION CISTERNA DIFERENTES COMUNIDADES PROV. SAN CRISTOBAL, CORRESP. A 31 DIAS DE DICIEMBRE/2024. LIB. NO.972</t>
  </si>
  <si>
    <t>EFT-6836</t>
  </si>
  <si>
    <t>PAGO  FACT. NO. B1500000042/31-12-2024, SERVICIO DISTRIBUCION AGUA CAMION CISTERNA, DIFERENTES  COMUNIDADES  PROVINCIA SAN CRISTOBAL, CORRESP. A 31 DIAS DE DICIEMBRE/2024.LIB. NO.967</t>
  </si>
  <si>
    <t>EFT-6837</t>
  </si>
  <si>
    <t>PAGO FACT. NO. B1500000125/31-12-2024,  DISTRIBUCIÓN AGUA CAMIÓN CISTERNA EN DIFERENTES COMUNIDADES PROVINCIA BAHORUCO CORRESP. A 31 DÍAS DE DICIEMBRE/2024.  LIB. NO.1007</t>
  </si>
  <si>
    <t>EFT-6838</t>
  </si>
  <si>
    <t>PAGO  FACT. NO. B1500000067/31-12-2024, SERVICIO DISTRIBUCIÓN AGUA CAMIÓN CISTERNA  DIFERENTES COMUNIDADES PROV. SANTIAGO RODRIGUEZ. CORRESP. A 14 DIAS DE DICIEMBRE/2024.  LIB.NO.1012</t>
  </si>
  <si>
    <t>EFT-6839</t>
  </si>
  <si>
    <t>PAGO FACT. NO. B1500000101/09-09-2023,  SERVICIO DISTRIBUCION AGUA  CAMION CISTERNA , DIFERENTES SECTORES Y COMUNIDADES DE LA PROVINCIA SANTIAGO. CORRESP.  A 26 DÍAS DE AGOSTO/2023  LIB.NO.974</t>
  </si>
  <si>
    <t>EFT-6840</t>
  </si>
  <si>
    <t>PAGO DE NOMINA SUELDOS FIJOS PROGRAMA 13 Y APORTES PATRONALES A LA SEGURIDAD SOCIAL, CORRESP. AL MES DE FEBRERO/2025... LIB.NO.816</t>
  </si>
  <si>
    <t>EFT-6841</t>
  </si>
  <si>
    <t>PAGO FACT. NO. B1500000116/31-12-2024,  SERVICIO DISTRIBUCIÓN AGUA DIFERENTES SECTORES Y COMUNIDADES PROVINCIA SAN PEDRO DE MACORIS.CORRESP. A 30 DIAS DE DICIEMBRE/2024. LIBR.NO.1013</t>
  </si>
  <si>
    <t>EFT-6842</t>
  </si>
  <si>
    <t>PAGO FACT.NO. B1500000192/31-12-2024 SERVICIO DISTRIBUCIÓN AGUA CAMIÓN CISTERNA DIFERENTES SECTORES PROV. SAN CRISTOBAL, CORRESP. A 31 DÍAS DE DICIEMBRE/2024. LIB. NO. 1061</t>
  </si>
  <si>
    <t>EFT-6843</t>
  </si>
  <si>
    <t>PAGO FACT. NOS. B1500000162/05-12, 163/31-12-2024,  SERVICIO DISTRIBUCIÓN AGUA CAMIÓN CISTERNA DIFERENTES COMUNIDADES  PROVINCIA SAN JUAN DE LA MAGUANA CORRESP. 30 DÍAS DE NOVIEMBRE, 31 DIAS DE DICIEMBRE/2024. LIB.1011</t>
  </si>
  <si>
    <t>EFT-6844</t>
  </si>
  <si>
    <t>PAGO FACT. NO. B1500000198/31-12-2024,  SERVICIO DISTRIBUCIÓN AGUA CAMIÓN CISTERNA  DIFERENTES COMUNIDADES PROVINCIA DE EL SEIBO, CORRESP. A 26 DÍAS DE DICIEMBRE/2024.  LIB. NO.1059</t>
  </si>
  <si>
    <t>EFT-6845</t>
  </si>
  <si>
    <t>PAGO  FACT. NO. B1500000030/31-12-2024, SERVICIO DISTRIBUCIÓN  AGUA  CAMION CISTERNA DIFERENTES COMUNIDADES  PROVINCIA  SANTIAGO RODRIGUEZ,CORRESP. A 30 DIAS DE DICIEMBRE/2024.  LIB. NO.1058</t>
  </si>
  <si>
    <t>EFT-6846</t>
  </si>
  <si>
    <t>PAGO FACT. NO. E450000000020/12-09-2024 (CUB. NO.13), MEJORAMIENTO ALCANTARILLADOS SANITARIOS: CASTILLO, PIMENTEL, VILLA RIVAS Y SAN FRANCISCO DE MACORÍS (VILLA VERDE Y VISTA DEL VALLE, 1RA. ETAPA) PROVINCIA DUARTE. LIB. NO. 1077</t>
  </si>
  <si>
    <t>EFT-6847</t>
  </si>
  <si>
    <t>PAGO FACT. DE CONSUMO ENERGETICO EN LA ZONA SUR DEL PAIS CORRESP. AL MES DE ENERO/2025. LIB. NO.1112.</t>
  </si>
  <si>
    <t>EFT-6848</t>
  </si>
  <si>
    <t>PAGO FACT. NO.E450000000723/02-02-2025, SERVICIO INTERNET DEDICADO SIMÉTRICO 500 MB INSTALADO EN EL INAPA NIVEL CENTRAL DESDE 02/01/2025 HASTA 01/02/2025, LIB. NO.1109.</t>
  </si>
  <si>
    <t>EFT-6849</t>
  </si>
  <si>
    <t>PAGO FACT. NO.E450000000724/02-02-2025, SERVICIO DE INTERNET PLUS DE 50/5 MB, INSTALADO EN EL MUNICIPIO DE VILLA ALTAGRACIA, PROVINCIA SAN CRISTÓBAL, DESDE EL 02/01/2025 AL 01/02/2025, LIB.NO.1110.</t>
  </si>
  <si>
    <t>EFT-6850</t>
  </si>
  <si>
    <t>PAGO FACT. NO.E450000000942/31-01-2025, SERVICIO ENERGÉTICO A NUESTRAS INSTALACIONES EN PUNTA CANA- MACAO, CORRESPONDIENTE AL MES DE ENERO/2025. LIB. NO.1108.</t>
  </si>
  <si>
    <t>EFT-6851</t>
  </si>
  <si>
    <t>PAGO FACT. NOS.E450000000167,168,169,170,171/31-01-2025. SERVICIO ENERGÉTICO A NUESTRAS INSTALACIONES EN BAYAHIBE, PROVINCIA LA ROMANA, CORRESP. AL MES DE ENERO/2025. LIB. NO.1107.</t>
  </si>
  <si>
    <t>EFT-6852</t>
  </si>
  <si>
    <t>PAGO FACT. NO. B1500000090/31-12-2024,  SERVICIO DISTRIBICION AGUA CAMION CISTERNA DIFERENTES  COMUNIDADES  PROVINCIA EL SEIBO. CORRESP. A 26 DIAS DE DICIEMBRE/2024, LIB. NO.1102.</t>
  </si>
  <si>
    <t>EFT-6853</t>
  </si>
  <si>
    <t>PAGO  FACT. NO. B1500000012/31-12-2024, SERVICIO DISTRIBUCION AGUA CAMION CISTERNA  DIFERENTES COMUNIDADES PROVINCIA   EL SEIBO, CORRESP. A 26 DIAS DE DICIEMBRE/2024., LIB. NO.1101.</t>
  </si>
  <si>
    <t>EFT-6854</t>
  </si>
  <si>
    <t>PAGO FACT. NO. B1500000372/05-09-2024 (CUB. NO.14)  CONSTRUCCIÓN LÍNEA DE IMPULSIÓN DESDE E=2 + 359.03 HASTA DEPÓSITO REGULADOR VITRIFICADO CAP. 935 M3 Y RED DE DISTRIBUCIÓN EL COYOTE, MAJAGUA LITO, ACUEDUCTO MÚLTIPLE JUANA VICENTA, PROVINCIA SAMANÁ.LIB. NO.1134.</t>
  </si>
  <si>
    <t>EFT-6855</t>
  </si>
  <si>
    <t>PAGO FACT. NO.B1500000026/25-11-2024 (CUB. NO.14), TERMINACION ALCANTARILLADO SANITARIO JUAN DOLIO Y GUAYACANES (FASE II), PROVINCIA  SAN PEDRO DE MACORIS. LIB.. NO. 1173</t>
  </si>
  <si>
    <t>EFT-6856</t>
  </si>
  <si>
    <t>PAGO FACT. NO.B1500000029/20-02-2025 (CUB. NO.15), TERMINACION ALCANTARILLADO SANITARIO JUAN DOLIO Y GUAYACANES (FASE I), PROVINCIA  SAN PEDRO DE MACORIS. LIB.. NO. 1174</t>
  </si>
  <si>
    <t>EFT-6857</t>
  </si>
  <si>
    <t>PAGO FACT. NO.B1500000234/21-02-2025 ( CUB. NO. 08)  DE LOS TRABAJOS DE CONSTRUCCION ACUEDUCTO MULTIPLE ARROYO CHICO-MAJAGUAL ADENTRO COMO EXTENSION ACUEDUCTO MULTIPLE JUANA VICENTA, PROVINCIA SAMANA.  LIB. NO. 1172</t>
  </si>
  <si>
    <t>EFT-6858</t>
  </si>
  <si>
    <t>PAGO FACT. NO. B1500000480/20-01-2025, RECOGIDA DE DESECHOS SÓLIDOS, CORRESP.  AL MES DE ENERO/2025.DAFSC., LIB. NO.1210.</t>
  </si>
  <si>
    <t>EFT-6859</t>
  </si>
  <si>
    <t>PAGO FACT. NO. E450000000033/04-12-2024, 41/20-02-2025 (CUB. NO.14), MEJORAMIENTO ALCANTARILLADOS SANITARIOS: CASTILLO, PIMENTEL, VILLA RIVAS Y SAN FRANCISCO DE MACORÍS (VILLA VERDE Y VISTA DEL VALLE, 1RA. ETAPA) PROVINCIA DUARTE. LIB. NO.1208.</t>
  </si>
  <si>
    <t>EFT-6860</t>
  </si>
  <si>
    <t>PAGO FACT. NO.B1500000150/04-02-2025,  ALQUILER LOCAL COMERCIAL EN EL MUNICIPIO TENARES, PROVINCIA HERMANAS MIRABAL. CORRESP.  A 13 DIAS DE OCTUMBRE Y LOS MESES NOVIEMBRE, DICIEMBRE/2024 Y ENERO/2025. LIB.NO.1212.</t>
  </si>
  <si>
    <t>EFT-6861</t>
  </si>
  <si>
    <t>PAGO FACT. NO.B1500000137/01-10-2024,  ALQUILER LOCAL COMERCIAL EN EL MUNICIPIO TENARES, PROVINCIA HERMANAS MIRABAL. CORRESP. A 17 DIAS DEL MES DE OCTUMBRE/2024... LIB. NO.1211.</t>
  </si>
  <si>
    <t>EFT-6862</t>
  </si>
  <si>
    <t>PAGO  FACT. NO B1500000045/31-12-2024, SERVICIO DISTRIBUCION AGUA CAMION CISTERNA DIFERENTES COMUNIDADES PROVINCIA  AZUA, CORRESP.   LIB. NO.964</t>
  </si>
  <si>
    <t>EFT-6863</t>
  </si>
  <si>
    <t>PAGO FACT. NO. B1500000113/31-12-2024,  SERVICIO DISTRIBUCIÓN AGUA  CAMIÓN CISTERNA  DIFERENTES COMUNIDADES  PROVINCIA EL SEIBO  CORRESP. A 26 DÍAS DE DICIEMBRE/2024.LIB.NO. 1209-1</t>
  </si>
  <si>
    <t>EFT-6864</t>
  </si>
  <si>
    <t>PAGO  FACT. NOS. B1500000125, 151/31-12-2024, SERVICIO DISTRIBUCION AGUA  CAMION CISTERNA DIFERENTES COMUNIDADES PROVINCIA  BARAHONA, CORRESP. A 30 DIAS DE NOVIEMBRE,  31 DIAS DE DICIEMBRE/2024. LIB.NO.1078.</t>
  </si>
  <si>
    <t>EFT-6865</t>
  </si>
  <si>
    <t>AUTORIZACIÓN AMBIENTAL PARA LA PERFORACIÓN DE TRES (3) POZOS TUBULARES DEL PROYECTO ACUEDUCTO PLAYA CHIQUITA, PROVINCIA AZUA CODIGO:VSA-5792, LIB. NO.1266.</t>
  </si>
  <si>
    <t>EFT-6866</t>
  </si>
  <si>
    <t>PAGO FACT. NO. E450000012353/15-02-2025, SERVICIO DE INTERNET PRINCIPAL 500 MBPS Y 50 MBPS ASIMETRICO Y TELECABLE DEL PERIODO DEL 11/01/2025 AL 10/05/2025, LIB. NO.1268.</t>
  </si>
  <si>
    <t>EFT-6867</t>
  </si>
  <si>
    <t>EFT-6868</t>
  </si>
  <si>
    <t>PAGO FACT. DE CONSUMO ENERGETICO EN LA ZONA NORTE DEL PAIS CORRESP. AL MES DE ENERO/2025. LIB. NO.1267.</t>
  </si>
  <si>
    <t>EFT-6869</t>
  </si>
  <si>
    <t>PAGO FACT.NO. B1500000161/27-09-2024. CUB. NO.06 (FINAL) Y DEV. DE RET. EN GARATIA, TRABAJOS DE AMPLIACIÓN RED DE DISTRIBUCIÓN ACUEDUCTO CONSUELO, PROVINCIA SAN PEDRO DE MACORÍS, ZONA VI. LIB. NO.1270.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</si>
</sst>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sz val="12"/>
      <color rgb="FFFF0000"/>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9"/>
      <color indexed="8"/>
      <name val="Arial"/>
      <charset val="1"/>
    </font>
    <font>
      <sz val="8"/>
      <color theme="4"/>
      <name val="Calibri"/>
      <family val="2"/>
      <scheme val="minor"/>
    </font>
    <font>
      <sz val="8"/>
      <color theme="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s>
  <cellStyleXfs count="2">
    <xf numFmtId="0" fontId="0" fillId="0" borderId="0"/>
    <xf numFmtId="43" fontId="1" fillId="0" borderId="0" applyFont="0" applyFill="0" applyBorder="0" applyAlignment="0" applyProtection="0"/>
  </cellStyleXfs>
  <cellXfs count="161">
    <xf numFmtId="0" fontId="0" fillId="0" borderId="0" xfId="0"/>
    <xf numFmtId="0" fontId="5" fillId="0" borderId="0" xfId="0" applyFont="1" applyBorder="1"/>
    <xf numFmtId="43" fontId="5" fillId="0" borderId="0" xfId="1" applyFont="1" applyBorder="1"/>
    <xf numFmtId="0" fontId="5"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6" fillId="0" borderId="0" xfId="0" applyNumberFormat="1" applyFont="1" applyBorder="1"/>
    <xf numFmtId="4" fontId="7" fillId="2" borderId="4" xfId="0" applyNumberFormat="1" applyFont="1" applyFill="1" applyBorder="1" applyAlignment="1"/>
    <xf numFmtId="0" fontId="7" fillId="2" borderId="4" xfId="0" applyFont="1" applyFill="1" applyBorder="1" applyAlignment="1">
      <alignment horizontal="center" vertical="center"/>
    </xf>
    <xf numFmtId="164" fontId="8" fillId="0" borderId="4" xfId="0" applyNumberFormat="1" applyFont="1" applyBorder="1" applyAlignment="1" applyProtection="1">
      <alignment horizontal="left" wrapText="1"/>
      <protection locked="0"/>
    </xf>
    <xf numFmtId="0" fontId="9" fillId="3" borderId="4" xfId="0" applyFont="1" applyFill="1" applyBorder="1" applyAlignment="1">
      <alignment horizontal="left" wrapText="1"/>
    </xf>
    <xf numFmtId="0" fontId="9" fillId="3" borderId="4" xfId="0" applyFont="1" applyFill="1" applyBorder="1" applyAlignment="1">
      <alignment horizontal="left"/>
    </xf>
    <xf numFmtId="4" fontId="5" fillId="0" borderId="4" xfId="0" applyNumberFormat="1" applyFont="1" applyBorder="1" applyAlignment="1">
      <alignment horizontal="right" wrapText="1"/>
    </xf>
    <xf numFmtId="4" fontId="5" fillId="0" borderId="4" xfId="0" applyNumberFormat="1" applyFont="1" applyBorder="1" applyAlignment="1">
      <alignment horizontal="right"/>
    </xf>
    <xf numFmtId="4" fontId="5" fillId="0" borderId="4" xfId="0" applyNumberFormat="1" applyFont="1" applyBorder="1" applyAlignment="1"/>
    <xf numFmtId="14" fontId="10" fillId="0" borderId="0" xfId="0" applyNumberFormat="1" applyFont="1" applyBorder="1"/>
    <xf numFmtId="0" fontId="9" fillId="0" borderId="4" xfId="0" applyFont="1" applyBorder="1" applyAlignment="1">
      <alignment horizontal="left"/>
    </xf>
    <xf numFmtId="0" fontId="11" fillId="3" borderId="4" xfId="0" applyFont="1" applyFill="1" applyBorder="1" applyAlignment="1">
      <alignment horizontal="left"/>
    </xf>
    <xf numFmtId="4" fontId="12" fillId="0" borderId="4" xfId="0" applyNumberFormat="1" applyFont="1" applyFill="1" applyBorder="1" applyAlignment="1">
      <alignment horizontal="right"/>
    </xf>
    <xf numFmtId="4" fontId="6" fillId="0" borderId="4" xfId="0" applyNumberFormat="1" applyFont="1" applyBorder="1" applyAlignment="1">
      <alignment horizontal="right" wrapText="1"/>
    </xf>
    <xf numFmtId="4" fontId="5" fillId="0" borderId="4" xfId="0" applyNumberFormat="1" applyFont="1" applyBorder="1" applyAlignment="1">
      <alignment horizontal="left"/>
    </xf>
    <xf numFmtId="0" fontId="11" fillId="0" borderId="4" xfId="0" applyFont="1" applyBorder="1" applyAlignment="1">
      <alignment horizontal="left"/>
    </xf>
    <xf numFmtId="164" fontId="8" fillId="0" borderId="0" xfId="0" applyNumberFormat="1" applyFont="1" applyFill="1" applyBorder="1" applyAlignment="1" applyProtection="1">
      <alignment horizontal="left" wrapText="1"/>
      <protection locked="0"/>
    </xf>
    <xf numFmtId="0" fontId="9" fillId="0" borderId="0" xfId="0" applyFont="1" applyFill="1" applyBorder="1" applyAlignment="1">
      <alignment horizontal="left" wrapText="1"/>
    </xf>
    <xf numFmtId="0" fontId="9" fillId="0" borderId="0" xfId="0" applyFont="1" applyFill="1" applyBorder="1" applyAlignment="1">
      <alignment horizontal="left"/>
    </xf>
    <xf numFmtId="4" fontId="5" fillId="0" borderId="0" xfId="0" applyNumberFormat="1" applyFont="1" applyFill="1" applyBorder="1" applyAlignment="1">
      <alignment horizontal="left"/>
    </xf>
    <xf numFmtId="4" fontId="12" fillId="0" borderId="0" xfId="0" applyNumberFormat="1" applyFont="1" applyFill="1" applyBorder="1" applyAlignment="1">
      <alignment horizontal="right"/>
    </xf>
    <xf numFmtId="4" fontId="5" fillId="0" borderId="0" xfId="0" applyNumberFormat="1" applyFont="1" applyFill="1" applyBorder="1" applyAlignment="1"/>
    <xf numFmtId="0" fontId="5" fillId="0" borderId="0" xfId="0" applyFont="1" applyFill="1" applyBorder="1"/>
    <xf numFmtId="43" fontId="5" fillId="0" borderId="0" xfId="1" applyFont="1" applyFill="1" applyBorder="1"/>
    <xf numFmtId="0" fontId="5" fillId="0" borderId="0" xfId="0" applyFont="1" applyFill="1"/>
    <xf numFmtId="0" fontId="5" fillId="0" borderId="0" xfId="0" applyFont="1" applyFill="1" applyBorder="1" applyAlignment="1">
      <alignment wrapText="1" readingOrder="1"/>
    </xf>
    <xf numFmtId="43" fontId="5" fillId="0" borderId="0" xfId="1" applyFont="1" applyFill="1" applyBorder="1" applyAlignment="1">
      <alignment wrapText="1" readingOrder="1"/>
    </xf>
    <xf numFmtId="0" fontId="5" fillId="0" borderId="0" xfId="0" applyFont="1" applyBorder="1" applyAlignment="1">
      <alignment wrapText="1" readingOrder="1"/>
    </xf>
    <xf numFmtId="43" fontId="5" fillId="0" borderId="0" xfId="1" applyFont="1" applyBorder="1" applyAlignment="1">
      <alignment wrapText="1" readingOrder="1"/>
    </xf>
    <xf numFmtId="0" fontId="5"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9" fillId="0" borderId="4" xfId="0" applyFont="1" applyFill="1" applyBorder="1" applyAlignment="1">
      <alignment horizontal="center" vertical="center"/>
    </xf>
    <xf numFmtId="0" fontId="9" fillId="0" borderId="4" xfId="0" applyFont="1" applyFill="1" applyBorder="1" applyAlignment="1">
      <alignment horizontal="left" wrapText="1"/>
    </xf>
    <xf numFmtId="0" fontId="9" fillId="0" borderId="4" xfId="0" applyFont="1" applyFill="1" applyBorder="1" applyAlignment="1">
      <alignment horizontal="left"/>
    </xf>
    <xf numFmtId="43" fontId="13" fillId="0" borderId="4" xfId="1" applyFont="1" applyFill="1" applyBorder="1" applyAlignment="1">
      <alignment horizontal="center"/>
    </xf>
    <xf numFmtId="0" fontId="5" fillId="0" borderId="4" xfId="0" applyFont="1" applyFill="1" applyBorder="1" applyAlignment="1">
      <alignment horizontal="right"/>
    </xf>
    <xf numFmtId="43" fontId="5" fillId="0" borderId="4" xfId="0" applyNumberFormat="1" applyFont="1" applyFill="1" applyBorder="1" applyAlignment="1"/>
    <xf numFmtId="4" fontId="13" fillId="0" borderId="4" xfId="0" applyNumberFormat="1" applyFont="1" applyBorder="1" applyAlignment="1">
      <alignment horizontal="right"/>
    </xf>
    <xf numFmtId="4" fontId="12" fillId="0" borderId="4" xfId="0" applyNumberFormat="1" applyFont="1" applyBorder="1" applyAlignment="1">
      <alignment horizontal="right"/>
    </xf>
    <xf numFmtId="0" fontId="5" fillId="3" borderId="4" xfId="0" applyFont="1" applyFill="1" applyBorder="1" applyAlignment="1">
      <alignment horizontal="left" wrapText="1"/>
    </xf>
    <xf numFmtId="4" fontId="5" fillId="0" borderId="4" xfId="0" applyNumberFormat="1" applyFont="1" applyFill="1" applyBorder="1" applyAlignment="1">
      <alignment horizontal="right"/>
    </xf>
    <xf numFmtId="43" fontId="5" fillId="0" borderId="4" xfId="1" applyFont="1" applyFill="1" applyBorder="1" applyAlignment="1"/>
    <xf numFmtId="165" fontId="13" fillId="3" borderId="0" xfId="0" applyNumberFormat="1" applyFont="1" applyFill="1" applyBorder="1" applyAlignment="1" applyProtection="1">
      <alignment horizontal="left" wrapText="1"/>
      <protection locked="0"/>
    </xf>
    <xf numFmtId="0" fontId="8" fillId="3" borderId="0" xfId="0" applyFont="1" applyFill="1" applyBorder="1" applyAlignment="1" applyProtection="1">
      <alignment horizontal="left" wrapText="1"/>
      <protection locked="0"/>
    </xf>
    <xf numFmtId="0" fontId="14" fillId="3" borderId="0" xfId="0" applyFont="1" applyFill="1" applyBorder="1" applyAlignment="1" applyProtection="1">
      <alignment horizontal="left" wrapText="1" readingOrder="1"/>
      <protection locked="0"/>
    </xf>
    <xf numFmtId="0" fontId="13" fillId="3" borderId="0" xfId="0" applyFont="1" applyFill="1" applyBorder="1" applyAlignment="1" applyProtection="1">
      <alignment horizontal="left" wrapText="1" readingOrder="1"/>
      <protection locked="0"/>
    </xf>
    <xf numFmtId="166" fontId="8" fillId="3" borderId="0" xfId="0" applyNumberFormat="1" applyFont="1" applyFill="1" applyBorder="1" applyAlignment="1" applyProtection="1">
      <alignment horizontal="right" wrapText="1" readingOrder="1"/>
      <protection locked="0"/>
    </xf>
    <xf numFmtId="43" fontId="5" fillId="3" borderId="0" xfId="0" applyNumberFormat="1" applyFont="1" applyFill="1" applyBorder="1" applyAlignment="1"/>
    <xf numFmtId="0" fontId="15" fillId="0" borderId="0" xfId="0" applyFont="1" applyBorder="1"/>
    <xf numFmtId="43" fontId="15" fillId="0" borderId="0" xfId="1" applyFont="1" applyBorder="1"/>
    <xf numFmtId="0" fontId="15" fillId="0" borderId="0" xfId="0" applyFont="1"/>
    <xf numFmtId="164" fontId="8" fillId="0" borderId="0" xfId="0" applyNumberFormat="1"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5" fillId="0" borderId="0" xfId="0" applyFont="1" applyBorder="1" applyAlignment="1">
      <alignment horizontal="center"/>
    </xf>
    <xf numFmtId="0" fontId="5" fillId="0" borderId="0" xfId="0" applyFont="1" applyBorder="1" applyAlignment="1">
      <alignment horizontal="right"/>
    </xf>
    <xf numFmtId="0" fontId="5" fillId="0" borderId="0" xfId="0" applyFont="1" applyBorder="1" applyAlignment="1"/>
    <xf numFmtId="4" fontId="7" fillId="2" borderId="4" xfId="0" applyNumberFormat="1" applyFont="1" applyFill="1" applyBorder="1" applyAlignment="1">
      <alignment horizontal="right"/>
    </xf>
    <xf numFmtId="4" fontId="5" fillId="3" borderId="4" xfId="0" applyNumberFormat="1" applyFont="1" applyFill="1" applyBorder="1" applyAlignment="1">
      <alignment horizontal="right" wrapText="1"/>
    </xf>
    <xf numFmtId="166" fontId="8" fillId="0" borderId="4" xfId="0" applyNumberFormat="1" applyFont="1" applyBorder="1" applyAlignment="1" applyProtection="1">
      <alignment horizontal="right" wrapText="1"/>
      <protection locked="0"/>
    </xf>
    <xf numFmtId="0" fontId="8" fillId="0" borderId="4" xfId="0" applyFont="1" applyBorder="1" applyAlignment="1" applyProtection="1">
      <alignment horizontal="left" wrapText="1"/>
      <protection locked="0"/>
    </xf>
    <xf numFmtId="4" fontId="6" fillId="0" borderId="4" xfId="0" applyNumberFormat="1" applyFont="1" applyBorder="1" applyAlignment="1">
      <alignment horizontal="right"/>
    </xf>
    <xf numFmtId="4" fontId="16" fillId="0" borderId="4" xfId="0" applyNumberFormat="1" applyFont="1" applyBorder="1" applyAlignment="1">
      <alignment horizontal="right"/>
    </xf>
    <xf numFmtId="0" fontId="9" fillId="3" borderId="0" xfId="0" applyFont="1" applyFill="1" applyBorder="1" applyAlignment="1">
      <alignment horizontal="left"/>
    </xf>
    <xf numFmtId="4" fontId="16" fillId="0" borderId="0" xfId="0" applyNumberFormat="1" applyFont="1" applyBorder="1" applyAlignment="1">
      <alignment horizontal="right"/>
    </xf>
    <xf numFmtId="4" fontId="5" fillId="0" borderId="0" xfId="0" applyNumberFormat="1" applyFont="1" applyBorder="1" applyAlignment="1">
      <alignment horizontal="right"/>
    </xf>
    <xf numFmtId="4" fontId="5" fillId="0" borderId="0" xfId="0" applyNumberFormat="1" applyFont="1" applyBorder="1" applyAlignment="1"/>
    <xf numFmtId="43" fontId="0" fillId="0" borderId="0" xfId="1" applyFont="1" applyBorder="1"/>
    <xf numFmtId="0" fontId="0" fillId="0" borderId="0" xfId="0" applyFont="1"/>
    <xf numFmtId="0" fontId="0" fillId="0" borderId="0" xfId="0" applyFont="1" applyBorder="1" applyAlignment="1">
      <alignment horizontal="left" vertical="center"/>
    </xf>
    <xf numFmtId="165" fontId="13" fillId="0" borderId="4" xfId="0" applyNumberFormat="1" applyFont="1" applyBorder="1" applyAlignment="1" applyProtection="1">
      <alignment horizontal="left" wrapText="1"/>
      <protection locked="0"/>
    </xf>
    <xf numFmtId="0" fontId="5" fillId="0" borderId="4" xfId="0" applyFont="1" applyBorder="1" applyAlignment="1">
      <alignment horizontal="left"/>
    </xf>
    <xf numFmtId="39" fontId="5" fillId="0" borderId="4" xfId="1" applyNumberFormat="1" applyFont="1" applyBorder="1" applyAlignment="1">
      <alignment horizontal="right"/>
    </xf>
    <xf numFmtId="43" fontId="5" fillId="0" borderId="4" xfId="1" applyFont="1" applyBorder="1" applyAlignment="1"/>
    <xf numFmtId="14" fontId="2" fillId="0" borderId="0" xfId="0" applyNumberFormat="1" applyFont="1" applyBorder="1"/>
    <xf numFmtId="0" fontId="4" fillId="0" borderId="0" xfId="0" applyFont="1" applyBorder="1"/>
    <xf numFmtId="4" fontId="12" fillId="0" borderId="4" xfId="0" applyNumberFormat="1" applyFont="1" applyBorder="1" applyAlignment="1">
      <alignment horizontal="left"/>
    </xf>
    <xf numFmtId="166" fontId="5" fillId="0" borderId="4" xfId="0" applyNumberFormat="1" applyFont="1" applyBorder="1" applyAlignment="1" applyProtection="1">
      <alignment horizontal="right" wrapText="1" readingOrder="1"/>
      <protection locked="0"/>
    </xf>
    <xf numFmtId="4" fontId="12" fillId="0" borderId="4" xfId="0" applyNumberFormat="1" applyFont="1" applyBorder="1" applyAlignment="1">
      <alignment horizontal="left" readingOrder="1"/>
    </xf>
    <xf numFmtId="166" fontId="8" fillId="0" borderId="4" xfId="0" applyNumberFormat="1" applyFont="1" applyBorder="1" applyAlignment="1" applyProtection="1">
      <alignment horizontal="right" wrapText="1" readingOrder="1"/>
      <protection locked="0"/>
    </xf>
    <xf numFmtId="165" fontId="13" fillId="0" borderId="0" xfId="0" applyNumberFormat="1" applyFont="1" applyFill="1" applyBorder="1" applyAlignment="1" applyProtection="1">
      <alignment horizontal="left" wrapText="1"/>
      <protection locked="0"/>
    </xf>
    <xf numFmtId="0" fontId="8" fillId="0" borderId="0" xfId="0" applyFont="1" applyFill="1" applyBorder="1" applyAlignment="1" applyProtection="1">
      <alignment horizontal="left" wrapText="1"/>
      <protection locked="0"/>
    </xf>
    <xf numFmtId="0" fontId="14" fillId="0" borderId="0" xfId="0" applyFont="1" applyFill="1" applyBorder="1" applyAlignment="1" applyProtection="1">
      <alignment horizontal="left" wrapText="1" readingOrder="1"/>
      <protection locked="0"/>
    </xf>
    <xf numFmtId="0" fontId="13" fillId="0" borderId="0" xfId="0" applyFont="1" applyFill="1" applyBorder="1" applyAlignment="1" applyProtection="1">
      <alignment horizontal="left" wrapText="1" readingOrder="1"/>
      <protection locked="0"/>
    </xf>
    <xf numFmtId="166" fontId="8" fillId="0" borderId="0" xfId="0" applyNumberFormat="1" applyFont="1" applyFill="1" applyBorder="1" applyAlignment="1" applyProtection="1">
      <alignment horizontal="right" wrapText="1" readingOrder="1"/>
      <protection locked="0"/>
    </xf>
    <xf numFmtId="43" fontId="5" fillId="0" borderId="0" xfId="0" applyNumberFormat="1" applyFont="1" applyFill="1" applyBorder="1" applyAlignment="1"/>
    <xf numFmtId="0" fontId="5" fillId="0" borderId="0" xfId="0" applyFont="1" applyBorder="1" applyAlignment="1">
      <alignment horizontal="left" vertical="center"/>
    </xf>
    <xf numFmtId="0" fontId="5" fillId="0" borderId="0" xfId="0" applyFont="1" applyBorder="1" applyAlignment="1">
      <alignment horizontal="left"/>
    </xf>
    <xf numFmtId="4" fontId="12" fillId="0" borderId="4" xfId="0" applyNumberFormat="1" applyFont="1" applyBorder="1" applyAlignment="1">
      <alignment horizontal="right" readingOrder="1"/>
    </xf>
    <xf numFmtId="14" fontId="6" fillId="0" borderId="0" xfId="0" applyNumberFormat="1" applyFont="1" applyBorder="1" applyAlignment="1">
      <alignment wrapText="1" readingOrder="1"/>
    </xf>
    <xf numFmtId="4" fontId="13" fillId="0" borderId="4" xfId="0" applyNumberFormat="1" applyFont="1" applyBorder="1" applyAlignment="1">
      <alignment horizontal="right" readingOrder="1"/>
    </xf>
    <xf numFmtId="165" fontId="13" fillId="0" borderId="5" xfId="0" applyNumberFormat="1" applyFont="1" applyBorder="1" applyAlignment="1" applyProtection="1">
      <alignment horizontal="left" wrapText="1"/>
      <protection locked="0"/>
    </xf>
    <xf numFmtId="0" fontId="5" fillId="0" borderId="5" xfId="0" applyFont="1" applyBorder="1" applyAlignment="1">
      <alignment horizontal="left"/>
    </xf>
    <xf numFmtId="0" fontId="9" fillId="3" borderId="5" xfId="0" applyFont="1" applyFill="1" applyBorder="1" applyAlignment="1">
      <alignment horizontal="left"/>
    </xf>
    <xf numFmtId="4" fontId="12" fillId="0" borderId="5" xfId="0" applyNumberFormat="1" applyFont="1" applyBorder="1" applyAlignment="1">
      <alignment horizontal="right" readingOrder="1"/>
    </xf>
    <xf numFmtId="39" fontId="5" fillId="0" borderId="5" xfId="1" applyNumberFormat="1" applyFont="1" applyBorder="1" applyAlignment="1">
      <alignment horizontal="right"/>
    </xf>
    <xf numFmtId="165" fontId="8" fillId="0" borderId="6" xfId="0" applyNumberFormat="1" applyFont="1" applyBorder="1" applyAlignment="1" applyProtection="1">
      <alignment horizontal="left" wrapText="1" readingOrder="1"/>
      <protection locked="0"/>
    </xf>
    <xf numFmtId="0" fontId="8" fillId="0" borderId="6" xfId="0" applyFont="1" applyBorder="1" applyAlignment="1" applyProtection="1">
      <alignment horizontal="left" wrapText="1" readingOrder="1"/>
      <protection locked="0"/>
    </xf>
    <xf numFmtId="0" fontId="8" fillId="0" borderId="6" xfId="0" applyFont="1" applyBorder="1" applyAlignment="1" applyProtection="1">
      <alignment vertical="top" wrapText="1" readingOrder="1"/>
      <protection locked="0"/>
    </xf>
    <xf numFmtId="4" fontId="12" fillId="3" borderId="4" xfId="0" applyNumberFormat="1" applyFont="1" applyFill="1" applyBorder="1" applyAlignment="1">
      <alignment horizontal="right" readingOrder="1"/>
    </xf>
    <xf numFmtId="166" fontId="8" fillId="0" borderId="6" xfId="0" applyNumberFormat="1" applyFont="1" applyBorder="1" applyAlignment="1" applyProtection="1">
      <alignment horizontal="right" wrapText="1" readingOrder="1"/>
      <protection locked="0"/>
    </xf>
    <xf numFmtId="0" fontId="5" fillId="3" borderId="0" xfId="0" applyFont="1" applyFill="1" applyBorder="1"/>
    <xf numFmtId="43" fontId="5" fillId="3" borderId="0" xfId="1" applyFont="1" applyFill="1" applyBorder="1"/>
    <xf numFmtId="43" fontId="0" fillId="3" borderId="0" xfId="1" applyFont="1" applyFill="1" applyBorder="1"/>
    <xf numFmtId="0" fontId="0" fillId="3" borderId="0" xfId="0" applyFont="1" applyFill="1" applyBorder="1"/>
    <xf numFmtId="0" fontId="0" fillId="3" borderId="0" xfId="0" applyFont="1" applyFill="1"/>
    <xf numFmtId="0" fontId="12" fillId="0" borderId="0" xfId="0" applyFont="1" applyAlignment="1">
      <alignment vertical="top" wrapText="1"/>
    </xf>
    <xf numFmtId="0" fontId="8" fillId="0" borderId="6" xfId="0" applyFont="1" applyBorder="1" applyAlignment="1" applyProtection="1">
      <alignment wrapText="1" readingOrder="1"/>
      <protection locked="0"/>
    </xf>
    <xf numFmtId="4" fontId="16" fillId="0" borderId="0" xfId="0" applyNumberFormat="1" applyFont="1" applyFill="1" applyBorder="1" applyAlignment="1">
      <alignment horizontal="right"/>
    </xf>
    <xf numFmtId="4" fontId="13" fillId="3" borderId="4" xfId="0" applyNumberFormat="1" applyFont="1" applyFill="1" applyBorder="1" applyAlignment="1">
      <alignment horizontal="right" wrapText="1"/>
    </xf>
    <xf numFmtId="166" fontId="8" fillId="3" borderId="4" xfId="0" applyNumberFormat="1" applyFont="1" applyFill="1" applyBorder="1" applyAlignment="1" applyProtection="1">
      <alignment horizontal="right" wrapText="1"/>
      <protection locked="0"/>
    </xf>
    <xf numFmtId="4" fontId="5" fillId="0" borderId="4" xfId="0" applyNumberFormat="1" applyFont="1" applyBorder="1"/>
    <xf numFmtId="14" fontId="8" fillId="0" borderId="4" xfId="0" applyNumberFormat="1" applyFont="1" applyBorder="1" applyAlignment="1" applyProtection="1">
      <alignment horizontal="left" wrapText="1"/>
      <protection locked="0"/>
    </xf>
    <xf numFmtId="0" fontId="6" fillId="0" borderId="0" xfId="0" applyFont="1" applyBorder="1"/>
    <xf numFmtId="43" fontId="6" fillId="0" borderId="0" xfId="1" applyFont="1" applyBorder="1"/>
    <xf numFmtId="4" fontId="18" fillId="0" borderId="0" xfId="0" applyNumberFormat="1" applyFont="1" applyFill="1" applyBorder="1" applyAlignment="1">
      <alignment horizontal="right" wrapText="1"/>
    </xf>
    <xf numFmtId="4" fontId="5" fillId="0" borderId="7" xfId="0" applyNumberFormat="1" applyFont="1" applyBorder="1" applyAlignment="1">
      <alignment horizontal="right" wrapText="1"/>
    </xf>
    <xf numFmtId="166" fontId="8" fillId="0" borderId="6" xfId="0" applyNumberFormat="1" applyFont="1" applyBorder="1" applyAlignment="1" applyProtection="1">
      <alignment wrapText="1" readingOrder="1"/>
      <protection locked="0"/>
    </xf>
    <xf numFmtId="4" fontId="5" fillId="0" borderId="5" xfId="0" applyNumberFormat="1" applyFont="1" applyBorder="1" applyAlignment="1">
      <alignment horizontal="right" wrapText="1"/>
    </xf>
    <xf numFmtId="4" fontId="5" fillId="0" borderId="5" xfId="0" applyNumberFormat="1" applyFont="1" applyBorder="1" applyAlignment="1">
      <alignment horizontal="left" wrapText="1"/>
    </xf>
    <xf numFmtId="0" fontId="5" fillId="0" borderId="4" xfId="0" applyFont="1" applyBorder="1" applyAlignment="1">
      <alignment horizontal="center"/>
    </xf>
    <xf numFmtId="43" fontId="19" fillId="0" borderId="0" xfId="1" applyFont="1" applyBorder="1"/>
    <xf numFmtId="165" fontId="8" fillId="0" borderId="8" xfId="0" applyNumberFormat="1" applyFont="1" applyBorder="1" applyAlignment="1" applyProtection="1">
      <alignment horizontal="left" wrapText="1" readingOrder="1"/>
      <protection locked="0"/>
    </xf>
    <xf numFmtId="0" fontId="8" fillId="0" borderId="8" xfId="0" applyFont="1" applyBorder="1" applyAlignment="1" applyProtection="1">
      <alignment horizontal="left" wrapText="1" readingOrder="1"/>
      <protection locked="0"/>
    </xf>
    <xf numFmtId="0" fontId="8" fillId="0" borderId="8" xfId="0" applyFont="1" applyBorder="1" applyAlignment="1" applyProtection="1">
      <alignment vertical="top" wrapText="1" readingOrder="1"/>
      <protection locked="0"/>
    </xf>
    <xf numFmtId="0" fontId="5" fillId="0" borderId="5" xfId="0" applyFont="1" applyBorder="1" applyAlignment="1">
      <alignment horizontal="center"/>
    </xf>
    <xf numFmtId="166" fontId="8" fillId="0" borderId="8" xfId="0" applyNumberFormat="1" applyFont="1" applyBorder="1" applyAlignment="1" applyProtection="1">
      <alignment wrapText="1" readingOrder="1"/>
      <protection locked="0"/>
    </xf>
    <xf numFmtId="165" fontId="8" fillId="0" borderId="4" xfId="0" applyNumberFormat="1" applyFont="1" applyBorder="1" applyAlignment="1" applyProtection="1">
      <alignment horizontal="left" wrapText="1" readingOrder="1"/>
      <protection locked="0"/>
    </xf>
    <xf numFmtId="0" fontId="8" fillId="0" borderId="4" xfId="0" applyFont="1" applyBorder="1" applyAlignment="1" applyProtection="1">
      <alignment horizontal="left" wrapText="1" readingOrder="1"/>
      <protection locked="0"/>
    </xf>
    <xf numFmtId="0" fontId="8" fillId="0" borderId="4" xfId="0" applyFont="1" applyBorder="1" applyAlignment="1" applyProtection="1">
      <alignment vertical="top" wrapText="1" readingOrder="1"/>
      <protection locked="0"/>
    </xf>
    <xf numFmtId="166" fontId="8" fillId="0" borderId="4" xfId="0" applyNumberFormat="1" applyFont="1" applyBorder="1" applyAlignment="1" applyProtection="1">
      <alignment wrapText="1" readingOrder="1"/>
      <protection locked="0"/>
    </xf>
    <xf numFmtId="0" fontId="8" fillId="0" borderId="5" xfId="0" applyFont="1" applyBorder="1" applyAlignment="1" applyProtection="1">
      <alignment horizontal="left" wrapText="1" readingOrder="1"/>
      <protection locked="0"/>
    </xf>
    <xf numFmtId="166" fontId="8" fillId="0" borderId="8" xfId="0" applyNumberFormat="1" applyFont="1" applyBorder="1" applyAlignment="1" applyProtection="1">
      <alignment horizontal="right" wrapText="1" readingOrder="1"/>
      <protection locked="0"/>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right"/>
    </xf>
    <xf numFmtId="0" fontId="5" fillId="0" borderId="0" xfId="0" applyFont="1" applyAlignment="1"/>
    <xf numFmtId="0" fontId="3" fillId="0" borderId="0" xfId="0" applyFont="1" applyFill="1" applyBorder="1" applyAlignment="1">
      <alignment horizontal="center"/>
    </xf>
    <xf numFmtId="0" fontId="3" fillId="0" borderId="0" xfId="0" applyFont="1" applyBorder="1" applyAlignment="1">
      <alignment horizontal="center"/>
    </xf>
    <xf numFmtId="0" fontId="3" fillId="0" borderId="0" xfId="0" applyFont="1" applyFill="1" applyBorder="1" applyAlignment="1">
      <alignment horizontal="center" wrapText="1"/>
    </xf>
    <xf numFmtId="0" fontId="3" fillId="0" borderId="0" xfId="0" applyFont="1" applyBorder="1" applyAlignment="1">
      <alignment horizont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152402</xdr:colOff>
      <xdr:row>0</xdr:row>
      <xdr:rowOff>142876</xdr:rowOff>
    </xdr:from>
    <xdr:to>
      <xdr:col>1</xdr:col>
      <xdr:colOff>784410</xdr:colOff>
      <xdr:row>2</xdr:row>
      <xdr:rowOff>142875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2" y="142876"/>
          <a:ext cx="632008" cy="380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17</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25755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175</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4418647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79</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96377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1053812</xdr:colOff>
      <xdr:row>346</xdr:row>
      <xdr:rowOff>85725</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920712" y="133750050"/>
          <a:ext cx="2771775" cy="1133474"/>
        </a:xfrm>
        <a:prstGeom prst="rect">
          <a:avLst/>
        </a:prstGeom>
      </xdr:spPr>
    </xdr:pic>
    <xdr:clientData/>
  </xdr:oneCellAnchor>
  <xdr:oneCellAnchor>
    <xdr:from>
      <xdr:col>1</xdr:col>
      <xdr:colOff>152402</xdr:colOff>
      <xdr:row>34</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655320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47</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896302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43"/>
  <sheetViews>
    <sheetView tabSelected="1" workbookViewId="0">
      <selection activeCell="H8" sqref="H8"/>
    </sheetView>
  </sheetViews>
  <sheetFormatPr baseColWidth="10" defaultRowHeight="11.25" x14ac:dyDescent="0.2"/>
  <cols>
    <col min="1" max="1" width="11.7109375" style="3" customWidth="1"/>
    <col min="2" max="2" width="16.28515625" style="147" customWidth="1"/>
    <col min="3" max="3" width="49.28515625" style="3" customWidth="1"/>
    <col min="4" max="4" width="14.7109375" style="148" customWidth="1"/>
    <col min="5" max="5" width="18.140625" style="149" customWidth="1"/>
    <col min="6" max="6" width="21.7109375" style="150"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7" ht="15" x14ac:dyDescent="0.25">
      <c r="A1" s="151" t="s">
        <v>0</v>
      </c>
      <c r="B1" s="151"/>
      <c r="C1" s="151"/>
      <c r="D1" s="151"/>
      <c r="E1" s="151"/>
      <c r="F1" s="151"/>
    </row>
    <row r="2" spans="1:7" ht="15" x14ac:dyDescent="0.25">
      <c r="A2" s="151" t="s">
        <v>1</v>
      </c>
      <c r="B2" s="151"/>
      <c r="C2" s="151"/>
      <c r="D2" s="151"/>
      <c r="E2" s="151"/>
      <c r="F2" s="151"/>
    </row>
    <row r="3" spans="1:7" ht="15" customHeight="1" x14ac:dyDescent="0.25">
      <c r="A3" s="153" t="s">
        <v>2</v>
      </c>
      <c r="B3" s="153"/>
      <c r="C3" s="153"/>
      <c r="D3" s="153"/>
      <c r="E3" s="153"/>
      <c r="F3" s="153"/>
    </row>
    <row r="4" spans="1:7" ht="15" customHeight="1" x14ac:dyDescent="0.25">
      <c r="A4" s="153" t="s">
        <v>3</v>
      </c>
      <c r="B4" s="153"/>
      <c r="C4" s="153"/>
      <c r="D4" s="153"/>
      <c r="E4" s="153"/>
      <c r="F4" s="153"/>
    </row>
    <row r="5" spans="1:7" ht="15" x14ac:dyDescent="0.25">
      <c r="A5" s="4"/>
      <c r="B5" s="5"/>
      <c r="C5" s="6"/>
      <c r="D5" s="7"/>
      <c r="E5" s="8"/>
      <c r="F5" s="9"/>
      <c r="G5" s="10"/>
    </row>
    <row r="6" spans="1:7" ht="15" customHeight="1" x14ac:dyDescent="0.2">
      <c r="A6" s="158" t="s">
        <v>4</v>
      </c>
      <c r="B6" s="159"/>
      <c r="C6" s="159"/>
      <c r="D6" s="159"/>
      <c r="E6" s="159"/>
      <c r="F6" s="160"/>
      <c r="G6" s="10"/>
    </row>
    <row r="7" spans="1:7" ht="15" customHeight="1" x14ac:dyDescent="0.2">
      <c r="A7" s="158" t="s">
        <v>5</v>
      </c>
      <c r="B7" s="159"/>
      <c r="C7" s="159"/>
      <c r="D7" s="159"/>
      <c r="E7" s="160"/>
      <c r="F7" s="11">
        <v>1511917.3</v>
      </c>
      <c r="G7" s="10"/>
    </row>
    <row r="8" spans="1:7" ht="12" x14ac:dyDescent="0.2">
      <c r="A8" s="12" t="s">
        <v>6</v>
      </c>
      <c r="B8" s="12" t="s">
        <v>7</v>
      </c>
      <c r="C8" s="12" t="s">
        <v>8</v>
      </c>
      <c r="D8" s="12" t="s">
        <v>9</v>
      </c>
      <c r="E8" s="12" t="s">
        <v>10</v>
      </c>
      <c r="F8" s="12" t="s">
        <v>11</v>
      </c>
    </row>
    <row r="9" spans="1:7" ht="15" customHeight="1" x14ac:dyDescent="0.25">
      <c r="A9" s="13"/>
      <c r="B9" s="14"/>
      <c r="C9" s="15" t="s">
        <v>12</v>
      </c>
      <c r="D9" s="16">
        <v>3361289.72</v>
      </c>
      <c r="E9" s="17"/>
      <c r="F9" s="18">
        <f>F7+D9</f>
        <v>4873207.0200000005</v>
      </c>
      <c r="G9" s="19"/>
    </row>
    <row r="10" spans="1:7" ht="15" customHeight="1" x14ac:dyDescent="0.2">
      <c r="A10" s="13"/>
      <c r="B10" s="14"/>
      <c r="C10" s="20" t="s">
        <v>13</v>
      </c>
      <c r="D10" s="17"/>
      <c r="E10" s="17"/>
      <c r="F10" s="18">
        <f>F9-E10</f>
        <v>4873207.0200000005</v>
      </c>
    </row>
    <row r="11" spans="1:7" ht="15" customHeight="1" x14ac:dyDescent="0.2">
      <c r="A11" s="13"/>
      <c r="B11" s="14"/>
      <c r="C11" s="21" t="s">
        <v>14</v>
      </c>
      <c r="D11" s="22"/>
      <c r="E11" s="23"/>
      <c r="F11" s="18">
        <f>F10</f>
        <v>4873207.0200000005</v>
      </c>
    </row>
    <row r="12" spans="1:7" ht="15" customHeight="1" x14ac:dyDescent="0.2">
      <c r="A12" s="13"/>
      <c r="B12" s="14"/>
      <c r="C12" s="20" t="s">
        <v>13</v>
      </c>
      <c r="D12" s="24"/>
      <c r="E12" s="17"/>
      <c r="F12" s="18">
        <f>F11</f>
        <v>4873207.0200000005</v>
      </c>
    </row>
    <row r="13" spans="1:7" ht="15" customHeight="1" x14ac:dyDescent="0.2">
      <c r="A13" s="13"/>
      <c r="B13" s="14"/>
      <c r="C13" s="25" t="s">
        <v>15</v>
      </c>
      <c r="D13" s="24"/>
      <c r="E13" s="17"/>
      <c r="F13" s="18">
        <f>F12-E13</f>
        <v>4873207.0200000005</v>
      </c>
    </row>
    <row r="14" spans="1:7" ht="15" customHeight="1" x14ac:dyDescent="0.2">
      <c r="A14" s="13"/>
      <c r="B14" s="14"/>
      <c r="C14" s="25" t="s">
        <v>16</v>
      </c>
      <c r="D14" s="24"/>
      <c r="E14" s="17"/>
      <c r="F14" s="18">
        <f t="shared" ref="F14:F16" si="0">F13-E14</f>
        <v>4873207.0200000005</v>
      </c>
    </row>
    <row r="15" spans="1:7" ht="15" customHeight="1" x14ac:dyDescent="0.2">
      <c r="A15" s="13"/>
      <c r="B15" s="14"/>
      <c r="C15" s="25" t="s">
        <v>17</v>
      </c>
      <c r="D15" s="24"/>
      <c r="E15" s="17">
        <v>175</v>
      </c>
      <c r="F15" s="18">
        <f t="shared" si="0"/>
        <v>4873032.0200000005</v>
      </c>
    </row>
    <row r="16" spans="1:7" ht="15" customHeight="1" x14ac:dyDescent="0.2">
      <c r="A16" s="13"/>
      <c r="B16" s="14"/>
      <c r="C16" s="25" t="s">
        <v>18</v>
      </c>
      <c r="D16" s="24"/>
      <c r="E16" s="17">
        <f>60+200</f>
        <v>260</v>
      </c>
      <c r="F16" s="18">
        <f t="shared" si="0"/>
        <v>4872772.0200000005</v>
      </c>
    </row>
    <row r="17" spans="1:60" s="34" customFormat="1" ht="17.25" customHeight="1" x14ac:dyDescent="0.2">
      <c r="A17" s="26"/>
      <c r="B17" s="27"/>
      <c r="C17" s="28"/>
      <c r="D17" s="29"/>
      <c r="E17" s="30"/>
      <c r="F17" s="31"/>
      <c r="G17" s="32"/>
      <c r="H17" s="33"/>
      <c r="I17" s="33"/>
      <c r="J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row>
    <row r="18" spans="1:60" s="35" customFormat="1" ht="15" customHeight="1" x14ac:dyDescent="0.25">
      <c r="A18" s="151" t="s">
        <v>0</v>
      </c>
      <c r="B18" s="151"/>
      <c r="C18" s="151"/>
      <c r="D18" s="151"/>
      <c r="E18" s="151"/>
      <c r="F18" s="151"/>
      <c r="H18" s="36"/>
      <c r="I18" s="36"/>
    </row>
    <row r="19" spans="1:60" s="39" customFormat="1" ht="15" customHeight="1" x14ac:dyDescent="0.25">
      <c r="A19" s="152" t="s">
        <v>1</v>
      </c>
      <c r="B19" s="152"/>
      <c r="C19" s="152"/>
      <c r="D19" s="152"/>
      <c r="E19" s="152"/>
      <c r="F19" s="152"/>
      <c r="G19" s="37"/>
      <c r="H19" s="38"/>
      <c r="I19" s="38"/>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row>
    <row r="20" spans="1:60" s="39" customFormat="1" ht="15" customHeight="1" x14ac:dyDescent="0.25">
      <c r="A20" s="153" t="s">
        <v>2</v>
      </c>
      <c r="B20" s="153"/>
      <c r="C20" s="153"/>
      <c r="D20" s="153"/>
      <c r="E20" s="153"/>
      <c r="F20" s="153"/>
      <c r="G20" s="37"/>
      <c r="H20" s="38"/>
      <c r="I20" s="38"/>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row>
    <row r="21" spans="1:60" s="39" customFormat="1" ht="15" customHeight="1" x14ac:dyDescent="0.25">
      <c r="A21" s="154" t="s">
        <v>3</v>
      </c>
      <c r="B21" s="154"/>
      <c r="C21" s="154"/>
      <c r="D21" s="154"/>
      <c r="E21" s="154"/>
      <c r="F21" s="154"/>
      <c r="G21" s="37"/>
      <c r="H21" s="38"/>
      <c r="I21" s="38"/>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row>
    <row r="22" spans="1:60" s="39" customFormat="1" ht="15" customHeight="1" x14ac:dyDescent="0.25">
      <c r="A22" s="40"/>
      <c r="B22" s="41"/>
      <c r="C22" s="42"/>
      <c r="D22" s="43"/>
      <c r="E22" s="44"/>
      <c r="F22" s="45"/>
      <c r="G22" s="37"/>
      <c r="H22" s="38"/>
      <c r="I22" s="38"/>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row>
    <row r="23" spans="1:60" s="39" customFormat="1" ht="15" customHeight="1" x14ac:dyDescent="0.2">
      <c r="A23" s="155" t="s">
        <v>19</v>
      </c>
      <c r="B23" s="156"/>
      <c r="C23" s="156"/>
      <c r="D23" s="156"/>
      <c r="E23" s="156"/>
      <c r="F23" s="157"/>
      <c r="G23" s="37"/>
      <c r="H23" s="38"/>
      <c r="I23" s="38"/>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row>
    <row r="24" spans="1:60" s="39" customFormat="1" ht="15" customHeight="1" x14ac:dyDescent="0.2">
      <c r="A24" s="155" t="s">
        <v>5</v>
      </c>
      <c r="B24" s="156"/>
      <c r="C24" s="156"/>
      <c r="D24" s="156"/>
      <c r="E24" s="157"/>
      <c r="F24" s="11"/>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
      <c r="A25" s="12" t="s">
        <v>6</v>
      </c>
      <c r="B25" s="12" t="s">
        <v>7</v>
      </c>
      <c r="C25" s="12" t="s">
        <v>20</v>
      </c>
      <c r="D25" s="12" t="s">
        <v>9</v>
      </c>
      <c r="E25" s="12" t="s">
        <v>10</v>
      </c>
      <c r="F25" s="12" t="s">
        <v>21</v>
      </c>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
      <c r="A26" s="46"/>
      <c r="B26" s="47"/>
      <c r="C26" s="48" t="s">
        <v>22</v>
      </c>
      <c r="D26" s="49"/>
      <c r="E26" s="50"/>
      <c r="F26" s="51">
        <f>F24</f>
        <v>0</v>
      </c>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
      <c r="A27" s="13"/>
      <c r="B27" s="14"/>
      <c r="C27" s="15" t="s">
        <v>23</v>
      </c>
      <c r="D27" s="52"/>
      <c r="E27" s="17"/>
      <c r="F27" s="51">
        <f>F26</f>
        <v>0</v>
      </c>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3"/>
      <c r="B28" s="14"/>
      <c r="C28" s="15" t="s">
        <v>23</v>
      </c>
      <c r="D28" s="52"/>
      <c r="E28" s="17"/>
      <c r="F28" s="51">
        <f>F27</f>
        <v>0</v>
      </c>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13"/>
      <c r="B29" s="14"/>
      <c r="C29" s="15" t="s">
        <v>24</v>
      </c>
      <c r="D29" s="52"/>
      <c r="E29" s="53"/>
      <c r="F29" s="51">
        <f>F28</f>
        <v>0</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3"/>
      <c r="B30" s="14"/>
      <c r="C30" s="48" t="s">
        <v>25</v>
      </c>
      <c r="D30" s="52"/>
      <c r="E30" s="17"/>
      <c r="F30" s="51">
        <f>F29</f>
        <v>0</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13"/>
      <c r="B31" s="14"/>
      <c r="C31" s="25" t="s">
        <v>15</v>
      </c>
      <c r="D31" s="53"/>
      <c r="E31" s="17"/>
      <c r="F31" s="51">
        <f>F30-E31</f>
        <v>0</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26</v>
      </c>
      <c r="D32" s="53"/>
      <c r="E32" s="17"/>
      <c r="F32" s="51">
        <f>F31</f>
        <v>0</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2" customHeight="1" x14ac:dyDescent="0.2">
      <c r="A33" s="13"/>
      <c r="B33" s="54"/>
      <c r="C33" s="15" t="s">
        <v>27</v>
      </c>
      <c r="D33" s="24"/>
      <c r="E33" s="55"/>
      <c r="F33" s="56">
        <v>0</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57"/>
      <c r="B34" s="58"/>
      <c r="C34" s="59"/>
      <c r="D34" s="60"/>
      <c r="E34" s="61"/>
      <c r="F34" s="62"/>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65" customFormat="1" ht="15" customHeight="1" x14ac:dyDescent="0.25">
      <c r="A35" s="152" t="s">
        <v>0</v>
      </c>
      <c r="B35" s="152"/>
      <c r="C35" s="152"/>
      <c r="D35" s="152"/>
      <c r="E35" s="152"/>
      <c r="F35" s="152"/>
      <c r="G35" s="63"/>
      <c r="H35" s="64"/>
      <c r="I35" s="64"/>
      <c r="J35" s="63"/>
      <c r="K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row>
    <row r="36" spans="1:60" s="65" customFormat="1" ht="15" customHeight="1" x14ac:dyDescent="0.25">
      <c r="A36" s="152" t="s">
        <v>1</v>
      </c>
      <c r="B36" s="152"/>
      <c r="C36" s="152"/>
      <c r="D36" s="152"/>
      <c r="E36" s="152"/>
      <c r="F36" s="152"/>
      <c r="G36" s="63"/>
      <c r="H36" s="64"/>
      <c r="I36" s="64"/>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row>
    <row r="37" spans="1:60" s="65" customFormat="1" ht="15" customHeight="1" x14ac:dyDescent="0.25">
      <c r="A37" s="153" t="s">
        <v>2</v>
      </c>
      <c r="B37" s="153"/>
      <c r="C37" s="153"/>
      <c r="D37" s="153"/>
      <c r="E37" s="153"/>
      <c r="F37" s="153"/>
      <c r="G37" s="63"/>
      <c r="H37" s="64"/>
      <c r="I37" s="64"/>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row>
    <row r="38" spans="1:60" s="65" customFormat="1" ht="15" customHeight="1" x14ac:dyDescent="0.25">
      <c r="A38" s="154" t="s">
        <v>3</v>
      </c>
      <c r="B38" s="154"/>
      <c r="C38" s="154"/>
      <c r="D38" s="154"/>
      <c r="E38" s="154"/>
      <c r="F38" s="154"/>
      <c r="G38" s="63"/>
      <c r="H38" s="64"/>
      <c r="I38" s="64"/>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row>
    <row r="39" spans="1:60" s="65" customFormat="1" ht="15" customHeight="1" x14ac:dyDescent="0.2">
      <c r="A39" s="66"/>
      <c r="B39" s="67"/>
      <c r="C39" s="1"/>
      <c r="D39" s="68"/>
      <c r="E39" s="69"/>
      <c r="F39" s="70"/>
      <c r="G39" s="63"/>
      <c r="H39" s="64"/>
      <c r="I39" s="64"/>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row>
    <row r="40" spans="1:60" s="65" customFormat="1" ht="15" customHeight="1" x14ac:dyDescent="0.2">
      <c r="A40" s="155" t="s">
        <v>28</v>
      </c>
      <c r="B40" s="156"/>
      <c r="C40" s="156"/>
      <c r="D40" s="156"/>
      <c r="E40" s="156"/>
      <c r="F40" s="157"/>
      <c r="H40" s="64"/>
      <c r="I40" s="64"/>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row>
    <row r="41" spans="1:60" s="65" customFormat="1" ht="15" customHeight="1" x14ac:dyDescent="0.2">
      <c r="A41" s="155" t="s">
        <v>29</v>
      </c>
      <c r="B41" s="156"/>
      <c r="C41" s="156"/>
      <c r="D41" s="156"/>
      <c r="E41" s="157"/>
      <c r="F41" s="71">
        <v>0</v>
      </c>
      <c r="G41" s="63"/>
      <c r="H41" s="64"/>
      <c r="I41" s="64"/>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row>
    <row r="42" spans="1:60" s="65" customFormat="1" ht="15" customHeight="1" x14ac:dyDescent="0.2">
      <c r="A42" s="12" t="s">
        <v>6</v>
      </c>
      <c r="B42" s="12" t="s">
        <v>30</v>
      </c>
      <c r="C42" s="12" t="s">
        <v>31</v>
      </c>
      <c r="D42" s="12" t="s">
        <v>9</v>
      </c>
      <c r="E42" s="12" t="s">
        <v>10</v>
      </c>
      <c r="F42" s="12"/>
      <c r="G42" s="63"/>
      <c r="H42" s="64"/>
      <c r="I42" s="64"/>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row>
    <row r="43" spans="1:60" s="65" customFormat="1" ht="15" customHeight="1" x14ac:dyDescent="0.2">
      <c r="A43" s="13"/>
      <c r="B43" s="14"/>
      <c r="C43" s="15" t="s">
        <v>12</v>
      </c>
      <c r="D43" s="72">
        <v>61219102.960000001</v>
      </c>
      <c r="E43" s="73"/>
      <c r="F43" s="18">
        <f>F41+D43</f>
        <v>61219102.960000001</v>
      </c>
      <c r="G43" s="63"/>
      <c r="H43" s="64"/>
      <c r="I43" s="64"/>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row>
    <row r="44" spans="1:60" s="65" customFormat="1" ht="15" customHeight="1" x14ac:dyDescent="0.2">
      <c r="A44" s="13"/>
      <c r="B44" s="74"/>
      <c r="C44" s="15" t="s">
        <v>32</v>
      </c>
      <c r="D44" s="75"/>
      <c r="E44" s="16"/>
      <c r="F44" s="18">
        <f>F43+D44</f>
        <v>61219102.960000001</v>
      </c>
      <c r="G44" s="63"/>
      <c r="H44" s="64"/>
      <c r="I44" s="64"/>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row>
    <row r="45" spans="1:60" s="65" customFormat="1" ht="15" customHeight="1" x14ac:dyDescent="0.2">
      <c r="A45" s="13"/>
      <c r="B45" s="74"/>
      <c r="C45" s="15" t="s">
        <v>33</v>
      </c>
      <c r="D45" s="17"/>
      <c r="E45" s="17">
        <v>61219102.960000001</v>
      </c>
      <c r="F45" s="18">
        <f>F44-E45</f>
        <v>0</v>
      </c>
      <c r="G45" s="63"/>
      <c r="H45" s="64"/>
      <c r="I45" s="64"/>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row>
    <row r="46" spans="1:60" s="65" customFormat="1" ht="15" customHeight="1" x14ac:dyDescent="0.2">
      <c r="A46" s="13"/>
      <c r="B46" s="74"/>
      <c r="C46" s="15" t="s">
        <v>33</v>
      </c>
      <c r="D46" s="76"/>
      <c r="E46" s="17"/>
      <c r="F46" s="18">
        <f>F45-E46</f>
        <v>0</v>
      </c>
      <c r="G46" s="63"/>
      <c r="H46" s="64"/>
      <c r="I46" s="64"/>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row>
    <row r="47" spans="1:60" s="65" customFormat="1" ht="15" customHeight="1" x14ac:dyDescent="0.2">
      <c r="A47" s="66"/>
      <c r="B47" s="67"/>
      <c r="C47" s="77"/>
      <c r="D47" s="78"/>
      <c r="E47" s="79"/>
      <c r="F47" s="80"/>
      <c r="G47" s="63"/>
      <c r="H47" s="64"/>
      <c r="I47" s="64"/>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row>
    <row r="48" spans="1:60" s="82" customFormat="1" ht="15" x14ac:dyDescent="0.25">
      <c r="A48" s="152" t="s">
        <v>0</v>
      </c>
      <c r="B48" s="152"/>
      <c r="C48" s="152"/>
      <c r="D48" s="152"/>
      <c r="E48" s="152"/>
      <c r="F48" s="152"/>
      <c r="G48" s="42"/>
      <c r="H48" s="81"/>
      <c r="I48" s="81"/>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row>
    <row r="49" spans="1:60" s="82" customFormat="1" ht="15" x14ac:dyDescent="0.25">
      <c r="A49" s="152" t="s">
        <v>1</v>
      </c>
      <c r="B49" s="152"/>
      <c r="C49" s="152"/>
      <c r="D49" s="152"/>
      <c r="E49" s="152"/>
      <c r="F49" s="152"/>
      <c r="G49" s="42"/>
      <c r="H49" s="81"/>
      <c r="I49" s="81"/>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row>
    <row r="50" spans="1:60" s="82" customFormat="1" ht="15" customHeight="1" x14ac:dyDescent="0.25">
      <c r="A50" s="153" t="s">
        <v>2</v>
      </c>
      <c r="B50" s="153"/>
      <c r="C50" s="153"/>
      <c r="D50" s="153"/>
      <c r="E50" s="153"/>
      <c r="F50" s="153"/>
      <c r="G50" s="42"/>
      <c r="H50" s="81"/>
      <c r="I50" s="81"/>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row>
    <row r="51" spans="1:60" s="82" customFormat="1" ht="15" x14ac:dyDescent="0.25">
      <c r="A51" s="154" t="s">
        <v>3</v>
      </c>
      <c r="B51" s="154"/>
      <c r="C51" s="154"/>
      <c r="D51" s="154"/>
      <c r="E51" s="154"/>
      <c r="F51" s="154"/>
      <c r="G51" s="42"/>
      <c r="H51" s="81"/>
      <c r="I51" s="81"/>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row>
    <row r="52" spans="1:60" s="82" customFormat="1" ht="15" x14ac:dyDescent="0.25">
      <c r="A52" s="83"/>
      <c r="B52" s="41"/>
      <c r="C52" s="42"/>
      <c r="D52" s="43"/>
      <c r="E52" s="44"/>
      <c r="F52" s="45"/>
      <c r="G52" s="42"/>
      <c r="H52" s="81"/>
      <c r="I52" s="81"/>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82" customFormat="1" ht="15" x14ac:dyDescent="0.25">
      <c r="A53" s="155" t="s">
        <v>34</v>
      </c>
      <c r="B53" s="156"/>
      <c r="C53" s="156"/>
      <c r="D53" s="156"/>
      <c r="E53" s="156"/>
      <c r="F53" s="157"/>
      <c r="G53" s="42"/>
      <c r="H53" s="81"/>
      <c r="I53" s="81"/>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82" customFormat="1" ht="15" x14ac:dyDescent="0.25">
      <c r="A54" s="155" t="s">
        <v>5</v>
      </c>
      <c r="B54" s="156"/>
      <c r="C54" s="156"/>
      <c r="D54" s="156"/>
      <c r="E54" s="157"/>
      <c r="F54" s="11">
        <v>4767674.57</v>
      </c>
      <c r="G54" s="42"/>
      <c r="H54" s="81"/>
      <c r="I54" s="81"/>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82" customFormat="1" ht="15" x14ac:dyDescent="0.25">
      <c r="A55" s="12" t="s">
        <v>6</v>
      </c>
      <c r="B55" s="12" t="s">
        <v>7</v>
      </c>
      <c r="C55" s="12" t="s">
        <v>31</v>
      </c>
      <c r="D55" s="12" t="s">
        <v>9</v>
      </c>
      <c r="E55" s="12" t="s">
        <v>10</v>
      </c>
      <c r="F55" s="12" t="s">
        <v>21</v>
      </c>
      <c r="G55" s="42"/>
      <c r="H55" s="81"/>
      <c r="I55" s="81"/>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82" customFormat="1" ht="15" x14ac:dyDescent="0.25">
      <c r="A56" s="84"/>
      <c r="B56" s="85"/>
      <c r="C56" s="15" t="s">
        <v>22</v>
      </c>
      <c r="D56" s="73">
        <v>9798420.1899999995</v>
      </c>
      <c r="E56" s="86"/>
      <c r="F56" s="87">
        <f>F54+D56</f>
        <v>14566094.76</v>
      </c>
      <c r="G56" s="88"/>
      <c r="H56" s="81"/>
      <c r="I56" s="81"/>
      <c r="J56" s="89"/>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82" customFormat="1" ht="15" x14ac:dyDescent="0.25">
      <c r="A57" s="84"/>
      <c r="B57" s="85"/>
      <c r="C57" s="15" t="s">
        <v>35</v>
      </c>
      <c r="D57" s="73"/>
      <c r="E57" s="86"/>
      <c r="F57" s="87">
        <f>F56-E57</f>
        <v>14566094.76</v>
      </c>
      <c r="G57" s="42"/>
      <c r="H57" s="81"/>
      <c r="I57" s="81"/>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82" customFormat="1" ht="15" x14ac:dyDescent="0.25">
      <c r="A58" s="84"/>
      <c r="B58" s="85"/>
      <c r="C58" s="15" t="s">
        <v>36</v>
      </c>
      <c r="D58" s="90"/>
      <c r="E58" s="17">
        <f>76000+1063400</f>
        <v>1139400</v>
      </c>
      <c r="F58" s="87">
        <f>F57-E58</f>
        <v>13426694.76</v>
      </c>
      <c r="G58" s="42"/>
      <c r="H58" s="81"/>
      <c r="I58" s="81"/>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82" customFormat="1" ht="15" x14ac:dyDescent="0.25">
      <c r="A59" s="84"/>
      <c r="B59" s="85"/>
      <c r="C59" s="15" t="s">
        <v>37</v>
      </c>
      <c r="D59" s="90"/>
      <c r="E59" s="91">
        <v>114</v>
      </c>
      <c r="F59" s="87">
        <f t="shared" ref="F59" si="1">F58-E59</f>
        <v>13426580.76</v>
      </c>
      <c r="G59" s="42"/>
      <c r="H59" s="81"/>
      <c r="I59" s="81"/>
      <c r="J59" s="42" t="s">
        <v>38</v>
      </c>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82" customFormat="1" ht="12" customHeight="1" x14ac:dyDescent="0.25">
      <c r="A60" s="84"/>
      <c r="B60" s="85"/>
      <c r="C60" s="15" t="s">
        <v>39</v>
      </c>
      <c r="D60" s="92"/>
      <c r="E60" s="93">
        <v>150</v>
      </c>
      <c r="F60" s="87">
        <f>F59-E60</f>
        <v>13426430.76</v>
      </c>
      <c r="G60" s="42"/>
      <c r="H60" s="81"/>
      <c r="I60" s="81"/>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82" customFormat="1" ht="12" customHeight="1" x14ac:dyDescent="0.25">
      <c r="A61" s="84"/>
      <c r="B61" s="85"/>
      <c r="C61" s="15" t="s">
        <v>40</v>
      </c>
      <c r="D61" s="91">
        <v>2843</v>
      </c>
      <c r="E61" s="93"/>
      <c r="F61" s="87">
        <f>F60+D61</f>
        <v>13429273.76</v>
      </c>
      <c r="G61" s="42"/>
      <c r="H61" s="81"/>
      <c r="I61" s="81"/>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35" customFormat="1" ht="15" customHeight="1" x14ac:dyDescent="0.2">
      <c r="A62" s="94"/>
      <c r="B62" s="95"/>
      <c r="C62" s="96"/>
      <c r="D62" s="97"/>
      <c r="E62" s="98"/>
      <c r="F62" s="99"/>
      <c r="H62" s="36"/>
      <c r="I62" s="36"/>
    </row>
    <row r="63" spans="1:60" s="35" customFormat="1" ht="15" customHeight="1" x14ac:dyDescent="0.2">
      <c r="A63" s="94"/>
      <c r="B63" s="95"/>
      <c r="C63" s="96"/>
      <c r="D63" s="97"/>
      <c r="E63" s="98"/>
      <c r="F63" s="99"/>
      <c r="H63" s="36"/>
      <c r="I63" s="36"/>
      <c r="J63" s="35" t="s">
        <v>41</v>
      </c>
    </row>
    <row r="64" spans="1:60" s="35" customFormat="1" ht="15" customHeight="1" x14ac:dyDescent="0.2">
      <c r="A64" s="94"/>
      <c r="B64" s="95"/>
      <c r="C64" s="96"/>
      <c r="D64" s="97"/>
      <c r="E64" s="98"/>
      <c r="F64" s="99"/>
      <c r="H64" s="36"/>
      <c r="I64" s="36"/>
    </row>
    <row r="65" spans="1:60" s="35" customFormat="1" ht="15" customHeight="1" x14ac:dyDescent="0.2">
      <c r="A65" s="94"/>
      <c r="B65" s="95"/>
      <c r="C65" s="96"/>
      <c r="D65" s="97"/>
      <c r="E65" s="98"/>
      <c r="F65" s="99"/>
      <c r="H65" s="36"/>
      <c r="I65" s="36"/>
    </row>
    <row r="66" spans="1:60" s="35" customFormat="1" ht="15" customHeight="1" x14ac:dyDescent="0.2">
      <c r="A66" s="94"/>
      <c r="B66" s="95"/>
      <c r="C66" s="96"/>
      <c r="D66" s="97"/>
      <c r="E66" s="98"/>
      <c r="F66" s="99"/>
      <c r="H66" s="36"/>
      <c r="I66" s="36"/>
    </row>
    <row r="67" spans="1:60" s="35" customFormat="1" ht="15" customHeight="1" x14ac:dyDescent="0.2">
      <c r="A67" s="94"/>
      <c r="B67" s="95"/>
      <c r="C67" s="96"/>
      <c r="D67" s="97"/>
      <c r="E67" s="98"/>
      <c r="F67" s="99"/>
      <c r="H67" s="36"/>
      <c r="I67" s="36"/>
    </row>
    <row r="68" spans="1:60" s="35" customFormat="1" ht="15" customHeight="1" x14ac:dyDescent="0.2">
      <c r="A68" s="94"/>
      <c r="B68" s="95"/>
      <c r="C68" s="96"/>
      <c r="D68" s="97"/>
      <c r="E68" s="98"/>
      <c r="F68" s="99"/>
      <c r="H68" s="36"/>
      <c r="I68" s="36"/>
    </row>
    <row r="69" spans="1:60" s="35" customFormat="1" ht="15" customHeight="1" x14ac:dyDescent="0.2">
      <c r="A69" s="94"/>
      <c r="B69" s="95"/>
      <c r="C69" s="96"/>
      <c r="D69" s="97"/>
      <c r="E69" s="98"/>
      <c r="F69" s="99"/>
      <c r="H69" s="36"/>
      <c r="I69" s="36"/>
    </row>
    <row r="70" spans="1:60" s="35" customFormat="1" ht="15" customHeight="1" x14ac:dyDescent="0.2">
      <c r="A70" s="94"/>
      <c r="B70" s="95"/>
      <c r="C70" s="96"/>
      <c r="D70" s="97"/>
      <c r="E70" s="98"/>
      <c r="F70" s="99"/>
      <c r="H70" s="36"/>
      <c r="I70" s="36"/>
    </row>
    <row r="71" spans="1:60" s="35" customFormat="1" ht="15" customHeight="1" x14ac:dyDescent="0.2">
      <c r="A71" s="94"/>
      <c r="B71" s="95"/>
      <c r="C71" s="96"/>
      <c r="D71" s="97"/>
      <c r="E71" s="98"/>
      <c r="F71" s="99"/>
      <c r="H71" s="36"/>
      <c r="I71" s="36"/>
    </row>
    <row r="72" spans="1:60" s="35" customFormat="1" ht="15" customHeight="1" x14ac:dyDescent="0.2">
      <c r="A72" s="94"/>
      <c r="B72" s="95"/>
      <c r="C72" s="96"/>
      <c r="D72" s="97"/>
      <c r="E72" s="98"/>
      <c r="F72" s="99"/>
      <c r="H72" s="36"/>
      <c r="I72" s="36"/>
    </row>
    <row r="73" spans="1:60" s="35" customFormat="1" ht="15" customHeight="1" x14ac:dyDescent="0.2">
      <c r="A73" s="94"/>
      <c r="B73" s="95"/>
      <c r="C73" s="96"/>
      <c r="D73" s="97"/>
      <c r="E73" s="98"/>
      <c r="F73" s="99"/>
      <c r="H73" s="36"/>
      <c r="I73" s="36"/>
    </row>
    <row r="74" spans="1:60" s="35" customFormat="1" ht="15" customHeight="1" x14ac:dyDescent="0.2">
      <c r="A74" s="94"/>
      <c r="B74" s="95"/>
      <c r="C74" s="96"/>
      <c r="D74" s="97"/>
      <c r="E74" s="98"/>
      <c r="F74" s="99"/>
      <c r="H74" s="36"/>
      <c r="I74" s="36"/>
    </row>
    <row r="75" spans="1:60" s="35" customFormat="1" ht="15" customHeight="1" x14ac:dyDescent="0.2">
      <c r="A75" s="94"/>
      <c r="B75" s="95"/>
      <c r="C75" s="96"/>
      <c r="D75" s="97"/>
      <c r="E75" s="98"/>
      <c r="F75" s="99"/>
      <c r="H75" s="36"/>
      <c r="I75" s="36"/>
    </row>
    <row r="76" spans="1:60" s="35" customFormat="1" ht="15" customHeight="1" x14ac:dyDescent="0.2">
      <c r="A76" s="94"/>
      <c r="B76" s="95"/>
      <c r="C76" s="96"/>
      <c r="D76" s="97"/>
      <c r="E76" s="98"/>
      <c r="F76" s="99"/>
      <c r="H76" s="36"/>
      <c r="I76" s="36"/>
    </row>
    <row r="77" spans="1:60" s="35" customFormat="1" ht="15" customHeight="1" x14ac:dyDescent="0.2">
      <c r="A77" s="94"/>
      <c r="B77" s="95"/>
      <c r="C77" s="96"/>
      <c r="D77" s="97"/>
      <c r="E77" s="98"/>
      <c r="F77" s="99"/>
      <c r="H77" s="36"/>
      <c r="I77" s="36"/>
    </row>
    <row r="78" spans="1:60" s="35" customFormat="1" ht="15" customHeight="1" x14ac:dyDescent="0.2">
      <c r="A78" s="94"/>
      <c r="B78" s="95"/>
      <c r="C78" s="96"/>
      <c r="D78" s="97"/>
      <c r="E78" s="98"/>
      <c r="F78" s="99"/>
      <c r="H78" s="36"/>
      <c r="I78" s="36"/>
    </row>
    <row r="79" spans="1:60" s="35" customFormat="1" ht="15" customHeight="1" x14ac:dyDescent="0.2">
      <c r="A79" s="94"/>
      <c r="B79" s="95"/>
      <c r="C79" s="96"/>
      <c r="D79" s="97"/>
      <c r="E79" s="98"/>
      <c r="F79" s="99"/>
      <c r="H79" s="36"/>
      <c r="I79" s="36"/>
    </row>
    <row r="80" spans="1:60" s="39" customFormat="1" ht="15" customHeight="1" x14ac:dyDescent="0.25">
      <c r="A80" s="152" t="s">
        <v>0</v>
      </c>
      <c r="B80" s="152"/>
      <c r="C80" s="152"/>
      <c r="D80" s="152"/>
      <c r="E80" s="152"/>
      <c r="F80" s="152"/>
      <c r="G80" s="37"/>
      <c r="H80" s="38"/>
      <c r="I80" s="38"/>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row>
    <row r="81" spans="1:60" s="39" customFormat="1" ht="15" customHeight="1" x14ac:dyDescent="0.25">
      <c r="A81" s="152" t="s">
        <v>1</v>
      </c>
      <c r="B81" s="152"/>
      <c r="C81" s="152"/>
      <c r="D81" s="152"/>
      <c r="E81" s="152"/>
      <c r="F81" s="152"/>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153" t="s">
        <v>2</v>
      </c>
      <c r="B82" s="153"/>
      <c r="C82" s="153"/>
      <c r="D82" s="153"/>
      <c r="E82" s="153"/>
      <c r="F82" s="153"/>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154" t="s">
        <v>3</v>
      </c>
      <c r="B83" s="154"/>
      <c r="C83" s="154"/>
      <c r="D83" s="154"/>
      <c r="E83" s="154"/>
      <c r="F83" s="154"/>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
      <c r="A84" s="100"/>
      <c r="B84" s="101"/>
      <c r="C84" s="1"/>
      <c r="D84" s="68"/>
      <c r="E84" s="69"/>
      <c r="F84" s="70"/>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155" t="s">
        <v>42</v>
      </c>
      <c r="B85" s="156"/>
      <c r="C85" s="156"/>
      <c r="D85" s="156"/>
      <c r="E85" s="156"/>
      <c r="F85" s="157"/>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55" t="s">
        <v>5</v>
      </c>
      <c r="B86" s="156"/>
      <c r="C86" s="156"/>
      <c r="D86" s="156"/>
      <c r="E86" s="157"/>
      <c r="F86" s="11">
        <v>3720741.64</v>
      </c>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12" t="s">
        <v>6</v>
      </c>
      <c r="B87" s="12" t="s">
        <v>7</v>
      </c>
      <c r="C87" s="12" t="s">
        <v>31</v>
      </c>
      <c r="D87" s="12" t="s">
        <v>9</v>
      </c>
      <c r="E87" s="12" t="s">
        <v>10</v>
      </c>
      <c r="F87" s="12" t="s">
        <v>21</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84"/>
      <c r="B88" s="85"/>
      <c r="C88" s="15" t="s">
        <v>43</v>
      </c>
      <c r="D88" s="102"/>
      <c r="E88" s="86"/>
      <c r="F88" s="87">
        <f>F86+D88</f>
        <v>3720741.64</v>
      </c>
      <c r="G88" s="103"/>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84"/>
      <c r="B89" s="85"/>
      <c r="C89" s="15" t="s">
        <v>35</v>
      </c>
      <c r="D89" s="102"/>
      <c r="E89" s="86"/>
      <c r="F89" s="87">
        <f>F88+D89</f>
        <v>3720741.64</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84"/>
      <c r="B90" s="85"/>
      <c r="C90" s="15" t="s">
        <v>35</v>
      </c>
      <c r="D90" s="102"/>
      <c r="E90" s="86"/>
      <c r="F90" s="87">
        <f>F89+D90</f>
        <v>3720741.64</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84"/>
      <c r="B91" s="85"/>
      <c r="C91" s="15" t="s">
        <v>32</v>
      </c>
      <c r="D91" s="104">
        <v>2001</v>
      </c>
      <c r="E91" s="86"/>
      <c r="F91" s="87">
        <f>F90+D91</f>
        <v>3722742.64</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84"/>
      <c r="B92" s="85"/>
      <c r="C92" s="48" t="s">
        <v>25</v>
      </c>
      <c r="D92" s="102"/>
      <c r="E92" s="86">
        <v>16383.43</v>
      </c>
      <c r="F92" s="87">
        <f>F91-E92</f>
        <v>3706359.21</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82" customFormat="1" ht="15" customHeight="1" x14ac:dyDescent="0.25">
      <c r="A93" s="84"/>
      <c r="B93" s="85"/>
      <c r="C93" s="15" t="s">
        <v>44</v>
      </c>
      <c r="D93" s="102"/>
      <c r="E93" s="86"/>
      <c r="F93" s="87">
        <f t="shared" ref="F93:F95" si="2">F92-E93</f>
        <v>3706359.21</v>
      </c>
      <c r="G93" s="42"/>
      <c r="H93" s="81"/>
      <c r="I93" s="81"/>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s="82" customFormat="1" ht="15" customHeight="1" x14ac:dyDescent="0.25">
      <c r="A94" s="84"/>
      <c r="B94" s="85"/>
      <c r="C94" s="48" t="s">
        <v>45</v>
      </c>
      <c r="D94" s="102"/>
      <c r="E94" s="86"/>
      <c r="F94" s="87">
        <f t="shared" si="2"/>
        <v>3706359.21</v>
      </c>
      <c r="G94" s="42"/>
      <c r="H94" s="81"/>
      <c r="I94" s="81"/>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82" customFormat="1" ht="15" customHeight="1" x14ac:dyDescent="0.25">
      <c r="A95" s="105"/>
      <c r="B95" s="106"/>
      <c r="C95" s="107" t="s">
        <v>27</v>
      </c>
      <c r="D95" s="108"/>
      <c r="E95" s="109"/>
      <c r="F95" s="87">
        <f t="shared" si="2"/>
        <v>3706359.21</v>
      </c>
      <c r="G95" s="42"/>
      <c r="H95" s="81"/>
      <c r="I95" s="81"/>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119" customFormat="1" ht="51.75" customHeight="1" x14ac:dyDescent="0.25">
      <c r="A96" s="110">
        <v>45699</v>
      </c>
      <c r="B96" s="111" t="s">
        <v>46</v>
      </c>
      <c r="C96" s="112" t="s">
        <v>47</v>
      </c>
      <c r="D96" s="113"/>
      <c r="E96" s="114">
        <v>11414.85</v>
      </c>
      <c r="F96" s="87">
        <f>F95-E96</f>
        <v>3694944.36</v>
      </c>
      <c r="G96" s="115"/>
      <c r="H96" s="116"/>
      <c r="I96" s="117" t="s">
        <v>48</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row>
    <row r="97" spans="1:60" s="119" customFormat="1" ht="41.25" customHeight="1" x14ac:dyDescent="0.25">
      <c r="A97" s="110">
        <v>45699</v>
      </c>
      <c r="B97" s="111" t="s">
        <v>49</v>
      </c>
      <c r="C97" s="112" t="s">
        <v>50</v>
      </c>
      <c r="D97" s="113"/>
      <c r="E97" s="114">
        <v>299299.63</v>
      </c>
      <c r="F97" s="87">
        <f t="shared" ref="F97:F125" si="3">F96-E97</f>
        <v>3395644.73</v>
      </c>
      <c r="G97" s="115"/>
      <c r="H97" s="116"/>
      <c r="I97" s="117"/>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row>
    <row r="98" spans="1:60" s="119" customFormat="1" ht="37.5" customHeight="1" x14ac:dyDescent="0.25">
      <c r="A98" s="110">
        <v>45705</v>
      </c>
      <c r="B98" s="111" t="s">
        <v>51</v>
      </c>
      <c r="C98" s="120" t="s">
        <v>52</v>
      </c>
      <c r="D98" s="113"/>
      <c r="E98" s="114">
        <v>29945.68</v>
      </c>
      <c r="F98" s="87">
        <f t="shared" si="3"/>
        <v>3365699.05</v>
      </c>
      <c r="G98" s="115"/>
      <c r="H98" s="116"/>
      <c r="I98" s="117"/>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row>
    <row r="99" spans="1:60" s="119" customFormat="1" ht="35.25" customHeight="1" x14ac:dyDescent="0.25">
      <c r="A99" s="110">
        <v>45707</v>
      </c>
      <c r="B99" s="111" t="s">
        <v>53</v>
      </c>
      <c r="C99" s="112" t="s">
        <v>54</v>
      </c>
      <c r="D99" s="113"/>
      <c r="E99" s="114">
        <v>18000</v>
      </c>
      <c r="F99" s="87">
        <f t="shared" si="3"/>
        <v>3347699.05</v>
      </c>
      <c r="G99" s="115"/>
      <c r="H99" s="116"/>
      <c r="I99" s="117"/>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row>
    <row r="100" spans="1:60" s="119" customFormat="1" ht="36.75" customHeight="1" x14ac:dyDescent="0.25">
      <c r="A100" s="110">
        <v>45707</v>
      </c>
      <c r="B100" s="111" t="s">
        <v>55</v>
      </c>
      <c r="C100" s="112" t="s">
        <v>56</v>
      </c>
      <c r="D100" s="113"/>
      <c r="E100" s="114">
        <v>9000</v>
      </c>
      <c r="F100" s="87">
        <f t="shared" si="3"/>
        <v>3338699.05</v>
      </c>
      <c r="G100" s="115"/>
      <c r="H100" s="116"/>
      <c r="I100" s="117"/>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row>
    <row r="101" spans="1:60" s="119" customFormat="1" ht="37.5" customHeight="1" x14ac:dyDescent="0.25">
      <c r="A101" s="110">
        <v>45707</v>
      </c>
      <c r="B101" s="111" t="s">
        <v>57</v>
      </c>
      <c r="C101" s="112" t="s">
        <v>58</v>
      </c>
      <c r="D101" s="113"/>
      <c r="E101" s="114">
        <v>31680</v>
      </c>
      <c r="F101" s="87">
        <f t="shared" si="3"/>
        <v>3307019.05</v>
      </c>
      <c r="G101" s="115"/>
      <c r="H101" s="116"/>
      <c r="I101" s="117"/>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row>
    <row r="102" spans="1:60" s="119" customFormat="1" ht="41.25" customHeight="1" x14ac:dyDescent="0.25">
      <c r="A102" s="110">
        <v>45707</v>
      </c>
      <c r="B102" s="111" t="s">
        <v>59</v>
      </c>
      <c r="C102" s="112" t="s">
        <v>60</v>
      </c>
      <c r="D102" s="113"/>
      <c r="E102" s="114">
        <v>20001.599999999999</v>
      </c>
      <c r="F102" s="87">
        <f t="shared" si="3"/>
        <v>3287017.4499999997</v>
      </c>
      <c r="G102" s="115"/>
      <c r="H102" s="116"/>
      <c r="I102" s="117"/>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row>
    <row r="103" spans="1:60" s="119" customFormat="1" ht="42" customHeight="1" x14ac:dyDescent="0.25">
      <c r="A103" s="110">
        <v>45707</v>
      </c>
      <c r="B103" s="111" t="s">
        <v>61</v>
      </c>
      <c r="C103" s="112" t="s">
        <v>62</v>
      </c>
      <c r="D103" s="113"/>
      <c r="E103" s="114">
        <v>40000.019999999997</v>
      </c>
      <c r="F103" s="87">
        <f t="shared" si="3"/>
        <v>3247017.4299999997</v>
      </c>
      <c r="G103" s="115"/>
      <c r="H103" s="116"/>
      <c r="I103" s="117"/>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row>
    <row r="104" spans="1:60" s="119" customFormat="1" ht="42.75" customHeight="1" x14ac:dyDescent="0.25">
      <c r="A104" s="110">
        <v>45707</v>
      </c>
      <c r="B104" s="121" t="s">
        <v>63</v>
      </c>
      <c r="C104" s="112" t="s">
        <v>64</v>
      </c>
      <c r="D104" s="113"/>
      <c r="E104" s="114">
        <v>40140</v>
      </c>
      <c r="F104" s="87">
        <f t="shared" si="3"/>
        <v>3206877.4299999997</v>
      </c>
      <c r="G104" s="115"/>
      <c r="H104" s="116"/>
      <c r="I104" s="117"/>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row>
    <row r="105" spans="1:60" s="119" customFormat="1" ht="53.25" customHeight="1" x14ac:dyDescent="0.25">
      <c r="A105" s="110">
        <v>45707</v>
      </c>
      <c r="B105" s="121" t="s">
        <v>65</v>
      </c>
      <c r="C105" s="112" t="s">
        <v>66</v>
      </c>
      <c r="D105" s="113"/>
      <c r="E105" s="114">
        <v>18000</v>
      </c>
      <c r="F105" s="87">
        <f t="shared" si="3"/>
        <v>3188877.4299999997</v>
      </c>
      <c r="G105" s="115"/>
      <c r="H105" s="116"/>
      <c r="I105" s="117"/>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row>
    <row r="106" spans="1:60" s="119" customFormat="1" ht="42.75" customHeight="1" x14ac:dyDescent="0.25">
      <c r="A106" s="110">
        <v>45707</v>
      </c>
      <c r="B106" s="121" t="s">
        <v>67</v>
      </c>
      <c r="C106" s="112" t="s">
        <v>68</v>
      </c>
      <c r="D106" s="113"/>
      <c r="E106" s="114">
        <v>18000</v>
      </c>
      <c r="F106" s="87">
        <f t="shared" si="3"/>
        <v>3170877.4299999997</v>
      </c>
      <c r="G106" s="115"/>
      <c r="H106" s="116"/>
      <c r="I106" s="117"/>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row>
    <row r="107" spans="1:60" s="119" customFormat="1" ht="64.5" customHeight="1" x14ac:dyDescent="0.25">
      <c r="A107" s="110">
        <v>45707</v>
      </c>
      <c r="B107" s="121" t="s">
        <v>69</v>
      </c>
      <c r="C107" s="112" t="s">
        <v>70</v>
      </c>
      <c r="D107" s="113"/>
      <c r="E107" s="114">
        <v>18000</v>
      </c>
      <c r="F107" s="87">
        <f t="shared" si="3"/>
        <v>3152877.4299999997</v>
      </c>
      <c r="G107" s="115"/>
      <c r="H107" s="116"/>
      <c r="I107" s="117"/>
      <c r="J107" s="118"/>
      <c r="K107" s="118" t="s">
        <v>71</v>
      </c>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row>
    <row r="108" spans="1:60" s="119" customFormat="1" ht="54.75" customHeight="1" x14ac:dyDescent="0.25">
      <c r="A108" s="110">
        <v>45707</v>
      </c>
      <c r="B108" s="121" t="s">
        <v>72</v>
      </c>
      <c r="C108" s="112" t="s">
        <v>73</v>
      </c>
      <c r="D108" s="113"/>
      <c r="E108" s="114">
        <v>30000.12</v>
      </c>
      <c r="F108" s="87">
        <f t="shared" si="3"/>
        <v>3122877.3099999996</v>
      </c>
      <c r="G108" s="115"/>
      <c r="H108" s="116"/>
      <c r="I108" s="117"/>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row>
    <row r="109" spans="1:60" s="119" customFormat="1" ht="54" customHeight="1" x14ac:dyDescent="0.25">
      <c r="A109" s="110">
        <v>45707</v>
      </c>
      <c r="B109" s="121" t="s">
        <v>74</v>
      </c>
      <c r="C109" s="112" t="s">
        <v>75</v>
      </c>
      <c r="D109" s="113"/>
      <c r="E109" s="114">
        <v>40000.019999999997</v>
      </c>
      <c r="F109" s="87">
        <f t="shared" si="3"/>
        <v>3082877.2899999996</v>
      </c>
      <c r="G109" s="115"/>
      <c r="H109" s="116"/>
      <c r="I109" s="117"/>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row>
    <row r="110" spans="1:60" s="119" customFormat="1" ht="45" customHeight="1" x14ac:dyDescent="0.25">
      <c r="A110" s="110">
        <v>45707</v>
      </c>
      <c r="B110" s="121" t="s">
        <v>76</v>
      </c>
      <c r="C110" s="112" t="s">
        <v>77</v>
      </c>
      <c r="D110" s="113"/>
      <c r="E110" s="114">
        <v>20700</v>
      </c>
      <c r="F110" s="87">
        <f t="shared" si="3"/>
        <v>3062177.2899999996</v>
      </c>
      <c r="G110" s="115"/>
      <c r="H110" s="116"/>
      <c r="I110" s="117"/>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row>
    <row r="111" spans="1:60" s="119" customFormat="1" ht="39" customHeight="1" x14ac:dyDescent="0.25">
      <c r="A111" s="110">
        <v>45707</v>
      </c>
      <c r="B111" s="121" t="s">
        <v>78</v>
      </c>
      <c r="C111" s="112" t="s">
        <v>79</v>
      </c>
      <c r="D111" s="113"/>
      <c r="E111" s="114">
        <v>66600</v>
      </c>
      <c r="F111" s="87">
        <f t="shared" si="3"/>
        <v>2995577.2899999996</v>
      </c>
      <c r="G111" s="115"/>
      <c r="H111" s="116"/>
      <c r="I111" s="117"/>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row>
    <row r="112" spans="1:60" s="119" customFormat="1" ht="36.75" customHeight="1" x14ac:dyDescent="0.25">
      <c r="A112" s="110">
        <v>45712</v>
      </c>
      <c r="B112" s="121" t="s">
        <v>80</v>
      </c>
      <c r="C112" s="112" t="s">
        <v>81</v>
      </c>
      <c r="D112" s="113"/>
      <c r="E112" s="114">
        <v>299353.86</v>
      </c>
      <c r="F112" s="87">
        <f t="shared" si="3"/>
        <v>2696223.4299999997</v>
      </c>
      <c r="G112" s="115"/>
      <c r="H112" s="116"/>
      <c r="I112" s="117"/>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row>
    <row r="113" spans="1:60" s="119" customFormat="1" ht="37.5" customHeight="1" x14ac:dyDescent="0.25">
      <c r="A113" s="110">
        <v>45712</v>
      </c>
      <c r="B113" s="121" t="s">
        <v>82</v>
      </c>
      <c r="C113" s="112" t="s">
        <v>83</v>
      </c>
      <c r="D113" s="113"/>
      <c r="E113" s="114">
        <v>11493</v>
      </c>
      <c r="F113" s="87">
        <f t="shared" si="3"/>
        <v>2684730.4299999997</v>
      </c>
      <c r="G113" s="115"/>
      <c r="H113" s="116"/>
      <c r="I113" s="117"/>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c r="AT113" s="118"/>
      <c r="AU113" s="118"/>
      <c r="AV113" s="118"/>
      <c r="AW113" s="118"/>
      <c r="AX113" s="118"/>
      <c r="AY113" s="118"/>
      <c r="AZ113" s="118"/>
      <c r="BA113" s="118"/>
      <c r="BB113" s="118"/>
      <c r="BC113" s="118"/>
      <c r="BD113" s="118"/>
      <c r="BE113" s="118"/>
      <c r="BF113" s="118"/>
      <c r="BG113" s="118"/>
      <c r="BH113" s="118"/>
    </row>
    <row r="114" spans="1:60" s="119" customFormat="1" ht="39.75" customHeight="1" x14ac:dyDescent="0.25">
      <c r="A114" s="110">
        <v>45712</v>
      </c>
      <c r="B114" s="121" t="s">
        <v>84</v>
      </c>
      <c r="C114" s="112" t="s">
        <v>85</v>
      </c>
      <c r="D114" s="113"/>
      <c r="E114" s="114">
        <v>475209.14</v>
      </c>
      <c r="F114" s="87">
        <f t="shared" si="3"/>
        <v>2209521.2899999996</v>
      </c>
      <c r="G114" s="115"/>
      <c r="H114" s="116"/>
      <c r="I114" s="117"/>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row>
    <row r="115" spans="1:60" s="119" customFormat="1" ht="41.25" customHeight="1" x14ac:dyDescent="0.25">
      <c r="A115" s="110">
        <v>45712</v>
      </c>
      <c r="B115" s="121" t="s">
        <v>86</v>
      </c>
      <c r="C115" s="112" t="s">
        <v>87</v>
      </c>
      <c r="D115" s="113"/>
      <c r="E115" s="114">
        <v>239869.89</v>
      </c>
      <c r="F115" s="87">
        <f t="shared" si="3"/>
        <v>1969651.3999999994</v>
      </c>
      <c r="G115" s="115"/>
      <c r="H115" s="116"/>
      <c r="I115" s="117"/>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c r="AW115" s="118"/>
      <c r="AX115" s="118"/>
      <c r="AY115" s="118"/>
      <c r="AZ115" s="118"/>
      <c r="BA115" s="118"/>
      <c r="BB115" s="118"/>
      <c r="BC115" s="118"/>
      <c r="BD115" s="118"/>
      <c r="BE115" s="118"/>
      <c r="BF115" s="118"/>
      <c r="BG115" s="118"/>
      <c r="BH115" s="118"/>
    </row>
    <row r="116" spans="1:60" s="119" customFormat="1" ht="41.25" customHeight="1" x14ac:dyDescent="0.25">
      <c r="A116" s="110">
        <v>45712</v>
      </c>
      <c r="B116" s="121" t="s">
        <v>88</v>
      </c>
      <c r="C116" s="112" t="s">
        <v>89</v>
      </c>
      <c r="D116" s="113"/>
      <c r="E116" s="114">
        <v>159225.06</v>
      </c>
      <c r="F116" s="87">
        <f t="shared" si="3"/>
        <v>1810426.3399999994</v>
      </c>
      <c r="G116" s="115"/>
      <c r="H116" s="116"/>
      <c r="I116" s="117"/>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8"/>
      <c r="AZ116" s="118"/>
      <c r="BA116" s="118"/>
      <c r="BB116" s="118"/>
      <c r="BC116" s="118"/>
      <c r="BD116" s="118"/>
      <c r="BE116" s="118"/>
      <c r="BF116" s="118"/>
      <c r="BG116" s="118"/>
      <c r="BH116" s="118"/>
    </row>
    <row r="117" spans="1:60" s="119" customFormat="1" ht="52.5" customHeight="1" x14ac:dyDescent="0.25">
      <c r="A117" s="110">
        <v>45712</v>
      </c>
      <c r="B117" s="121" t="s">
        <v>90</v>
      </c>
      <c r="C117" s="112" t="s">
        <v>91</v>
      </c>
      <c r="D117" s="113"/>
      <c r="E117" s="114">
        <v>114406.78</v>
      </c>
      <c r="F117" s="87">
        <f t="shared" si="3"/>
        <v>1696019.5599999994</v>
      </c>
      <c r="G117" s="115"/>
      <c r="H117" s="116"/>
      <c r="I117" s="117"/>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row>
    <row r="118" spans="1:60" s="119" customFormat="1" ht="24" customHeight="1" x14ac:dyDescent="0.25">
      <c r="A118" s="110">
        <v>45712</v>
      </c>
      <c r="B118" s="121" t="s">
        <v>92</v>
      </c>
      <c r="C118" s="112" t="s">
        <v>93</v>
      </c>
      <c r="D118" s="113"/>
      <c r="E118" s="114">
        <v>0</v>
      </c>
      <c r="F118" s="87">
        <f t="shared" si="3"/>
        <v>1696019.5599999994</v>
      </c>
      <c r="G118" s="115"/>
      <c r="H118" s="116"/>
      <c r="I118" s="117"/>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row>
    <row r="119" spans="1:60" s="119" customFormat="1" ht="61.5" customHeight="1" x14ac:dyDescent="0.25">
      <c r="A119" s="110">
        <v>45712</v>
      </c>
      <c r="B119" s="121" t="s">
        <v>94</v>
      </c>
      <c r="C119" s="112" t="s">
        <v>95</v>
      </c>
      <c r="D119" s="113"/>
      <c r="E119" s="114">
        <v>48600</v>
      </c>
      <c r="F119" s="87">
        <f t="shared" si="3"/>
        <v>1647419.5599999994</v>
      </c>
      <c r="G119" s="115"/>
      <c r="H119" s="116"/>
      <c r="I119" s="117"/>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c r="AY119" s="118"/>
      <c r="AZ119" s="118"/>
      <c r="BA119" s="118"/>
      <c r="BB119" s="118"/>
      <c r="BC119" s="118"/>
      <c r="BD119" s="118"/>
      <c r="BE119" s="118"/>
      <c r="BF119" s="118"/>
      <c r="BG119" s="118"/>
      <c r="BH119" s="118"/>
    </row>
    <row r="120" spans="1:60" s="119" customFormat="1" ht="38.25" customHeight="1" x14ac:dyDescent="0.25">
      <c r="A120" s="110">
        <v>45712</v>
      </c>
      <c r="B120" s="121" t="s">
        <v>96</v>
      </c>
      <c r="C120" s="112" t="s">
        <v>97</v>
      </c>
      <c r="D120" s="113"/>
      <c r="E120" s="114">
        <v>197418.88</v>
      </c>
      <c r="F120" s="87">
        <f t="shared" si="3"/>
        <v>1450000.6799999992</v>
      </c>
      <c r="G120" s="115"/>
      <c r="H120" s="116"/>
      <c r="I120" s="117"/>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row>
    <row r="121" spans="1:60" s="119" customFormat="1" ht="51.75" customHeight="1" x14ac:dyDescent="0.25">
      <c r="A121" s="110">
        <v>45712</v>
      </c>
      <c r="B121" s="121" t="s">
        <v>98</v>
      </c>
      <c r="C121" s="112" t="s">
        <v>99</v>
      </c>
      <c r="D121" s="113"/>
      <c r="E121" s="114">
        <v>197693.97</v>
      </c>
      <c r="F121" s="87">
        <f t="shared" si="3"/>
        <v>1252306.7099999993</v>
      </c>
      <c r="G121" s="115"/>
      <c r="H121" s="116"/>
      <c r="I121" s="117"/>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8"/>
      <c r="BD121" s="118"/>
      <c r="BE121" s="118"/>
      <c r="BF121" s="118"/>
      <c r="BG121" s="118"/>
      <c r="BH121" s="118"/>
    </row>
    <row r="122" spans="1:60" s="119" customFormat="1" ht="42.75" customHeight="1" x14ac:dyDescent="0.25">
      <c r="A122" s="110">
        <v>45712</v>
      </c>
      <c r="B122" s="121" t="s">
        <v>100</v>
      </c>
      <c r="C122" s="112" t="s">
        <v>101</v>
      </c>
      <c r="D122" s="113"/>
      <c r="E122" s="114">
        <v>41400</v>
      </c>
      <c r="F122" s="87">
        <f t="shared" si="3"/>
        <v>1210906.7099999993</v>
      </c>
      <c r="G122" s="115"/>
      <c r="H122" s="116"/>
      <c r="I122" s="117"/>
      <c r="J122" s="118"/>
      <c r="K122" s="118" t="s">
        <v>102</v>
      </c>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row>
    <row r="123" spans="1:60" s="119" customFormat="1" ht="28.5" customHeight="1" x14ac:dyDescent="0.25">
      <c r="A123" s="110">
        <v>45712</v>
      </c>
      <c r="B123" s="121" t="s">
        <v>103</v>
      </c>
      <c r="C123" s="112" t="s">
        <v>104</v>
      </c>
      <c r="D123" s="113"/>
      <c r="E123" s="114">
        <v>18000</v>
      </c>
      <c r="F123" s="87">
        <f t="shared" si="3"/>
        <v>1192906.7099999993</v>
      </c>
      <c r="G123" s="115"/>
      <c r="H123" s="116"/>
      <c r="I123" s="117"/>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row>
    <row r="124" spans="1:60" s="119" customFormat="1" ht="51" customHeight="1" x14ac:dyDescent="0.25">
      <c r="A124" s="110">
        <v>45712</v>
      </c>
      <c r="B124" s="121" t="s">
        <v>105</v>
      </c>
      <c r="C124" s="112" t="s">
        <v>106</v>
      </c>
      <c r="D124" s="113"/>
      <c r="E124" s="114">
        <v>51483.06</v>
      </c>
      <c r="F124" s="87">
        <f t="shared" si="3"/>
        <v>1141423.6499999992</v>
      </c>
      <c r="G124" s="115"/>
      <c r="H124" s="116"/>
      <c r="I124" s="117"/>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8"/>
      <c r="BF124" s="118"/>
      <c r="BG124" s="118"/>
      <c r="BH124" s="118"/>
    </row>
    <row r="125" spans="1:60" s="119" customFormat="1" ht="37.5" customHeight="1" x14ac:dyDescent="0.25">
      <c r="A125" s="110">
        <v>45713</v>
      </c>
      <c r="B125" s="121" t="s">
        <v>107</v>
      </c>
      <c r="C125" s="112" t="s">
        <v>108</v>
      </c>
      <c r="D125" s="113"/>
      <c r="E125" s="114">
        <v>264553.51</v>
      </c>
      <c r="F125" s="87">
        <f t="shared" si="3"/>
        <v>876870.1399999992</v>
      </c>
      <c r="G125" s="115"/>
      <c r="H125" s="116"/>
      <c r="I125" s="117"/>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c r="AY125" s="118"/>
      <c r="AZ125" s="118"/>
      <c r="BA125" s="118"/>
      <c r="BB125" s="118"/>
      <c r="BC125" s="118"/>
      <c r="BD125" s="118"/>
      <c r="BE125" s="118"/>
      <c r="BF125" s="118"/>
      <c r="BG125" s="118"/>
      <c r="BH125" s="118"/>
    </row>
    <row r="126" spans="1:60" s="34" customFormat="1" ht="15" customHeight="1" x14ac:dyDescent="0.2">
      <c r="A126" s="26"/>
      <c r="B126" s="95"/>
      <c r="C126" s="28"/>
      <c r="D126" s="122"/>
      <c r="E126" s="122"/>
      <c r="F126" s="31"/>
      <c r="G126" s="32"/>
      <c r="H126" s="33"/>
      <c r="I126" s="33"/>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row>
    <row r="127" spans="1:60" s="34" customFormat="1" ht="15" customHeight="1" x14ac:dyDescent="0.2">
      <c r="A127" s="26"/>
      <c r="B127" s="95"/>
      <c r="C127" s="28"/>
      <c r="D127" s="122"/>
      <c r="E127" s="122"/>
      <c r="F127" s="31"/>
      <c r="G127" s="32"/>
      <c r="H127" s="33"/>
      <c r="I127" s="33"/>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row>
    <row r="128" spans="1:60" s="34" customFormat="1" ht="15" customHeight="1" x14ac:dyDescent="0.2">
      <c r="A128" s="26"/>
      <c r="B128" s="95"/>
      <c r="C128" s="28"/>
      <c r="D128" s="122"/>
      <c r="E128" s="122"/>
      <c r="F128" s="31"/>
      <c r="G128" s="32"/>
      <c r="H128" s="33"/>
      <c r="I128" s="33"/>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row>
    <row r="129" spans="1:60" s="34" customFormat="1" ht="15" customHeight="1" x14ac:dyDescent="0.2">
      <c r="A129" s="26"/>
      <c r="B129" s="95"/>
      <c r="C129" s="28"/>
      <c r="D129" s="122"/>
      <c r="E129" s="122"/>
      <c r="F129" s="31"/>
      <c r="G129" s="32"/>
      <c r="H129" s="33"/>
      <c r="I129" s="33"/>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row>
    <row r="130" spans="1:60" s="34" customFormat="1" ht="15" customHeight="1" x14ac:dyDescent="0.2">
      <c r="A130" s="26"/>
      <c r="B130" s="95"/>
      <c r="C130" s="28"/>
      <c r="D130" s="122"/>
      <c r="E130" s="122"/>
      <c r="F130" s="31"/>
      <c r="G130" s="32"/>
      <c r="H130" s="33"/>
      <c r="I130" s="33"/>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row>
    <row r="131" spans="1:60" s="34" customFormat="1" ht="15" customHeight="1" x14ac:dyDescent="0.2">
      <c r="A131" s="26"/>
      <c r="B131" s="95"/>
      <c r="C131" s="28"/>
      <c r="D131" s="122"/>
      <c r="E131" s="122"/>
      <c r="F131" s="31"/>
      <c r="G131" s="32"/>
      <c r="H131" s="33"/>
      <c r="I131" s="33"/>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row>
    <row r="132" spans="1:60" s="34" customFormat="1" ht="15" customHeight="1" x14ac:dyDescent="0.2">
      <c r="A132" s="26"/>
      <c r="B132" s="95"/>
      <c r="C132" s="28"/>
      <c r="D132" s="122"/>
      <c r="E132" s="122"/>
      <c r="F132" s="31"/>
      <c r="G132" s="32"/>
      <c r="H132" s="33"/>
      <c r="I132" s="33"/>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row>
    <row r="133" spans="1:60" s="34" customFormat="1" ht="15" customHeight="1" x14ac:dyDescent="0.2">
      <c r="A133" s="26"/>
      <c r="B133" s="95"/>
      <c r="C133" s="28"/>
      <c r="D133" s="122"/>
      <c r="E133" s="122"/>
      <c r="F133" s="31"/>
      <c r="G133" s="32"/>
      <c r="H133" s="33"/>
      <c r="I133" s="33"/>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row>
    <row r="134" spans="1:60" s="34" customFormat="1" ht="15" customHeight="1" x14ac:dyDescent="0.2">
      <c r="A134" s="26"/>
      <c r="B134" s="95"/>
      <c r="C134" s="28"/>
      <c r="D134" s="122"/>
      <c r="E134" s="122"/>
      <c r="F134" s="31"/>
      <c r="G134" s="32"/>
      <c r="H134" s="33"/>
      <c r="I134" s="33"/>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row>
    <row r="135" spans="1:60" s="34" customFormat="1" ht="15" customHeight="1" x14ac:dyDescent="0.2">
      <c r="A135" s="26"/>
      <c r="B135" s="95"/>
      <c r="C135" s="28"/>
      <c r="D135" s="122"/>
      <c r="E135" s="122"/>
      <c r="F135" s="31"/>
      <c r="G135" s="32"/>
      <c r="H135" s="33"/>
      <c r="I135" s="33"/>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row>
    <row r="136" spans="1:60" s="34" customFormat="1" ht="15" customHeight="1" x14ac:dyDescent="0.2">
      <c r="A136" s="26"/>
      <c r="B136" s="95"/>
      <c r="C136" s="28"/>
      <c r="D136" s="122"/>
      <c r="E136" s="122"/>
      <c r="F136" s="31"/>
      <c r="G136" s="32"/>
      <c r="H136" s="33"/>
      <c r="I136" s="33"/>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row>
    <row r="137" spans="1:60" s="34" customFormat="1" ht="15" customHeight="1" x14ac:dyDescent="0.2">
      <c r="A137" s="26"/>
      <c r="B137" s="95"/>
      <c r="C137" s="28"/>
      <c r="D137" s="122"/>
      <c r="E137" s="122"/>
      <c r="F137" s="31"/>
      <c r="G137" s="32"/>
      <c r="H137" s="33"/>
      <c r="I137" s="33"/>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row>
    <row r="138" spans="1:60" s="34" customFormat="1" ht="15" customHeight="1" x14ac:dyDescent="0.2">
      <c r="A138" s="26"/>
      <c r="B138" s="95"/>
      <c r="C138" s="28"/>
      <c r="D138" s="122"/>
      <c r="E138" s="122"/>
      <c r="F138" s="31"/>
      <c r="G138" s="32"/>
      <c r="H138" s="33"/>
      <c r="I138" s="33"/>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row>
    <row r="139" spans="1:60" s="34" customFormat="1" ht="15" customHeight="1" x14ac:dyDescent="0.2">
      <c r="A139" s="26"/>
      <c r="B139" s="95"/>
      <c r="C139" s="28"/>
      <c r="D139" s="122"/>
      <c r="E139" s="122"/>
      <c r="F139" s="31"/>
      <c r="G139" s="32"/>
      <c r="H139" s="33"/>
      <c r="I139" s="33"/>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row>
    <row r="140" spans="1:60" s="34" customFormat="1" ht="15" customHeight="1" x14ac:dyDescent="0.2">
      <c r="A140" s="26"/>
      <c r="B140" s="95"/>
      <c r="C140" s="28"/>
      <c r="D140" s="122"/>
      <c r="E140" s="122"/>
      <c r="F140" s="31"/>
      <c r="G140" s="32"/>
      <c r="H140" s="33"/>
      <c r="I140" s="33"/>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row>
    <row r="141" spans="1:60" s="34" customFormat="1" ht="15" customHeight="1" x14ac:dyDescent="0.2">
      <c r="A141" s="26"/>
      <c r="B141" s="95"/>
      <c r="C141" s="28"/>
      <c r="D141" s="122"/>
      <c r="E141" s="122"/>
      <c r="F141" s="31"/>
      <c r="G141" s="32"/>
      <c r="H141" s="33"/>
      <c r="I141" s="33"/>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row>
    <row r="142" spans="1:60" s="34" customFormat="1" ht="15" customHeight="1" x14ac:dyDescent="0.2">
      <c r="A142" s="26"/>
      <c r="B142" s="95"/>
      <c r="C142" s="28"/>
      <c r="D142" s="122"/>
      <c r="E142" s="122"/>
      <c r="F142" s="31"/>
      <c r="G142" s="32"/>
      <c r="H142" s="33"/>
      <c r="I142" s="33"/>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row>
    <row r="143" spans="1:60" s="34" customFormat="1" ht="15" customHeight="1" x14ac:dyDescent="0.2">
      <c r="A143" s="26"/>
      <c r="B143" s="95"/>
      <c r="C143" s="28"/>
      <c r="D143" s="122"/>
      <c r="E143" s="122"/>
      <c r="F143" s="31"/>
      <c r="G143" s="32"/>
      <c r="H143" s="33"/>
      <c r="I143" s="33"/>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row>
    <row r="144" spans="1:60" s="34" customFormat="1" ht="15" customHeight="1" x14ac:dyDescent="0.2">
      <c r="A144" s="26"/>
      <c r="B144" s="95"/>
      <c r="C144" s="28"/>
      <c r="D144" s="122"/>
      <c r="E144" s="122"/>
      <c r="F144" s="31"/>
      <c r="G144" s="32"/>
      <c r="H144" s="33"/>
      <c r="I144" s="33"/>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row>
    <row r="145" spans="1:60" s="34" customFormat="1" ht="15" customHeight="1" x14ac:dyDescent="0.2">
      <c r="A145" s="26"/>
      <c r="B145" s="95"/>
      <c r="C145" s="28"/>
      <c r="D145" s="122"/>
      <c r="E145" s="122"/>
      <c r="F145" s="31"/>
      <c r="G145" s="32"/>
      <c r="H145" s="33"/>
      <c r="I145" s="33"/>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row>
    <row r="146" spans="1:60" s="34" customFormat="1" ht="15" customHeight="1" x14ac:dyDescent="0.2">
      <c r="A146" s="26"/>
      <c r="B146" s="95"/>
      <c r="C146" s="28"/>
      <c r="D146" s="122"/>
      <c r="E146" s="122"/>
      <c r="F146" s="31"/>
      <c r="G146" s="32"/>
      <c r="H146" s="33"/>
      <c r="I146" s="33"/>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row>
    <row r="147" spans="1:60" s="34" customFormat="1" ht="15" customHeight="1" x14ac:dyDescent="0.2">
      <c r="A147" s="26"/>
      <c r="B147" s="95"/>
      <c r="C147" s="28"/>
      <c r="D147" s="122"/>
      <c r="E147" s="122"/>
      <c r="F147" s="31"/>
      <c r="G147" s="32"/>
      <c r="H147" s="33"/>
      <c r="I147" s="33"/>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row>
    <row r="148" spans="1:60" s="34" customFormat="1" ht="15" customHeight="1" x14ac:dyDescent="0.2">
      <c r="A148" s="26"/>
      <c r="B148" s="95"/>
      <c r="C148" s="28"/>
      <c r="D148" s="122"/>
      <c r="E148" s="122"/>
      <c r="F148" s="31"/>
      <c r="G148" s="32"/>
      <c r="H148" s="33"/>
      <c r="I148" s="33"/>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row>
    <row r="149" spans="1:60" s="34" customFormat="1" ht="15" customHeight="1" x14ac:dyDescent="0.2">
      <c r="A149" s="26"/>
      <c r="B149" s="95"/>
      <c r="C149" s="28"/>
      <c r="D149" s="122"/>
      <c r="E149" s="122"/>
      <c r="F149" s="31"/>
      <c r="G149" s="32"/>
      <c r="H149" s="33"/>
      <c r="I149" s="33"/>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row>
    <row r="150" spans="1:60" s="34" customFormat="1" ht="15" customHeight="1" x14ac:dyDescent="0.2">
      <c r="A150" s="26"/>
      <c r="B150" s="95"/>
      <c r="C150" s="28"/>
      <c r="D150" s="122"/>
      <c r="E150" s="122"/>
      <c r="F150" s="31"/>
      <c r="G150" s="32"/>
      <c r="H150" s="33"/>
      <c r="I150" s="33"/>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row>
    <row r="151" spans="1:60" s="34" customFormat="1" ht="15" customHeight="1" x14ac:dyDescent="0.2">
      <c r="A151" s="26"/>
      <c r="B151" s="95"/>
      <c r="C151" s="28"/>
      <c r="D151" s="122"/>
      <c r="E151" s="122"/>
      <c r="F151" s="31"/>
      <c r="G151" s="32"/>
      <c r="H151" s="33"/>
      <c r="I151" s="33"/>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row>
    <row r="152" spans="1:60" s="34" customFormat="1" ht="15" customHeight="1" x14ac:dyDescent="0.2">
      <c r="A152" s="26"/>
      <c r="B152" s="95"/>
      <c r="C152" s="28"/>
      <c r="D152" s="122"/>
      <c r="E152" s="122"/>
      <c r="F152" s="31"/>
      <c r="G152" s="32"/>
      <c r="H152" s="33"/>
      <c r="I152" s="33"/>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row>
    <row r="153" spans="1:60" s="34" customFormat="1" ht="15" customHeight="1" x14ac:dyDescent="0.2">
      <c r="A153" s="26"/>
      <c r="B153" s="95"/>
      <c r="C153" s="28"/>
      <c r="D153" s="122"/>
      <c r="E153" s="122"/>
      <c r="F153" s="31"/>
      <c r="G153" s="32"/>
      <c r="H153" s="33"/>
      <c r="I153" s="33"/>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row>
    <row r="154" spans="1:60" s="34" customFormat="1" ht="15" customHeight="1" x14ac:dyDescent="0.2">
      <c r="A154" s="26"/>
      <c r="B154" s="95"/>
      <c r="C154" s="28"/>
      <c r="D154" s="122"/>
      <c r="E154" s="122"/>
      <c r="F154" s="31"/>
      <c r="G154" s="32"/>
      <c r="H154" s="33"/>
      <c r="I154" s="33"/>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row>
    <row r="155" spans="1:60" s="34" customFormat="1" ht="15" customHeight="1" x14ac:dyDescent="0.2">
      <c r="A155" s="26"/>
      <c r="B155" s="95"/>
      <c r="C155" s="28"/>
      <c r="D155" s="122"/>
      <c r="E155" s="122"/>
      <c r="F155" s="31"/>
      <c r="G155" s="32"/>
      <c r="H155" s="33"/>
      <c r="I155" s="33"/>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row>
    <row r="156" spans="1:60" s="34" customFormat="1" ht="15" customHeight="1" x14ac:dyDescent="0.2">
      <c r="A156" s="26"/>
      <c r="B156" s="95"/>
      <c r="C156" s="28"/>
      <c r="D156" s="122"/>
      <c r="E156" s="122"/>
      <c r="F156" s="31"/>
      <c r="G156" s="32"/>
      <c r="H156" s="33"/>
      <c r="I156" s="33"/>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row>
    <row r="157" spans="1:60" s="34" customFormat="1" ht="15" customHeight="1" x14ac:dyDescent="0.2">
      <c r="A157" s="26"/>
      <c r="B157" s="95"/>
      <c r="C157" s="28"/>
      <c r="D157" s="122"/>
      <c r="E157" s="122"/>
      <c r="F157" s="31"/>
      <c r="G157" s="32"/>
      <c r="H157" s="33"/>
      <c r="I157" s="33"/>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row>
    <row r="158" spans="1:60" s="34" customFormat="1" ht="15" customHeight="1" x14ac:dyDescent="0.2">
      <c r="A158" s="26"/>
      <c r="B158" s="95"/>
      <c r="C158" s="28"/>
      <c r="D158" s="122"/>
      <c r="E158" s="122"/>
      <c r="F158" s="31"/>
      <c r="G158" s="32"/>
      <c r="H158" s="33"/>
      <c r="I158" s="33"/>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row>
    <row r="159" spans="1:60" s="34" customFormat="1" ht="15" customHeight="1" x14ac:dyDescent="0.2">
      <c r="A159" s="26"/>
      <c r="B159" s="95"/>
      <c r="C159" s="28"/>
      <c r="D159" s="122"/>
      <c r="E159" s="122"/>
      <c r="F159" s="31"/>
      <c r="G159" s="32"/>
      <c r="H159" s="33"/>
      <c r="I159" s="33"/>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row>
    <row r="160" spans="1:60" s="34" customFormat="1" ht="15" customHeight="1" x14ac:dyDescent="0.2">
      <c r="A160" s="26"/>
      <c r="B160" s="95"/>
      <c r="C160" s="28"/>
      <c r="D160" s="122"/>
      <c r="E160" s="122"/>
      <c r="F160" s="31"/>
      <c r="G160" s="32"/>
      <c r="H160" s="33"/>
      <c r="I160" s="33"/>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row>
    <row r="161" spans="1:60" s="34" customFormat="1" ht="15" customHeight="1" x14ac:dyDescent="0.2">
      <c r="A161" s="26"/>
      <c r="B161" s="95"/>
      <c r="C161" s="28"/>
      <c r="D161" s="122"/>
      <c r="E161" s="122"/>
      <c r="F161" s="31"/>
      <c r="G161" s="32"/>
      <c r="H161" s="33"/>
      <c r="I161" s="33"/>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row>
    <row r="162" spans="1:60" s="34" customFormat="1" ht="15" customHeight="1" x14ac:dyDescent="0.2">
      <c r="A162" s="26"/>
      <c r="B162" s="95"/>
      <c r="C162" s="28"/>
      <c r="D162" s="122"/>
      <c r="E162" s="122"/>
      <c r="F162" s="31"/>
      <c r="G162" s="32"/>
      <c r="H162" s="33"/>
      <c r="I162" s="33"/>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row>
    <row r="163" spans="1:60" s="34" customFormat="1" ht="15" customHeight="1" x14ac:dyDescent="0.2">
      <c r="A163" s="26"/>
      <c r="B163" s="95"/>
      <c r="C163" s="28"/>
      <c r="D163" s="122"/>
      <c r="E163" s="122"/>
      <c r="F163" s="31"/>
      <c r="G163" s="32"/>
      <c r="H163" s="33"/>
      <c r="I163" s="33"/>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row>
    <row r="164" spans="1:60" s="34" customFormat="1" ht="15" customHeight="1" x14ac:dyDescent="0.2">
      <c r="A164" s="26"/>
      <c r="B164" s="95"/>
      <c r="C164" s="28"/>
      <c r="D164" s="122"/>
      <c r="E164" s="122"/>
      <c r="F164" s="31"/>
      <c r="G164" s="32"/>
      <c r="H164" s="33"/>
      <c r="I164" s="33"/>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row>
    <row r="165" spans="1:60" s="34" customFormat="1" ht="15" customHeight="1" x14ac:dyDescent="0.2">
      <c r="A165" s="26"/>
      <c r="B165" s="95"/>
      <c r="C165" s="28"/>
      <c r="D165" s="122"/>
      <c r="E165" s="122"/>
      <c r="F165" s="31"/>
      <c r="G165" s="32"/>
      <c r="H165" s="33"/>
      <c r="I165" s="33"/>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row>
    <row r="166" spans="1:60" s="34" customFormat="1" ht="15" customHeight="1" x14ac:dyDescent="0.2">
      <c r="A166" s="26"/>
      <c r="B166" s="95"/>
      <c r="C166" s="28"/>
      <c r="D166" s="122"/>
      <c r="E166" s="122"/>
      <c r="F166" s="31"/>
      <c r="G166" s="32"/>
      <c r="H166" s="33"/>
      <c r="I166" s="33"/>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row>
    <row r="167" spans="1:60" s="34" customFormat="1" ht="15" customHeight="1" x14ac:dyDescent="0.2">
      <c r="A167" s="26"/>
      <c r="B167" s="95"/>
      <c r="C167" s="28"/>
      <c r="D167" s="122"/>
      <c r="E167" s="122"/>
      <c r="F167" s="31"/>
      <c r="G167" s="32"/>
      <c r="H167" s="33"/>
      <c r="I167" s="33"/>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row>
    <row r="168" spans="1:60" s="34" customFormat="1" ht="15" customHeight="1" x14ac:dyDescent="0.2">
      <c r="A168" s="26"/>
      <c r="B168" s="95"/>
      <c r="C168" s="28"/>
      <c r="D168" s="122"/>
      <c r="E168" s="122"/>
      <c r="F168" s="31"/>
      <c r="G168" s="32"/>
      <c r="H168" s="33"/>
      <c r="I168" s="33"/>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row>
    <row r="169" spans="1:60" s="34" customFormat="1" ht="15" customHeight="1" x14ac:dyDescent="0.2">
      <c r="A169" s="26"/>
      <c r="B169" s="95"/>
      <c r="C169" s="28"/>
      <c r="D169" s="122"/>
      <c r="E169" s="122"/>
      <c r="F169" s="31"/>
      <c r="G169" s="32"/>
      <c r="H169" s="33"/>
      <c r="I169" s="33"/>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row>
    <row r="170" spans="1:60" s="34" customFormat="1" ht="15" customHeight="1" x14ac:dyDescent="0.2">
      <c r="A170" s="26"/>
      <c r="B170" s="95"/>
      <c r="C170" s="28"/>
      <c r="D170" s="122"/>
      <c r="E170" s="122"/>
      <c r="F170" s="31"/>
      <c r="G170" s="32"/>
      <c r="H170" s="33"/>
      <c r="I170" s="33"/>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row>
    <row r="171" spans="1:60" s="34" customFormat="1" ht="15" customHeight="1" x14ac:dyDescent="0.2">
      <c r="A171" s="26"/>
      <c r="B171" s="95"/>
      <c r="C171" s="28"/>
      <c r="D171" s="122"/>
      <c r="E171" s="122"/>
      <c r="F171" s="31"/>
      <c r="G171" s="32"/>
      <c r="H171" s="33"/>
      <c r="I171" s="33"/>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row>
    <row r="172" spans="1:60" s="34" customFormat="1" ht="15" customHeight="1" x14ac:dyDescent="0.2">
      <c r="A172" s="26"/>
      <c r="B172" s="95"/>
      <c r="C172" s="28"/>
      <c r="D172" s="122"/>
      <c r="E172" s="122"/>
      <c r="F172" s="31"/>
      <c r="G172" s="32"/>
      <c r="H172" s="33"/>
      <c r="I172" s="33"/>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row>
    <row r="173" spans="1:60" s="34" customFormat="1" ht="15" customHeight="1" x14ac:dyDescent="0.2">
      <c r="A173" s="26"/>
      <c r="B173" s="95"/>
      <c r="C173" s="28"/>
      <c r="D173" s="122"/>
      <c r="E173" s="122"/>
      <c r="F173" s="31"/>
      <c r="G173" s="32"/>
      <c r="H173" s="33"/>
      <c r="I173" s="33"/>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row>
    <row r="174" spans="1:60" s="34" customFormat="1" ht="15" customHeight="1" x14ac:dyDescent="0.2">
      <c r="A174" s="26"/>
      <c r="B174" s="95"/>
      <c r="C174" s="28"/>
      <c r="D174" s="122"/>
      <c r="E174" s="122"/>
      <c r="F174" s="31"/>
      <c r="G174" s="32"/>
      <c r="H174" s="33"/>
      <c r="I174" s="33"/>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row>
    <row r="175" spans="1:60" s="34" customFormat="1" ht="15" customHeight="1" x14ac:dyDescent="0.2">
      <c r="A175" s="26"/>
      <c r="B175" s="95"/>
      <c r="C175" s="28"/>
      <c r="D175" s="122"/>
      <c r="E175" s="122"/>
      <c r="F175" s="31"/>
      <c r="G175" s="32"/>
      <c r="H175" s="33"/>
      <c r="I175" s="33"/>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row>
    <row r="176" spans="1:60" s="34" customFormat="1" ht="15" customHeight="1" x14ac:dyDescent="0.25">
      <c r="A176" s="151" t="s">
        <v>0</v>
      </c>
      <c r="B176" s="151"/>
      <c r="C176" s="151"/>
      <c r="D176" s="151"/>
      <c r="E176" s="151"/>
      <c r="F176" s="151"/>
      <c r="G176" s="32"/>
      <c r="H176" s="33"/>
      <c r="I176" s="33"/>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row>
    <row r="177" spans="1:10" ht="15" customHeight="1" x14ac:dyDescent="0.25">
      <c r="A177" s="152" t="s">
        <v>1</v>
      </c>
      <c r="B177" s="152"/>
      <c r="C177" s="152"/>
      <c r="D177" s="152"/>
      <c r="E177" s="152"/>
      <c r="F177" s="152"/>
    </row>
    <row r="178" spans="1:10" ht="15" customHeight="1" x14ac:dyDescent="0.25">
      <c r="A178" s="153" t="s">
        <v>2</v>
      </c>
      <c r="B178" s="153"/>
      <c r="C178" s="153"/>
      <c r="D178" s="153"/>
      <c r="E178" s="153"/>
      <c r="F178" s="153"/>
    </row>
    <row r="179" spans="1:10" ht="15" customHeight="1" x14ac:dyDescent="0.25">
      <c r="A179" s="154" t="s">
        <v>3</v>
      </c>
      <c r="B179" s="154"/>
      <c r="C179" s="154"/>
      <c r="D179" s="154"/>
      <c r="E179" s="154"/>
      <c r="F179" s="154"/>
    </row>
    <row r="180" spans="1:10" ht="15" customHeight="1" x14ac:dyDescent="0.2">
      <c r="A180" s="66"/>
      <c r="B180" s="67"/>
      <c r="C180" s="1"/>
      <c r="D180" s="68"/>
      <c r="E180" s="79"/>
      <c r="F180" s="70"/>
    </row>
    <row r="181" spans="1:10" ht="15" customHeight="1" x14ac:dyDescent="0.2">
      <c r="A181" s="66"/>
      <c r="B181" s="67"/>
      <c r="C181" s="1"/>
      <c r="D181" s="68"/>
      <c r="E181" s="69"/>
      <c r="F181" s="70"/>
    </row>
    <row r="182" spans="1:10" ht="15" customHeight="1" x14ac:dyDescent="0.2">
      <c r="A182" s="155" t="s">
        <v>109</v>
      </c>
      <c r="B182" s="156"/>
      <c r="C182" s="156"/>
      <c r="D182" s="156"/>
      <c r="E182" s="156"/>
      <c r="F182" s="157"/>
    </row>
    <row r="183" spans="1:10" ht="15" customHeight="1" x14ac:dyDescent="0.2">
      <c r="A183" s="155" t="s">
        <v>29</v>
      </c>
      <c r="B183" s="156"/>
      <c r="C183" s="156"/>
      <c r="D183" s="156"/>
      <c r="E183" s="157"/>
      <c r="F183" s="71">
        <v>5489272970.4700003</v>
      </c>
    </row>
    <row r="184" spans="1:10" ht="15" customHeight="1" x14ac:dyDescent="0.2">
      <c r="A184" s="12" t="s">
        <v>6</v>
      </c>
      <c r="B184" s="12" t="s">
        <v>30</v>
      </c>
      <c r="C184" s="12" t="s">
        <v>31</v>
      </c>
      <c r="D184" s="12" t="s">
        <v>9</v>
      </c>
      <c r="E184" s="12" t="s">
        <v>10</v>
      </c>
      <c r="F184" s="12" t="s">
        <v>11</v>
      </c>
    </row>
    <row r="185" spans="1:10" ht="15" customHeight="1" x14ac:dyDescent="0.2">
      <c r="A185" s="13"/>
      <c r="B185" s="14"/>
      <c r="C185" s="15" t="s">
        <v>12</v>
      </c>
      <c r="D185" s="123">
        <v>42310469.100000001</v>
      </c>
      <c r="E185" s="124"/>
      <c r="F185" s="125">
        <f>F183+D185</f>
        <v>5531583439.5700006</v>
      </c>
    </row>
    <row r="186" spans="1:10" ht="15" customHeight="1" x14ac:dyDescent="0.2">
      <c r="A186" s="126"/>
      <c r="B186" s="74"/>
      <c r="C186" s="15" t="s">
        <v>110</v>
      </c>
      <c r="D186" s="123">
        <v>849192060.75</v>
      </c>
      <c r="E186" s="124"/>
      <c r="F186" s="125">
        <f>F185+D186</f>
        <v>6380775500.3200006</v>
      </c>
    </row>
    <row r="187" spans="1:10" ht="15" customHeight="1" x14ac:dyDescent="0.2">
      <c r="A187" s="126"/>
      <c r="B187" s="74"/>
      <c r="C187" s="15" t="s">
        <v>111</v>
      </c>
      <c r="D187" s="123">
        <v>3147210.98</v>
      </c>
      <c r="E187" s="124"/>
      <c r="F187" s="125">
        <f>F186+D187</f>
        <v>6383922711.3000002</v>
      </c>
      <c r="G187" s="10"/>
    </row>
    <row r="188" spans="1:10" ht="15" customHeight="1" x14ac:dyDescent="0.2">
      <c r="A188" s="126"/>
      <c r="B188" s="74"/>
      <c r="C188" s="15" t="s">
        <v>112</v>
      </c>
      <c r="D188" s="72">
        <v>1842927.88</v>
      </c>
      <c r="E188" s="124"/>
      <c r="F188" s="125">
        <f t="shared" ref="F188:F189" si="4">F187+D188</f>
        <v>6385765639.1800003</v>
      </c>
      <c r="G188" s="127"/>
      <c r="H188" s="128"/>
      <c r="I188" s="128"/>
      <c r="J188" s="129"/>
    </row>
    <row r="189" spans="1:10" x14ac:dyDescent="0.2">
      <c r="A189" s="126"/>
      <c r="B189" s="74"/>
      <c r="C189" s="15" t="s">
        <v>33</v>
      </c>
      <c r="D189" s="72">
        <v>61219102.960000001</v>
      </c>
      <c r="E189" s="124"/>
      <c r="F189" s="125">
        <f t="shared" si="4"/>
        <v>6446984742.1400003</v>
      </c>
    </row>
    <row r="190" spans="1:10" ht="15" customHeight="1" x14ac:dyDescent="0.2">
      <c r="A190" s="126"/>
      <c r="B190" s="74"/>
      <c r="C190" s="15" t="s">
        <v>113</v>
      </c>
      <c r="D190" s="72"/>
      <c r="E190" s="124">
        <v>125</v>
      </c>
      <c r="F190" s="125">
        <f>F189-E190</f>
        <v>6446984617.1400003</v>
      </c>
    </row>
    <row r="191" spans="1:10" ht="15" customHeight="1" x14ac:dyDescent="0.2">
      <c r="A191" s="126"/>
      <c r="B191" s="74"/>
      <c r="C191" s="15" t="s">
        <v>114</v>
      </c>
      <c r="D191" s="72">
        <v>114843.91</v>
      </c>
      <c r="E191" s="124"/>
      <c r="F191" s="125">
        <f>F190+D191</f>
        <v>6447099461.0500002</v>
      </c>
    </row>
    <row r="192" spans="1:10" ht="51" customHeight="1" x14ac:dyDescent="0.2">
      <c r="A192" s="110">
        <v>45693</v>
      </c>
      <c r="B192" s="111" t="s">
        <v>115</v>
      </c>
      <c r="C192" s="112" t="s">
        <v>116</v>
      </c>
      <c r="D192" s="130"/>
      <c r="E192" s="131">
        <v>11328</v>
      </c>
      <c r="F192" s="125">
        <f>F191-E192</f>
        <v>6447088133.0500002</v>
      </c>
    </row>
    <row r="193" spans="1:7" ht="41.25" customHeight="1" x14ac:dyDescent="0.2">
      <c r="A193" s="110">
        <v>45693</v>
      </c>
      <c r="B193" s="111" t="s">
        <v>117</v>
      </c>
      <c r="C193" s="112" t="s">
        <v>118</v>
      </c>
      <c r="D193" s="16"/>
      <c r="E193" s="131">
        <v>74340</v>
      </c>
      <c r="F193" s="125">
        <f t="shared" ref="F193:F256" si="5">F192-E193</f>
        <v>6447013793.0500002</v>
      </c>
    </row>
    <row r="194" spans="1:7" ht="74.25" customHeight="1" x14ac:dyDescent="0.2">
      <c r="A194" s="110">
        <v>45693</v>
      </c>
      <c r="B194" s="111" t="s">
        <v>119</v>
      </c>
      <c r="C194" s="112" t="s">
        <v>120</v>
      </c>
      <c r="D194" s="16"/>
      <c r="E194" s="131">
        <v>62952.5</v>
      </c>
      <c r="F194" s="125">
        <f t="shared" si="5"/>
        <v>6446950840.5500002</v>
      </c>
      <c r="G194" s="127"/>
    </row>
    <row r="195" spans="1:7" ht="40.5" customHeight="1" x14ac:dyDescent="0.2">
      <c r="A195" s="110">
        <v>45693</v>
      </c>
      <c r="B195" s="111" t="s">
        <v>121</v>
      </c>
      <c r="C195" s="112" t="s">
        <v>122</v>
      </c>
      <c r="D195" s="132"/>
      <c r="E195" s="131">
        <v>25181</v>
      </c>
      <c r="F195" s="125">
        <f t="shared" si="5"/>
        <v>6446925659.5500002</v>
      </c>
    </row>
    <row r="196" spans="1:7" ht="72.75" customHeight="1" x14ac:dyDescent="0.2">
      <c r="A196" s="110">
        <v>45700</v>
      </c>
      <c r="B196" s="111" t="s">
        <v>123</v>
      </c>
      <c r="C196" s="112" t="s">
        <v>124</v>
      </c>
      <c r="D196" s="132"/>
      <c r="E196" s="131">
        <v>62952.5</v>
      </c>
      <c r="F196" s="125">
        <f t="shared" si="5"/>
        <v>6446862707.0500002</v>
      </c>
    </row>
    <row r="197" spans="1:7" ht="50.25" customHeight="1" x14ac:dyDescent="0.2">
      <c r="A197" s="110">
        <v>45700</v>
      </c>
      <c r="B197" s="111" t="s">
        <v>125</v>
      </c>
      <c r="C197" s="112" t="s">
        <v>126</v>
      </c>
      <c r="D197" s="132"/>
      <c r="E197" s="131">
        <v>11434.67</v>
      </c>
      <c r="F197" s="125">
        <f t="shared" si="5"/>
        <v>6446851272.3800001</v>
      </c>
    </row>
    <row r="198" spans="1:7" ht="39" customHeight="1" x14ac:dyDescent="0.2">
      <c r="A198" s="110">
        <v>45700</v>
      </c>
      <c r="B198" s="111" t="s">
        <v>127</v>
      </c>
      <c r="C198" s="112" t="s">
        <v>128</v>
      </c>
      <c r="D198" s="133"/>
      <c r="E198" s="131">
        <v>74340</v>
      </c>
      <c r="F198" s="125">
        <f t="shared" si="5"/>
        <v>6446776932.3800001</v>
      </c>
    </row>
    <row r="199" spans="1:7" ht="31.5" customHeight="1" x14ac:dyDescent="0.2">
      <c r="A199" s="110">
        <v>45700</v>
      </c>
      <c r="B199" s="111" t="s">
        <v>129</v>
      </c>
      <c r="C199" s="112" t="s">
        <v>130</v>
      </c>
      <c r="D199" s="133"/>
      <c r="E199" s="131">
        <v>96247.24</v>
      </c>
      <c r="F199" s="125">
        <f t="shared" si="5"/>
        <v>6446680685.1400003</v>
      </c>
    </row>
    <row r="200" spans="1:7" ht="43.5" customHeight="1" x14ac:dyDescent="0.2">
      <c r="A200" s="110">
        <v>45700</v>
      </c>
      <c r="B200" s="111" t="s">
        <v>131</v>
      </c>
      <c r="C200" s="112" t="s">
        <v>132</v>
      </c>
      <c r="D200" s="134"/>
      <c r="E200" s="131">
        <v>3855660</v>
      </c>
      <c r="F200" s="125">
        <f t="shared" si="5"/>
        <v>6442825025.1400003</v>
      </c>
    </row>
    <row r="201" spans="1:7" ht="39" customHeight="1" x14ac:dyDescent="0.2">
      <c r="A201" s="110">
        <v>45700</v>
      </c>
      <c r="B201" s="111" t="s">
        <v>133</v>
      </c>
      <c r="C201" s="112" t="s">
        <v>134</v>
      </c>
      <c r="D201" s="134"/>
      <c r="E201" s="131">
        <v>16818255.41</v>
      </c>
      <c r="F201" s="125">
        <f t="shared" si="5"/>
        <v>6426006769.7300005</v>
      </c>
    </row>
    <row r="202" spans="1:7" ht="24.75" customHeight="1" x14ac:dyDescent="0.2">
      <c r="A202" s="110">
        <v>45700</v>
      </c>
      <c r="B202" s="111" t="s">
        <v>135</v>
      </c>
      <c r="C202" s="112" t="s">
        <v>93</v>
      </c>
      <c r="D202" s="134"/>
      <c r="E202" s="131">
        <v>0</v>
      </c>
      <c r="F202" s="125">
        <f t="shared" si="5"/>
        <v>6426006769.7300005</v>
      </c>
    </row>
    <row r="203" spans="1:7" ht="50.25" customHeight="1" x14ac:dyDescent="0.2">
      <c r="A203" s="110">
        <v>45700</v>
      </c>
      <c r="B203" s="111" t="s">
        <v>136</v>
      </c>
      <c r="C203" s="112" t="s">
        <v>137</v>
      </c>
      <c r="D203" s="134"/>
      <c r="E203" s="131">
        <v>137950</v>
      </c>
      <c r="F203" s="125">
        <f t="shared" si="5"/>
        <v>6425868819.7300005</v>
      </c>
    </row>
    <row r="204" spans="1:7" ht="52.5" customHeight="1" x14ac:dyDescent="0.2">
      <c r="A204" s="110">
        <v>45700</v>
      </c>
      <c r="B204" s="111" t="s">
        <v>138</v>
      </c>
      <c r="C204" s="112" t="s">
        <v>139</v>
      </c>
      <c r="D204" s="134"/>
      <c r="E204" s="131">
        <v>133500</v>
      </c>
      <c r="F204" s="125">
        <f t="shared" si="5"/>
        <v>6425735319.7300005</v>
      </c>
      <c r="G204" s="127"/>
    </row>
    <row r="205" spans="1:7" ht="39.75" customHeight="1" x14ac:dyDescent="0.2">
      <c r="A205" s="110">
        <v>45700</v>
      </c>
      <c r="B205" s="111" t="s">
        <v>140</v>
      </c>
      <c r="C205" s="112" t="s">
        <v>141</v>
      </c>
      <c r="D205" s="134"/>
      <c r="E205" s="131">
        <v>698982.85</v>
      </c>
      <c r="F205" s="125">
        <f t="shared" si="5"/>
        <v>6425036336.8800001</v>
      </c>
      <c r="G205" s="127"/>
    </row>
    <row r="206" spans="1:7" ht="36" customHeight="1" x14ac:dyDescent="0.2">
      <c r="A206" s="110">
        <v>45700</v>
      </c>
      <c r="B206" s="111" t="s">
        <v>142</v>
      </c>
      <c r="C206" s="112" t="s">
        <v>143</v>
      </c>
      <c r="D206" s="134"/>
      <c r="E206" s="131">
        <v>477224.14</v>
      </c>
      <c r="F206" s="125">
        <f t="shared" si="5"/>
        <v>6424559112.7399998</v>
      </c>
      <c r="G206" s="127"/>
    </row>
    <row r="207" spans="1:7" ht="57.75" customHeight="1" x14ac:dyDescent="0.2">
      <c r="A207" s="110">
        <v>45700</v>
      </c>
      <c r="B207" s="111" t="s">
        <v>144</v>
      </c>
      <c r="C207" s="112" t="s">
        <v>145</v>
      </c>
      <c r="D207" s="134"/>
      <c r="E207" s="131">
        <v>148823.04000000001</v>
      </c>
      <c r="F207" s="125">
        <f t="shared" si="5"/>
        <v>6424410289.6999998</v>
      </c>
    </row>
    <row r="208" spans="1:7" ht="42" customHeight="1" x14ac:dyDescent="0.2">
      <c r="A208" s="110">
        <v>45700</v>
      </c>
      <c r="B208" s="111" t="s">
        <v>146</v>
      </c>
      <c r="C208" s="112" t="s">
        <v>147</v>
      </c>
      <c r="D208" s="134"/>
      <c r="E208" s="131">
        <v>1391545.79</v>
      </c>
      <c r="F208" s="125">
        <f t="shared" si="5"/>
        <v>6423018743.9099998</v>
      </c>
    </row>
    <row r="209" spans="1:9" ht="66.75" customHeight="1" x14ac:dyDescent="0.2">
      <c r="A209" s="110">
        <v>45700</v>
      </c>
      <c r="B209" s="111" t="s">
        <v>148</v>
      </c>
      <c r="C209" s="112" t="s">
        <v>149</v>
      </c>
      <c r="D209" s="134"/>
      <c r="E209" s="131">
        <v>82333.279999999999</v>
      </c>
      <c r="F209" s="125">
        <f t="shared" si="5"/>
        <v>6422936410.6300001</v>
      </c>
    </row>
    <row r="210" spans="1:9" ht="60.75" customHeight="1" x14ac:dyDescent="0.2">
      <c r="A210" s="110">
        <v>45700</v>
      </c>
      <c r="B210" s="111" t="s">
        <v>150</v>
      </c>
      <c r="C210" s="112" t="s">
        <v>151</v>
      </c>
      <c r="D210" s="134"/>
      <c r="E210" s="131">
        <v>3418391.4</v>
      </c>
      <c r="F210" s="125">
        <f t="shared" si="5"/>
        <v>6419518019.2300005</v>
      </c>
      <c r="I210" s="135"/>
    </row>
    <row r="211" spans="1:9" ht="55.5" customHeight="1" x14ac:dyDescent="0.2">
      <c r="A211" s="110">
        <v>45700</v>
      </c>
      <c r="B211" s="111" t="s">
        <v>152</v>
      </c>
      <c r="C211" s="112" t="s">
        <v>153</v>
      </c>
      <c r="D211" s="134"/>
      <c r="E211" s="131">
        <v>88590.16</v>
      </c>
      <c r="F211" s="125">
        <f t="shared" si="5"/>
        <v>6419429429.0700006</v>
      </c>
    </row>
    <row r="212" spans="1:9" ht="51" customHeight="1" x14ac:dyDescent="0.2">
      <c r="A212" s="110">
        <v>45700</v>
      </c>
      <c r="B212" s="111" t="s">
        <v>154</v>
      </c>
      <c r="C212" s="112" t="s">
        <v>155</v>
      </c>
      <c r="D212" s="134"/>
      <c r="E212" s="131">
        <v>213072.34</v>
      </c>
      <c r="F212" s="125">
        <f t="shared" si="5"/>
        <v>6419216356.7300005</v>
      </c>
    </row>
    <row r="213" spans="1:9" ht="49.5" customHeight="1" x14ac:dyDescent="0.2">
      <c r="A213" s="110">
        <v>45700</v>
      </c>
      <c r="B213" s="111" t="s">
        <v>156</v>
      </c>
      <c r="C213" s="112" t="s">
        <v>157</v>
      </c>
      <c r="D213" s="134"/>
      <c r="E213" s="131">
        <v>6071398.1500000004</v>
      </c>
      <c r="F213" s="125">
        <f t="shared" si="5"/>
        <v>6413144958.5800009</v>
      </c>
    </row>
    <row r="214" spans="1:9" ht="26.25" customHeight="1" x14ac:dyDescent="0.2">
      <c r="A214" s="110">
        <v>45700</v>
      </c>
      <c r="B214" s="111" t="s">
        <v>158</v>
      </c>
      <c r="C214" s="112" t="s">
        <v>93</v>
      </c>
      <c r="D214" s="134"/>
      <c r="E214" s="131">
        <v>0</v>
      </c>
      <c r="F214" s="125">
        <f t="shared" si="5"/>
        <v>6413144958.5800009</v>
      </c>
    </row>
    <row r="215" spans="1:9" ht="37.5" customHeight="1" x14ac:dyDescent="0.2">
      <c r="A215" s="136">
        <v>45700</v>
      </c>
      <c r="B215" s="137" t="s">
        <v>159</v>
      </c>
      <c r="C215" s="138" t="s">
        <v>160</v>
      </c>
      <c r="D215" s="139"/>
      <c r="E215" s="140">
        <v>28767.16</v>
      </c>
      <c r="F215" s="125">
        <f t="shared" si="5"/>
        <v>6413116191.420001</v>
      </c>
    </row>
    <row r="216" spans="1:9" ht="61.5" customHeight="1" x14ac:dyDescent="0.2">
      <c r="A216" s="141">
        <v>45700</v>
      </c>
      <c r="B216" s="142" t="s">
        <v>161</v>
      </c>
      <c r="C216" s="143" t="s">
        <v>162</v>
      </c>
      <c r="D216" s="134"/>
      <c r="E216" s="144">
        <v>680850</v>
      </c>
      <c r="F216" s="125">
        <f t="shared" si="5"/>
        <v>6412435341.420001</v>
      </c>
      <c r="G216" s="127"/>
    </row>
    <row r="217" spans="1:9" ht="40.5" customHeight="1" x14ac:dyDescent="0.2">
      <c r="A217" s="141">
        <v>45701</v>
      </c>
      <c r="B217" s="142" t="s">
        <v>163</v>
      </c>
      <c r="C217" s="143" t="s">
        <v>164</v>
      </c>
      <c r="D217" s="134"/>
      <c r="E217" s="93">
        <v>137950</v>
      </c>
      <c r="F217" s="125">
        <f t="shared" si="5"/>
        <v>6412297391.420001</v>
      </c>
    </row>
    <row r="218" spans="1:9" ht="39" customHeight="1" x14ac:dyDescent="0.2">
      <c r="A218" s="141">
        <v>45701</v>
      </c>
      <c r="B218" s="142" t="s">
        <v>165</v>
      </c>
      <c r="C218" s="143" t="s">
        <v>166</v>
      </c>
      <c r="D218" s="134"/>
      <c r="E218" s="93">
        <v>120150</v>
      </c>
      <c r="F218" s="125">
        <f t="shared" si="5"/>
        <v>6412177241.420001</v>
      </c>
    </row>
    <row r="219" spans="1:9" ht="38.25" customHeight="1" x14ac:dyDescent="0.2">
      <c r="A219" s="141">
        <v>45701</v>
      </c>
      <c r="B219" s="142" t="s">
        <v>167</v>
      </c>
      <c r="C219" s="143" t="s">
        <v>168</v>
      </c>
      <c r="D219" s="134"/>
      <c r="E219" s="93">
        <v>137950</v>
      </c>
      <c r="F219" s="125">
        <f t="shared" si="5"/>
        <v>6412039291.420001</v>
      </c>
    </row>
    <row r="220" spans="1:9" ht="36.75" customHeight="1" x14ac:dyDescent="0.2">
      <c r="A220" s="141">
        <v>45701</v>
      </c>
      <c r="B220" s="142" t="s">
        <v>169</v>
      </c>
      <c r="C220" s="143" t="s">
        <v>170</v>
      </c>
      <c r="D220" s="134"/>
      <c r="E220" s="93">
        <v>137950</v>
      </c>
      <c r="F220" s="125">
        <f t="shared" si="5"/>
        <v>6411901341.420001</v>
      </c>
    </row>
    <row r="221" spans="1:9" ht="42.75" customHeight="1" x14ac:dyDescent="0.2">
      <c r="A221" s="141">
        <v>45701</v>
      </c>
      <c r="B221" s="142" t="s">
        <v>171</v>
      </c>
      <c r="C221" s="143" t="s">
        <v>172</v>
      </c>
      <c r="D221" s="134"/>
      <c r="E221" s="93">
        <v>14846632.460000001</v>
      </c>
      <c r="F221" s="125">
        <f t="shared" si="5"/>
        <v>6397054708.960001</v>
      </c>
    </row>
    <row r="222" spans="1:9" ht="37.5" customHeight="1" x14ac:dyDescent="0.2">
      <c r="A222" s="141">
        <v>45701</v>
      </c>
      <c r="B222" s="142" t="s">
        <v>173</v>
      </c>
      <c r="C222" s="143" t="s">
        <v>174</v>
      </c>
      <c r="D222" s="134"/>
      <c r="E222" s="93">
        <v>137950</v>
      </c>
      <c r="F222" s="125">
        <f t="shared" si="5"/>
        <v>6396916758.960001</v>
      </c>
    </row>
    <row r="223" spans="1:9" ht="39.75" customHeight="1" x14ac:dyDescent="0.2">
      <c r="A223" s="141">
        <v>45701</v>
      </c>
      <c r="B223" s="142" t="s">
        <v>175</v>
      </c>
      <c r="C223" s="143" t="s">
        <v>176</v>
      </c>
      <c r="D223" s="134"/>
      <c r="E223" s="93">
        <v>137950</v>
      </c>
      <c r="F223" s="125">
        <f t="shared" si="5"/>
        <v>6396778808.960001</v>
      </c>
    </row>
    <row r="224" spans="1:9" ht="38.25" customHeight="1" x14ac:dyDescent="0.2">
      <c r="A224" s="141">
        <v>45701</v>
      </c>
      <c r="B224" s="142" t="s">
        <v>177</v>
      </c>
      <c r="C224" s="143" t="s">
        <v>178</v>
      </c>
      <c r="D224" s="134"/>
      <c r="E224" s="93">
        <v>137950</v>
      </c>
      <c r="F224" s="125">
        <f t="shared" si="5"/>
        <v>6396640858.960001</v>
      </c>
    </row>
    <row r="225" spans="1:7" ht="41.25" customHeight="1" x14ac:dyDescent="0.2">
      <c r="A225" s="141">
        <v>45701</v>
      </c>
      <c r="B225" s="142" t="s">
        <v>179</v>
      </c>
      <c r="C225" s="143" t="s">
        <v>180</v>
      </c>
      <c r="D225" s="134"/>
      <c r="E225" s="93">
        <v>124600</v>
      </c>
      <c r="F225" s="125">
        <f t="shared" si="5"/>
        <v>6396516258.960001</v>
      </c>
    </row>
    <row r="226" spans="1:7" ht="36.75" customHeight="1" x14ac:dyDescent="0.2">
      <c r="A226" s="141">
        <v>45701</v>
      </c>
      <c r="B226" s="142" t="s">
        <v>181</v>
      </c>
      <c r="C226" s="143" t="s">
        <v>182</v>
      </c>
      <c r="D226" s="134"/>
      <c r="E226" s="93">
        <v>137950</v>
      </c>
      <c r="F226" s="125">
        <f t="shared" si="5"/>
        <v>6396378308.960001</v>
      </c>
    </row>
    <row r="227" spans="1:7" ht="39" customHeight="1" x14ac:dyDescent="0.2">
      <c r="A227" s="141">
        <v>45701</v>
      </c>
      <c r="B227" s="142" t="s">
        <v>183</v>
      </c>
      <c r="C227" s="143" t="s">
        <v>184</v>
      </c>
      <c r="D227" s="134"/>
      <c r="E227" s="93">
        <v>137950</v>
      </c>
      <c r="F227" s="125">
        <f t="shared" si="5"/>
        <v>6396240358.960001</v>
      </c>
      <c r="G227" s="127"/>
    </row>
    <row r="228" spans="1:7" ht="40.5" customHeight="1" x14ac:dyDescent="0.2">
      <c r="A228" s="141">
        <v>45701</v>
      </c>
      <c r="B228" s="142" t="s">
        <v>185</v>
      </c>
      <c r="C228" s="143" t="s">
        <v>186</v>
      </c>
      <c r="D228" s="134"/>
      <c r="E228" s="93">
        <v>137950</v>
      </c>
      <c r="F228" s="125">
        <f t="shared" si="5"/>
        <v>6396102408.960001</v>
      </c>
      <c r="G228" s="127"/>
    </row>
    <row r="229" spans="1:7" ht="33" customHeight="1" x14ac:dyDescent="0.2">
      <c r="A229" s="141">
        <v>45701</v>
      </c>
      <c r="B229" s="142" t="s">
        <v>187</v>
      </c>
      <c r="C229" s="143" t="s">
        <v>188</v>
      </c>
      <c r="D229" s="134"/>
      <c r="E229" s="93">
        <v>115386</v>
      </c>
      <c r="F229" s="125">
        <f t="shared" si="5"/>
        <v>6395987022.960001</v>
      </c>
    </row>
    <row r="230" spans="1:7" ht="30.75" customHeight="1" x14ac:dyDescent="0.2">
      <c r="A230" s="141">
        <v>45701</v>
      </c>
      <c r="B230" s="142" t="s">
        <v>189</v>
      </c>
      <c r="C230" s="143" t="s">
        <v>190</v>
      </c>
      <c r="D230" s="134"/>
      <c r="E230" s="93">
        <v>8226826.5999999996</v>
      </c>
      <c r="F230" s="125">
        <f t="shared" si="5"/>
        <v>6387760196.3600006</v>
      </c>
    </row>
    <row r="231" spans="1:7" ht="47.25" customHeight="1" x14ac:dyDescent="0.2">
      <c r="A231" s="141">
        <v>45701</v>
      </c>
      <c r="B231" s="142" t="s">
        <v>191</v>
      </c>
      <c r="C231" s="143" t="s">
        <v>192</v>
      </c>
      <c r="D231" s="134"/>
      <c r="E231" s="93">
        <v>244750</v>
      </c>
      <c r="F231" s="125">
        <f t="shared" si="5"/>
        <v>6387515446.3600006</v>
      </c>
    </row>
    <row r="232" spans="1:7" ht="39.75" customHeight="1" x14ac:dyDescent="0.2">
      <c r="A232" s="141">
        <v>45701</v>
      </c>
      <c r="B232" s="142" t="s">
        <v>193</v>
      </c>
      <c r="C232" s="143" t="s">
        <v>194</v>
      </c>
      <c r="D232" s="134"/>
      <c r="E232" s="93">
        <v>137950</v>
      </c>
      <c r="F232" s="125">
        <f t="shared" si="5"/>
        <v>6387377496.3600006</v>
      </c>
    </row>
    <row r="233" spans="1:7" ht="47.25" customHeight="1" x14ac:dyDescent="0.2">
      <c r="A233" s="141">
        <v>45701</v>
      </c>
      <c r="B233" s="142" t="s">
        <v>195</v>
      </c>
      <c r="C233" s="143" t="s">
        <v>196</v>
      </c>
      <c r="D233" s="134"/>
      <c r="E233" s="93">
        <v>231400</v>
      </c>
      <c r="F233" s="125">
        <f t="shared" si="5"/>
        <v>6387146096.3600006</v>
      </c>
    </row>
    <row r="234" spans="1:7" ht="60" customHeight="1" x14ac:dyDescent="0.2">
      <c r="A234" s="141">
        <v>45701</v>
      </c>
      <c r="B234" s="142" t="s">
        <v>197</v>
      </c>
      <c r="C234" s="143" t="s">
        <v>198</v>
      </c>
      <c r="D234" s="134"/>
      <c r="E234" s="93">
        <v>113458401.77</v>
      </c>
      <c r="F234" s="125">
        <f t="shared" si="5"/>
        <v>6273687694.5900002</v>
      </c>
      <c r="G234" s="127"/>
    </row>
    <row r="235" spans="1:7" ht="51.75" customHeight="1" x14ac:dyDescent="0.2">
      <c r="A235" s="141">
        <v>45701</v>
      </c>
      <c r="B235" s="142" t="s">
        <v>199</v>
      </c>
      <c r="C235" s="143" t="s">
        <v>200</v>
      </c>
      <c r="D235" s="134"/>
      <c r="E235" s="93">
        <v>244750</v>
      </c>
      <c r="F235" s="125">
        <f t="shared" si="5"/>
        <v>6273442944.5900002</v>
      </c>
    </row>
    <row r="236" spans="1:7" ht="54" customHeight="1" x14ac:dyDescent="0.2">
      <c r="A236" s="141">
        <v>45701</v>
      </c>
      <c r="B236" s="142" t="s">
        <v>201</v>
      </c>
      <c r="C236" s="143" t="s">
        <v>202</v>
      </c>
      <c r="D236" s="134"/>
      <c r="E236" s="93">
        <v>190859.1</v>
      </c>
      <c r="F236" s="125">
        <f t="shared" si="5"/>
        <v>6273252085.4899998</v>
      </c>
    </row>
    <row r="237" spans="1:7" ht="39.75" customHeight="1" x14ac:dyDescent="0.2">
      <c r="A237" s="141">
        <v>45701</v>
      </c>
      <c r="B237" s="142" t="s">
        <v>203</v>
      </c>
      <c r="C237" s="143" t="s">
        <v>204</v>
      </c>
      <c r="D237" s="134"/>
      <c r="E237" s="93">
        <v>137950</v>
      </c>
      <c r="F237" s="125">
        <f t="shared" si="5"/>
        <v>6273114135.4899998</v>
      </c>
    </row>
    <row r="238" spans="1:7" ht="48.75" customHeight="1" x14ac:dyDescent="0.2">
      <c r="A238" s="141">
        <v>45701</v>
      </c>
      <c r="B238" s="142" t="s">
        <v>205</v>
      </c>
      <c r="C238" s="143" t="s">
        <v>206</v>
      </c>
      <c r="D238" s="134"/>
      <c r="E238" s="93">
        <v>3013535.95</v>
      </c>
      <c r="F238" s="125">
        <f t="shared" si="5"/>
        <v>6270100599.54</v>
      </c>
    </row>
    <row r="239" spans="1:7" ht="49.5" customHeight="1" x14ac:dyDescent="0.2">
      <c r="A239" s="141">
        <v>45701</v>
      </c>
      <c r="B239" s="142" t="s">
        <v>207</v>
      </c>
      <c r="C239" s="143" t="s">
        <v>208</v>
      </c>
      <c r="D239" s="134"/>
      <c r="E239" s="93">
        <v>36205399.189999998</v>
      </c>
      <c r="F239" s="125">
        <f t="shared" si="5"/>
        <v>6233895200.3500004</v>
      </c>
    </row>
    <row r="240" spans="1:7" ht="51.75" customHeight="1" x14ac:dyDescent="0.2">
      <c r="A240" s="141">
        <v>45701</v>
      </c>
      <c r="B240" s="142" t="s">
        <v>209</v>
      </c>
      <c r="C240" s="143" t="s">
        <v>210</v>
      </c>
      <c r="D240" s="134"/>
      <c r="E240" s="93">
        <v>271450</v>
      </c>
      <c r="F240" s="125">
        <f t="shared" si="5"/>
        <v>6233623750.3500004</v>
      </c>
    </row>
    <row r="241" spans="1:9" s="1" customFormat="1" ht="40.5" customHeight="1" x14ac:dyDescent="0.2">
      <c r="A241" s="141">
        <v>45701</v>
      </c>
      <c r="B241" s="142" t="s">
        <v>211</v>
      </c>
      <c r="C241" s="143" t="s">
        <v>212</v>
      </c>
      <c r="D241" s="134"/>
      <c r="E241" s="93">
        <v>111250</v>
      </c>
      <c r="F241" s="125">
        <f t="shared" si="5"/>
        <v>6233512500.3500004</v>
      </c>
      <c r="H241" s="2"/>
      <c r="I241" s="2"/>
    </row>
    <row r="242" spans="1:9" ht="38.25" customHeight="1" x14ac:dyDescent="0.2">
      <c r="A242" s="141">
        <v>45701</v>
      </c>
      <c r="B242" s="142" t="s">
        <v>213</v>
      </c>
      <c r="C242" s="143" t="s">
        <v>214</v>
      </c>
      <c r="D242" s="134"/>
      <c r="E242" s="93">
        <v>120150</v>
      </c>
      <c r="F242" s="125">
        <f t="shared" si="5"/>
        <v>6233392350.3500004</v>
      </c>
    </row>
    <row r="243" spans="1:9" ht="48" customHeight="1" x14ac:dyDescent="0.2">
      <c r="A243" s="141">
        <v>45701</v>
      </c>
      <c r="B243" s="142" t="s">
        <v>215</v>
      </c>
      <c r="C243" s="143" t="s">
        <v>216</v>
      </c>
      <c r="D243" s="134"/>
      <c r="E243" s="93">
        <v>231400</v>
      </c>
      <c r="F243" s="125">
        <f t="shared" si="5"/>
        <v>6233160950.3500004</v>
      </c>
    </row>
    <row r="244" spans="1:9" ht="38.25" customHeight="1" x14ac:dyDescent="0.2">
      <c r="A244" s="141">
        <v>45701</v>
      </c>
      <c r="B244" s="142" t="s">
        <v>217</v>
      </c>
      <c r="C244" s="143" t="s">
        <v>218</v>
      </c>
      <c r="D244" s="134"/>
      <c r="E244" s="93">
        <v>120150</v>
      </c>
      <c r="F244" s="125">
        <f t="shared" si="5"/>
        <v>6233040800.3500004</v>
      </c>
    </row>
    <row r="245" spans="1:9" ht="41.25" customHeight="1" x14ac:dyDescent="0.2">
      <c r="A245" s="141">
        <v>45701</v>
      </c>
      <c r="B245" s="142" t="s">
        <v>219</v>
      </c>
      <c r="C245" s="143" t="s">
        <v>220</v>
      </c>
      <c r="D245" s="134"/>
      <c r="E245" s="93">
        <v>137950</v>
      </c>
      <c r="F245" s="125">
        <f t="shared" si="5"/>
        <v>6232902850.3500004</v>
      </c>
    </row>
    <row r="246" spans="1:9" ht="54.75" customHeight="1" x14ac:dyDescent="0.2">
      <c r="A246" s="110">
        <v>45702</v>
      </c>
      <c r="B246" s="142" t="s">
        <v>221</v>
      </c>
      <c r="C246" s="112" t="s">
        <v>222</v>
      </c>
      <c r="D246" s="134"/>
      <c r="E246" s="131">
        <v>129050</v>
      </c>
      <c r="F246" s="125">
        <f t="shared" si="5"/>
        <v>6232773800.3500004</v>
      </c>
    </row>
    <row r="247" spans="1:9" ht="54.75" customHeight="1" x14ac:dyDescent="0.2">
      <c r="A247" s="110">
        <v>45702</v>
      </c>
      <c r="B247" s="142" t="s">
        <v>223</v>
      </c>
      <c r="C247" s="112" t="s">
        <v>224</v>
      </c>
      <c r="D247" s="134"/>
      <c r="E247" s="131">
        <v>133500</v>
      </c>
      <c r="F247" s="125">
        <f t="shared" si="5"/>
        <v>6232640300.3500004</v>
      </c>
    </row>
    <row r="248" spans="1:9" ht="41.25" customHeight="1" x14ac:dyDescent="0.2">
      <c r="A248" s="110">
        <v>45702</v>
      </c>
      <c r="B248" s="142" t="s">
        <v>225</v>
      </c>
      <c r="C248" s="112" t="s">
        <v>226</v>
      </c>
      <c r="D248" s="134"/>
      <c r="E248" s="131">
        <v>129050</v>
      </c>
      <c r="F248" s="125">
        <f t="shared" si="5"/>
        <v>6232511250.3500004</v>
      </c>
    </row>
    <row r="249" spans="1:9" ht="41.25" customHeight="1" x14ac:dyDescent="0.2">
      <c r="A249" s="110">
        <v>45702</v>
      </c>
      <c r="B249" s="142" t="s">
        <v>227</v>
      </c>
      <c r="C249" s="112" t="s">
        <v>228</v>
      </c>
      <c r="D249" s="134"/>
      <c r="E249" s="131">
        <v>115700</v>
      </c>
      <c r="F249" s="125">
        <f t="shared" si="5"/>
        <v>6232395550.3500004</v>
      </c>
    </row>
    <row r="250" spans="1:9" ht="56.25" customHeight="1" x14ac:dyDescent="0.2">
      <c r="A250" s="110">
        <v>45702</v>
      </c>
      <c r="B250" s="142" t="s">
        <v>229</v>
      </c>
      <c r="C250" s="112" t="s">
        <v>230</v>
      </c>
      <c r="D250" s="134"/>
      <c r="E250" s="131">
        <v>262550</v>
      </c>
      <c r="F250" s="125">
        <f t="shared" si="5"/>
        <v>6232133000.3500004</v>
      </c>
    </row>
    <row r="251" spans="1:9" ht="41.25" customHeight="1" x14ac:dyDescent="0.2">
      <c r="A251" s="110">
        <v>45702</v>
      </c>
      <c r="B251" s="142" t="s">
        <v>231</v>
      </c>
      <c r="C251" s="112" t="s">
        <v>232</v>
      </c>
      <c r="D251" s="134"/>
      <c r="E251" s="131">
        <v>115700</v>
      </c>
      <c r="F251" s="125">
        <f t="shared" si="5"/>
        <v>6232017300.3500004</v>
      </c>
    </row>
    <row r="252" spans="1:9" ht="41.25" customHeight="1" x14ac:dyDescent="0.2">
      <c r="A252" s="110">
        <v>45702</v>
      </c>
      <c r="B252" s="142" t="s">
        <v>233</v>
      </c>
      <c r="C252" s="112" t="s">
        <v>234</v>
      </c>
      <c r="D252" s="134"/>
      <c r="E252" s="131">
        <v>137950</v>
      </c>
      <c r="F252" s="125">
        <f t="shared" si="5"/>
        <v>6231879350.3500004</v>
      </c>
    </row>
    <row r="253" spans="1:9" ht="53.25" customHeight="1" x14ac:dyDescent="0.2">
      <c r="A253" s="110">
        <v>45702</v>
      </c>
      <c r="B253" s="142" t="s">
        <v>235</v>
      </c>
      <c r="C253" s="112" t="s">
        <v>236</v>
      </c>
      <c r="D253" s="134"/>
      <c r="E253" s="131">
        <v>129050</v>
      </c>
      <c r="F253" s="125">
        <f t="shared" si="5"/>
        <v>6231750300.3500004</v>
      </c>
    </row>
    <row r="254" spans="1:9" ht="51" customHeight="1" x14ac:dyDescent="0.2">
      <c r="A254" s="110">
        <v>45702</v>
      </c>
      <c r="B254" s="142" t="s">
        <v>237</v>
      </c>
      <c r="C254" s="112" t="s">
        <v>238</v>
      </c>
      <c r="D254" s="134"/>
      <c r="E254" s="131">
        <v>137950</v>
      </c>
      <c r="F254" s="125">
        <f t="shared" si="5"/>
        <v>6231612350.3500004</v>
      </c>
    </row>
    <row r="255" spans="1:9" ht="53.25" customHeight="1" x14ac:dyDescent="0.2">
      <c r="A255" s="110">
        <v>45702</v>
      </c>
      <c r="B255" s="142" t="s">
        <v>239</v>
      </c>
      <c r="C255" s="112" t="s">
        <v>240</v>
      </c>
      <c r="D255" s="134"/>
      <c r="E255" s="131">
        <v>271450</v>
      </c>
      <c r="F255" s="125">
        <f t="shared" si="5"/>
        <v>6231340900.3500004</v>
      </c>
    </row>
    <row r="256" spans="1:9" ht="52.5" customHeight="1" x14ac:dyDescent="0.2">
      <c r="A256" s="110">
        <v>45702</v>
      </c>
      <c r="B256" s="142" t="s">
        <v>241</v>
      </c>
      <c r="C256" s="112" t="s">
        <v>242</v>
      </c>
      <c r="D256" s="134"/>
      <c r="E256" s="131">
        <v>137950</v>
      </c>
      <c r="F256" s="125">
        <f t="shared" si="5"/>
        <v>6231202950.3500004</v>
      </c>
    </row>
    <row r="257" spans="1:6" ht="41.25" customHeight="1" x14ac:dyDescent="0.2">
      <c r="A257" s="110">
        <v>45702</v>
      </c>
      <c r="B257" s="142" t="s">
        <v>243</v>
      </c>
      <c r="C257" s="112" t="s">
        <v>244</v>
      </c>
      <c r="D257" s="134"/>
      <c r="E257" s="131">
        <v>129050</v>
      </c>
      <c r="F257" s="125">
        <f t="shared" ref="F257:F320" si="6">F256-E257</f>
        <v>6231073900.3500004</v>
      </c>
    </row>
    <row r="258" spans="1:6" ht="51.75" customHeight="1" x14ac:dyDescent="0.2">
      <c r="A258" s="110">
        <v>45702</v>
      </c>
      <c r="B258" s="142" t="s">
        <v>245</v>
      </c>
      <c r="C258" s="112" t="s">
        <v>246</v>
      </c>
      <c r="D258" s="134"/>
      <c r="E258" s="131">
        <v>133500</v>
      </c>
      <c r="F258" s="125">
        <f t="shared" si="6"/>
        <v>6230940400.3500004</v>
      </c>
    </row>
    <row r="259" spans="1:6" ht="48.75" customHeight="1" x14ac:dyDescent="0.2">
      <c r="A259" s="110">
        <v>45702</v>
      </c>
      <c r="B259" s="142" t="s">
        <v>247</v>
      </c>
      <c r="C259" s="112" t="s">
        <v>248</v>
      </c>
      <c r="D259" s="134"/>
      <c r="E259" s="131">
        <v>9587347.3100000005</v>
      </c>
      <c r="F259" s="125">
        <f t="shared" si="6"/>
        <v>6221353053.04</v>
      </c>
    </row>
    <row r="260" spans="1:6" ht="51.75" customHeight="1" x14ac:dyDescent="0.2">
      <c r="A260" s="110">
        <v>45702</v>
      </c>
      <c r="B260" s="142" t="s">
        <v>249</v>
      </c>
      <c r="C260" s="112" t="s">
        <v>250</v>
      </c>
      <c r="D260" s="134"/>
      <c r="E260" s="131">
        <v>462800</v>
      </c>
      <c r="F260" s="125">
        <f t="shared" si="6"/>
        <v>6220890253.04</v>
      </c>
    </row>
    <row r="261" spans="1:6" ht="41.25" customHeight="1" x14ac:dyDescent="0.2">
      <c r="A261" s="110">
        <v>45702</v>
      </c>
      <c r="B261" s="142" t="s">
        <v>251</v>
      </c>
      <c r="C261" s="112" t="s">
        <v>252</v>
      </c>
      <c r="D261" s="134"/>
      <c r="E261" s="131">
        <v>115700</v>
      </c>
      <c r="F261" s="125">
        <f t="shared" si="6"/>
        <v>6220774553.04</v>
      </c>
    </row>
    <row r="262" spans="1:6" ht="41.25" customHeight="1" x14ac:dyDescent="0.2">
      <c r="A262" s="110">
        <v>45702</v>
      </c>
      <c r="B262" s="142" t="s">
        <v>253</v>
      </c>
      <c r="C262" s="112" t="s">
        <v>254</v>
      </c>
      <c r="D262" s="134"/>
      <c r="E262" s="131">
        <v>115700</v>
      </c>
      <c r="F262" s="125">
        <f t="shared" si="6"/>
        <v>6220658853.04</v>
      </c>
    </row>
    <row r="263" spans="1:6" ht="54.75" customHeight="1" x14ac:dyDescent="0.2">
      <c r="A263" s="110">
        <v>45702</v>
      </c>
      <c r="B263" s="142" t="s">
        <v>255</v>
      </c>
      <c r="C263" s="138" t="s">
        <v>256</v>
      </c>
      <c r="D263" s="134"/>
      <c r="E263" s="131">
        <v>137950</v>
      </c>
      <c r="F263" s="125">
        <f t="shared" si="6"/>
        <v>6220520903.04</v>
      </c>
    </row>
    <row r="264" spans="1:6" ht="51" customHeight="1" x14ac:dyDescent="0.2">
      <c r="A264" s="136">
        <v>45702</v>
      </c>
      <c r="B264" s="145" t="s">
        <v>257</v>
      </c>
      <c r="C264" s="143" t="s">
        <v>258</v>
      </c>
      <c r="D264" s="139"/>
      <c r="E264" s="140">
        <v>137950</v>
      </c>
      <c r="F264" s="125">
        <f t="shared" si="6"/>
        <v>6220382953.04</v>
      </c>
    </row>
    <row r="265" spans="1:6" ht="74.25" customHeight="1" x14ac:dyDescent="0.2">
      <c r="A265" s="110">
        <v>45706</v>
      </c>
      <c r="B265" s="145" t="s">
        <v>259</v>
      </c>
      <c r="C265" s="112" t="s">
        <v>260</v>
      </c>
      <c r="D265" s="134"/>
      <c r="E265" s="114">
        <v>680850</v>
      </c>
      <c r="F265" s="125">
        <f t="shared" si="6"/>
        <v>6219702103.04</v>
      </c>
    </row>
    <row r="266" spans="1:6" ht="41.25" customHeight="1" x14ac:dyDescent="0.2">
      <c r="A266" s="110">
        <v>45706</v>
      </c>
      <c r="B266" s="145" t="s">
        <v>261</v>
      </c>
      <c r="C266" s="112" t="s">
        <v>262</v>
      </c>
      <c r="D266" s="134"/>
      <c r="E266" s="114">
        <v>49922.85</v>
      </c>
      <c r="F266" s="125">
        <f t="shared" si="6"/>
        <v>6219652180.1899996</v>
      </c>
    </row>
    <row r="267" spans="1:6" ht="41.25" customHeight="1" x14ac:dyDescent="0.2">
      <c r="A267" s="110">
        <v>45706</v>
      </c>
      <c r="B267" s="145" t="s">
        <v>263</v>
      </c>
      <c r="C267" s="112" t="s">
        <v>264</v>
      </c>
      <c r="D267" s="134"/>
      <c r="E267" s="114">
        <v>129050</v>
      </c>
      <c r="F267" s="125">
        <f t="shared" si="6"/>
        <v>6219523130.1899996</v>
      </c>
    </row>
    <row r="268" spans="1:6" ht="41.25" customHeight="1" x14ac:dyDescent="0.2">
      <c r="A268" s="110">
        <v>45706</v>
      </c>
      <c r="B268" s="145" t="s">
        <v>265</v>
      </c>
      <c r="C268" s="112" t="s">
        <v>266</v>
      </c>
      <c r="D268" s="134"/>
      <c r="E268" s="114">
        <v>106800</v>
      </c>
      <c r="F268" s="125">
        <f t="shared" si="6"/>
        <v>6219416330.1899996</v>
      </c>
    </row>
    <row r="269" spans="1:6" ht="41.25" customHeight="1" x14ac:dyDescent="0.2">
      <c r="A269" s="110">
        <v>45706</v>
      </c>
      <c r="B269" s="145" t="s">
        <v>267</v>
      </c>
      <c r="C269" s="112" t="s">
        <v>268</v>
      </c>
      <c r="D269" s="134"/>
      <c r="E269" s="114">
        <v>137950</v>
      </c>
      <c r="F269" s="125">
        <f t="shared" si="6"/>
        <v>6219278380.1899996</v>
      </c>
    </row>
    <row r="270" spans="1:6" ht="41.25" customHeight="1" x14ac:dyDescent="0.2">
      <c r="A270" s="110">
        <v>45706</v>
      </c>
      <c r="B270" s="145" t="s">
        <v>269</v>
      </c>
      <c r="C270" s="112" t="s">
        <v>270</v>
      </c>
      <c r="D270" s="134"/>
      <c r="E270" s="114">
        <v>137950</v>
      </c>
      <c r="F270" s="125">
        <f t="shared" si="6"/>
        <v>6219140430.1899996</v>
      </c>
    </row>
    <row r="271" spans="1:6" ht="48.75" customHeight="1" x14ac:dyDescent="0.2">
      <c r="A271" s="110">
        <v>45706</v>
      </c>
      <c r="B271" s="145" t="s">
        <v>271</v>
      </c>
      <c r="C271" s="112" t="s">
        <v>272</v>
      </c>
      <c r="D271" s="134"/>
      <c r="E271" s="114">
        <v>20471</v>
      </c>
      <c r="F271" s="125">
        <f t="shared" si="6"/>
        <v>6219119959.1899996</v>
      </c>
    </row>
    <row r="272" spans="1:6" ht="41.25" customHeight="1" x14ac:dyDescent="0.2">
      <c r="A272" s="110">
        <v>45706</v>
      </c>
      <c r="B272" s="145" t="s">
        <v>273</v>
      </c>
      <c r="C272" s="112" t="s">
        <v>274</v>
      </c>
      <c r="D272" s="134"/>
      <c r="E272" s="114">
        <v>137950</v>
      </c>
      <c r="F272" s="125">
        <f t="shared" si="6"/>
        <v>6218982009.1899996</v>
      </c>
    </row>
    <row r="273" spans="1:6" ht="41.25" customHeight="1" x14ac:dyDescent="0.2">
      <c r="A273" s="110">
        <v>45706</v>
      </c>
      <c r="B273" s="145" t="s">
        <v>275</v>
      </c>
      <c r="C273" s="112" t="s">
        <v>276</v>
      </c>
      <c r="D273" s="134"/>
      <c r="E273" s="114">
        <v>41300</v>
      </c>
      <c r="F273" s="125">
        <f t="shared" si="6"/>
        <v>6218940709.1899996</v>
      </c>
    </row>
    <row r="274" spans="1:6" ht="54" customHeight="1" x14ac:dyDescent="0.2">
      <c r="A274" s="110">
        <v>45706</v>
      </c>
      <c r="B274" s="145" t="s">
        <v>277</v>
      </c>
      <c r="C274" s="112" t="s">
        <v>278</v>
      </c>
      <c r="D274" s="134"/>
      <c r="E274" s="114">
        <v>111250</v>
      </c>
      <c r="F274" s="125">
        <f t="shared" si="6"/>
        <v>6218829459.1899996</v>
      </c>
    </row>
    <row r="275" spans="1:6" ht="49.5" customHeight="1" x14ac:dyDescent="0.2">
      <c r="A275" s="110">
        <v>45706</v>
      </c>
      <c r="B275" s="145" t="s">
        <v>279</v>
      </c>
      <c r="C275" s="112" t="s">
        <v>280</v>
      </c>
      <c r="D275" s="134"/>
      <c r="E275" s="114">
        <v>764075</v>
      </c>
      <c r="F275" s="125">
        <f t="shared" si="6"/>
        <v>6218065384.1899996</v>
      </c>
    </row>
    <row r="276" spans="1:6" ht="54.75" customHeight="1" x14ac:dyDescent="0.2">
      <c r="A276" s="110">
        <v>45706</v>
      </c>
      <c r="B276" s="145" t="s">
        <v>281</v>
      </c>
      <c r="C276" s="112" t="s">
        <v>282</v>
      </c>
      <c r="D276" s="134"/>
      <c r="E276" s="114">
        <v>56640</v>
      </c>
      <c r="F276" s="125">
        <f t="shared" si="6"/>
        <v>6218008744.1899996</v>
      </c>
    </row>
    <row r="277" spans="1:6" ht="51.75" customHeight="1" x14ac:dyDescent="0.2">
      <c r="A277" s="110">
        <v>45706</v>
      </c>
      <c r="B277" s="145" t="s">
        <v>283</v>
      </c>
      <c r="C277" s="112" t="s">
        <v>284</v>
      </c>
      <c r="D277" s="134"/>
      <c r="E277" s="114">
        <v>111250</v>
      </c>
      <c r="F277" s="125">
        <f t="shared" si="6"/>
        <v>6217897494.1899996</v>
      </c>
    </row>
    <row r="278" spans="1:6" ht="41.25" customHeight="1" x14ac:dyDescent="0.2">
      <c r="A278" s="110">
        <v>45706</v>
      </c>
      <c r="B278" s="145" t="s">
        <v>285</v>
      </c>
      <c r="C278" s="112" t="s">
        <v>286</v>
      </c>
      <c r="D278" s="134"/>
      <c r="E278" s="114">
        <v>137950</v>
      </c>
      <c r="F278" s="125">
        <f t="shared" si="6"/>
        <v>6217759544.1899996</v>
      </c>
    </row>
    <row r="279" spans="1:6" ht="48.75" customHeight="1" x14ac:dyDescent="0.2">
      <c r="A279" s="110">
        <v>45706</v>
      </c>
      <c r="B279" s="145" t="s">
        <v>287</v>
      </c>
      <c r="C279" s="112" t="s">
        <v>288</v>
      </c>
      <c r="D279" s="134"/>
      <c r="E279" s="114">
        <v>4149121.9</v>
      </c>
      <c r="F279" s="125">
        <f t="shared" si="6"/>
        <v>6213610422.29</v>
      </c>
    </row>
    <row r="280" spans="1:6" ht="51" customHeight="1" x14ac:dyDescent="0.2">
      <c r="A280" s="110">
        <v>45706</v>
      </c>
      <c r="B280" s="145" t="s">
        <v>289</v>
      </c>
      <c r="C280" s="112" t="s">
        <v>290</v>
      </c>
      <c r="D280" s="134"/>
      <c r="E280" s="114">
        <v>271450</v>
      </c>
      <c r="F280" s="125">
        <f t="shared" si="6"/>
        <v>6213338972.29</v>
      </c>
    </row>
    <row r="281" spans="1:6" ht="41.25" customHeight="1" x14ac:dyDescent="0.2">
      <c r="A281" s="110">
        <v>45706</v>
      </c>
      <c r="B281" s="145" t="s">
        <v>291</v>
      </c>
      <c r="C281" s="112" t="s">
        <v>292</v>
      </c>
      <c r="D281" s="134"/>
      <c r="E281" s="114">
        <v>133500</v>
      </c>
      <c r="F281" s="125">
        <f t="shared" si="6"/>
        <v>6213205472.29</v>
      </c>
    </row>
    <row r="282" spans="1:6" ht="84.75" customHeight="1" x14ac:dyDescent="0.2">
      <c r="A282" s="110">
        <v>45706</v>
      </c>
      <c r="B282" s="145" t="s">
        <v>293</v>
      </c>
      <c r="C282" s="112" t="s">
        <v>294</v>
      </c>
      <c r="D282" s="134"/>
      <c r="E282" s="114">
        <v>6415936.1299999999</v>
      </c>
      <c r="F282" s="125">
        <f t="shared" si="6"/>
        <v>6206789536.1599998</v>
      </c>
    </row>
    <row r="283" spans="1:6" ht="30" customHeight="1" x14ac:dyDescent="0.2">
      <c r="A283" s="110">
        <v>45706</v>
      </c>
      <c r="B283" s="145" t="s">
        <v>295</v>
      </c>
      <c r="C283" s="112" t="s">
        <v>296</v>
      </c>
      <c r="D283" s="134"/>
      <c r="E283" s="114">
        <v>21236084.489999998</v>
      </c>
      <c r="F283" s="125">
        <f t="shared" si="6"/>
        <v>6185553451.6700001</v>
      </c>
    </row>
    <row r="284" spans="1:6" ht="62.25" customHeight="1" x14ac:dyDescent="0.2">
      <c r="A284" s="110">
        <v>45706</v>
      </c>
      <c r="B284" s="145" t="s">
        <v>297</v>
      </c>
      <c r="C284" s="112" t="s">
        <v>298</v>
      </c>
      <c r="D284" s="134"/>
      <c r="E284" s="114">
        <v>734250</v>
      </c>
      <c r="F284" s="125">
        <f t="shared" si="6"/>
        <v>6184819201.6700001</v>
      </c>
    </row>
    <row r="285" spans="1:6" ht="41.25" customHeight="1" x14ac:dyDescent="0.2">
      <c r="A285" s="110">
        <v>45706</v>
      </c>
      <c r="B285" s="145" t="s">
        <v>299</v>
      </c>
      <c r="C285" s="112" t="s">
        <v>300</v>
      </c>
      <c r="D285" s="134"/>
      <c r="E285" s="114">
        <v>137950</v>
      </c>
      <c r="F285" s="125">
        <f t="shared" si="6"/>
        <v>6184681251.6700001</v>
      </c>
    </row>
    <row r="286" spans="1:6" ht="50.25" customHeight="1" x14ac:dyDescent="0.2">
      <c r="A286" s="110">
        <v>45706</v>
      </c>
      <c r="B286" s="145" t="s">
        <v>301</v>
      </c>
      <c r="C286" s="112" t="s">
        <v>302</v>
      </c>
      <c r="D286" s="134"/>
      <c r="E286" s="114">
        <v>26196.26</v>
      </c>
      <c r="F286" s="125">
        <f t="shared" si="6"/>
        <v>6184655055.4099998</v>
      </c>
    </row>
    <row r="287" spans="1:6" ht="41.25" customHeight="1" x14ac:dyDescent="0.2">
      <c r="A287" s="110">
        <v>45708</v>
      </c>
      <c r="B287" s="145" t="s">
        <v>303</v>
      </c>
      <c r="C287" s="112" t="s">
        <v>304</v>
      </c>
      <c r="D287" s="134"/>
      <c r="E287" s="114">
        <v>137950</v>
      </c>
      <c r="F287" s="125">
        <f t="shared" si="6"/>
        <v>6184517105.4099998</v>
      </c>
    </row>
    <row r="288" spans="1:6" ht="41.25" customHeight="1" x14ac:dyDescent="0.2">
      <c r="A288" s="110">
        <v>45708</v>
      </c>
      <c r="B288" s="145" t="s">
        <v>305</v>
      </c>
      <c r="C288" s="112" t="s">
        <v>306</v>
      </c>
      <c r="D288" s="134"/>
      <c r="E288" s="114">
        <v>137950</v>
      </c>
      <c r="F288" s="125">
        <f t="shared" si="6"/>
        <v>6184379155.4099998</v>
      </c>
    </row>
    <row r="289" spans="1:6" ht="41.25" customHeight="1" x14ac:dyDescent="0.2">
      <c r="A289" s="110">
        <v>45708</v>
      </c>
      <c r="B289" s="145" t="s">
        <v>307</v>
      </c>
      <c r="C289" s="112" t="s">
        <v>308</v>
      </c>
      <c r="D289" s="134"/>
      <c r="E289" s="114">
        <v>137950</v>
      </c>
      <c r="F289" s="125">
        <f t="shared" si="6"/>
        <v>6184241205.4099998</v>
      </c>
    </row>
    <row r="290" spans="1:6" ht="41.25" customHeight="1" x14ac:dyDescent="0.2">
      <c r="A290" s="110">
        <v>45708</v>
      </c>
      <c r="B290" s="145" t="s">
        <v>309</v>
      </c>
      <c r="C290" s="112" t="s">
        <v>310</v>
      </c>
      <c r="D290" s="134"/>
      <c r="E290" s="114">
        <v>137950</v>
      </c>
      <c r="F290" s="125">
        <f t="shared" si="6"/>
        <v>6184103255.4099998</v>
      </c>
    </row>
    <row r="291" spans="1:6" ht="41.25" customHeight="1" x14ac:dyDescent="0.2">
      <c r="A291" s="110">
        <v>45708</v>
      </c>
      <c r="B291" s="145" t="s">
        <v>311</v>
      </c>
      <c r="C291" s="112" t="s">
        <v>312</v>
      </c>
      <c r="D291" s="134"/>
      <c r="E291" s="114">
        <v>137950</v>
      </c>
      <c r="F291" s="125">
        <f t="shared" si="6"/>
        <v>6183965305.4099998</v>
      </c>
    </row>
    <row r="292" spans="1:6" ht="41.25" customHeight="1" x14ac:dyDescent="0.2">
      <c r="A292" s="110">
        <v>45708</v>
      </c>
      <c r="B292" s="145" t="s">
        <v>313</v>
      </c>
      <c r="C292" s="112" t="s">
        <v>314</v>
      </c>
      <c r="D292" s="134"/>
      <c r="E292" s="114">
        <v>129050</v>
      </c>
      <c r="F292" s="125">
        <f t="shared" si="6"/>
        <v>6183836255.4099998</v>
      </c>
    </row>
    <row r="293" spans="1:6" ht="48.75" customHeight="1" x14ac:dyDescent="0.2">
      <c r="A293" s="110">
        <v>45708</v>
      </c>
      <c r="B293" s="145" t="s">
        <v>315</v>
      </c>
      <c r="C293" s="112" t="s">
        <v>316</v>
      </c>
      <c r="D293" s="134"/>
      <c r="E293" s="114">
        <v>271450</v>
      </c>
      <c r="F293" s="125">
        <f t="shared" si="6"/>
        <v>6183564805.4099998</v>
      </c>
    </row>
    <row r="294" spans="1:6" ht="27" customHeight="1" x14ac:dyDescent="0.2">
      <c r="A294" s="110">
        <v>45709</v>
      </c>
      <c r="B294" s="145" t="s">
        <v>317</v>
      </c>
      <c r="C294" s="112" t="s">
        <v>318</v>
      </c>
      <c r="D294" s="134"/>
      <c r="E294" s="114">
        <v>48406786.18</v>
      </c>
      <c r="F294" s="125">
        <f t="shared" si="6"/>
        <v>6135158019.2299995</v>
      </c>
    </row>
    <row r="295" spans="1:6" ht="33.75" customHeight="1" x14ac:dyDescent="0.2">
      <c r="A295" s="110">
        <v>45709</v>
      </c>
      <c r="B295" s="145" t="s">
        <v>319</v>
      </c>
      <c r="C295" s="112" t="s">
        <v>320</v>
      </c>
      <c r="D295" s="134"/>
      <c r="E295" s="114">
        <v>3392844.67</v>
      </c>
      <c r="F295" s="125">
        <f t="shared" si="6"/>
        <v>6131765174.5599995</v>
      </c>
    </row>
    <row r="296" spans="1:6" ht="34.5" customHeight="1" x14ac:dyDescent="0.2">
      <c r="A296" s="110">
        <v>45709</v>
      </c>
      <c r="B296" s="145" t="s">
        <v>321</v>
      </c>
      <c r="C296" s="112" t="s">
        <v>322</v>
      </c>
      <c r="D296" s="134"/>
      <c r="E296" s="114">
        <v>1967768.76</v>
      </c>
      <c r="F296" s="125">
        <f t="shared" si="6"/>
        <v>6129797405.7999992</v>
      </c>
    </row>
    <row r="297" spans="1:6" ht="33" customHeight="1" x14ac:dyDescent="0.2">
      <c r="A297" s="110">
        <v>45709</v>
      </c>
      <c r="B297" s="145" t="s">
        <v>323</v>
      </c>
      <c r="C297" s="112" t="s">
        <v>324</v>
      </c>
      <c r="D297" s="134"/>
      <c r="E297" s="114">
        <v>5626884.1900000004</v>
      </c>
      <c r="F297" s="125">
        <f t="shared" si="6"/>
        <v>6124170521.6099997</v>
      </c>
    </row>
    <row r="298" spans="1:6" ht="31.5" customHeight="1" x14ac:dyDescent="0.2">
      <c r="A298" s="110">
        <v>45709</v>
      </c>
      <c r="B298" s="145" t="s">
        <v>325</v>
      </c>
      <c r="C298" s="112" t="s">
        <v>326</v>
      </c>
      <c r="D298" s="134"/>
      <c r="E298" s="114">
        <v>11405160.199999999</v>
      </c>
      <c r="F298" s="125">
        <f t="shared" si="6"/>
        <v>6112765361.4099998</v>
      </c>
    </row>
    <row r="299" spans="1:6" ht="31.5" customHeight="1" x14ac:dyDescent="0.2">
      <c r="A299" s="110">
        <v>45709</v>
      </c>
      <c r="B299" s="145" t="s">
        <v>327</v>
      </c>
      <c r="C299" s="112" t="s">
        <v>328</v>
      </c>
      <c r="D299" s="134"/>
      <c r="E299" s="114">
        <v>1781759.01</v>
      </c>
      <c r="F299" s="125">
        <f t="shared" si="6"/>
        <v>6110983602.3999996</v>
      </c>
    </row>
    <row r="300" spans="1:6" ht="30.75" customHeight="1" x14ac:dyDescent="0.2">
      <c r="A300" s="110">
        <v>45709</v>
      </c>
      <c r="B300" s="145" t="s">
        <v>329</v>
      </c>
      <c r="C300" s="112" t="s">
        <v>330</v>
      </c>
      <c r="D300" s="134"/>
      <c r="E300" s="114">
        <v>4729564</v>
      </c>
      <c r="F300" s="125">
        <f t="shared" si="6"/>
        <v>6106254038.3999996</v>
      </c>
    </row>
    <row r="301" spans="1:6" ht="30" customHeight="1" x14ac:dyDescent="0.2">
      <c r="A301" s="110">
        <v>45709</v>
      </c>
      <c r="B301" s="145" t="s">
        <v>331</v>
      </c>
      <c r="C301" s="112" t="s">
        <v>332</v>
      </c>
      <c r="D301" s="134"/>
      <c r="E301" s="114">
        <v>12511.42</v>
      </c>
      <c r="F301" s="125">
        <f t="shared" si="6"/>
        <v>6106241526.9799995</v>
      </c>
    </row>
    <row r="302" spans="1:6" ht="30" customHeight="1" x14ac:dyDescent="0.2">
      <c r="A302" s="110">
        <v>45709</v>
      </c>
      <c r="B302" s="145" t="s">
        <v>333</v>
      </c>
      <c r="C302" s="112" t="s">
        <v>334</v>
      </c>
      <c r="D302" s="134"/>
      <c r="E302" s="114">
        <v>56913474.590000004</v>
      </c>
      <c r="F302" s="125">
        <f t="shared" si="6"/>
        <v>6049328052.3899994</v>
      </c>
    </row>
    <row r="303" spans="1:6" ht="30" customHeight="1" x14ac:dyDescent="0.2">
      <c r="A303" s="110">
        <v>45709</v>
      </c>
      <c r="B303" s="145" t="s">
        <v>335</v>
      </c>
      <c r="C303" s="112" t="s">
        <v>336</v>
      </c>
      <c r="D303" s="134"/>
      <c r="E303" s="114">
        <v>7655980.7300000004</v>
      </c>
      <c r="F303" s="125">
        <f t="shared" si="6"/>
        <v>6041672071.6599998</v>
      </c>
    </row>
    <row r="304" spans="1:6" ht="28.5" customHeight="1" x14ac:dyDescent="0.2">
      <c r="A304" s="110">
        <v>45709</v>
      </c>
      <c r="B304" s="145" t="s">
        <v>337</v>
      </c>
      <c r="C304" s="112" t="s">
        <v>338</v>
      </c>
      <c r="D304" s="134"/>
      <c r="E304" s="114">
        <v>45052914.829999998</v>
      </c>
      <c r="F304" s="125">
        <f t="shared" si="6"/>
        <v>5996619156.8299999</v>
      </c>
    </row>
    <row r="305" spans="1:6" ht="42.75" customHeight="1" x14ac:dyDescent="0.2">
      <c r="A305" s="110">
        <v>45709</v>
      </c>
      <c r="B305" s="145" t="s">
        <v>339</v>
      </c>
      <c r="C305" s="112" t="s">
        <v>340</v>
      </c>
      <c r="D305" s="134"/>
      <c r="E305" s="114">
        <v>133500</v>
      </c>
      <c r="F305" s="125">
        <f t="shared" si="6"/>
        <v>5996485656.8299999</v>
      </c>
    </row>
    <row r="306" spans="1:6" ht="53.25" customHeight="1" x14ac:dyDescent="0.2">
      <c r="A306" s="110">
        <v>45709</v>
      </c>
      <c r="B306" s="145" t="s">
        <v>341</v>
      </c>
      <c r="C306" s="112" t="s">
        <v>342</v>
      </c>
      <c r="D306" s="134"/>
      <c r="E306" s="114">
        <v>271450</v>
      </c>
      <c r="F306" s="125">
        <f t="shared" si="6"/>
        <v>5996214206.8299999</v>
      </c>
    </row>
    <row r="307" spans="1:6" ht="48.75" customHeight="1" x14ac:dyDescent="0.2">
      <c r="A307" s="110">
        <v>45709</v>
      </c>
      <c r="B307" s="145" t="s">
        <v>343</v>
      </c>
      <c r="C307" s="112" t="s">
        <v>344</v>
      </c>
      <c r="D307" s="134"/>
      <c r="E307" s="114">
        <v>271450</v>
      </c>
      <c r="F307" s="125">
        <f t="shared" si="6"/>
        <v>5995942756.8299999</v>
      </c>
    </row>
    <row r="308" spans="1:6" ht="54" customHeight="1" x14ac:dyDescent="0.2">
      <c r="A308" s="110">
        <v>45709</v>
      </c>
      <c r="B308" s="145" t="s">
        <v>345</v>
      </c>
      <c r="C308" s="112" t="s">
        <v>346</v>
      </c>
      <c r="D308" s="134"/>
      <c r="E308" s="114">
        <v>360450</v>
      </c>
      <c r="F308" s="125">
        <f t="shared" si="6"/>
        <v>5995582306.8299999</v>
      </c>
    </row>
    <row r="309" spans="1:6" ht="43.5" customHeight="1" x14ac:dyDescent="0.2">
      <c r="A309" s="110">
        <v>45709</v>
      </c>
      <c r="B309" s="145" t="s">
        <v>347</v>
      </c>
      <c r="C309" s="112" t="s">
        <v>348</v>
      </c>
      <c r="D309" s="134"/>
      <c r="E309" s="114">
        <v>137950</v>
      </c>
      <c r="F309" s="125">
        <f t="shared" si="6"/>
        <v>5995444356.8299999</v>
      </c>
    </row>
    <row r="310" spans="1:6" ht="44.25" customHeight="1" x14ac:dyDescent="0.2">
      <c r="A310" s="110">
        <v>45709</v>
      </c>
      <c r="B310" s="145" t="s">
        <v>349</v>
      </c>
      <c r="C310" s="112" t="s">
        <v>350</v>
      </c>
      <c r="D310" s="134"/>
      <c r="E310" s="114">
        <v>137950</v>
      </c>
      <c r="F310" s="125">
        <f t="shared" si="6"/>
        <v>5995306406.8299999</v>
      </c>
    </row>
    <row r="311" spans="1:6" ht="38.25" customHeight="1" x14ac:dyDescent="0.2">
      <c r="A311" s="110">
        <v>45709</v>
      </c>
      <c r="B311" s="145" t="s">
        <v>351</v>
      </c>
      <c r="C311" s="112" t="s">
        <v>352</v>
      </c>
      <c r="D311" s="134"/>
      <c r="E311" s="114">
        <v>137950</v>
      </c>
      <c r="F311" s="125">
        <f t="shared" si="6"/>
        <v>5995168456.8299999</v>
      </c>
    </row>
    <row r="312" spans="1:6" ht="43.5" customHeight="1" x14ac:dyDescent="0.2">
      <c r="A312" s="110">
        <v>45709</v>
      </c>
      <c r="B312" s="145" t="s">
        <v>353</v>
      </c>
      <c r="C312" s="112" t="s">
        <v>354</v>
      </c>
      <c r="D312" s="134"/>
      <c r="E312" s="114">
        <v>62300</v>
      </c>
      <c r="F312" s="125">
        <f t="shared" si="6"/>
        <v>5995106156.8299999</v>
      </c>
    </row>
    <row r="313" spans="1:6" ht="51" customHeight="1" x14ac:dyDescent="0.2">
      <c r="A313" s="110">
        <v>45709</v>
      </c>
      <c r="B313" s="145" t="s">
        <v>355</v>
      </c>
      <c r="C313" s="112" t="s">
        <v>356</v>
      </c>
      <c r="D313" s="134"/>
      <c r="E313" s="114">
        <v>115700</v>
      </c>
      <c r="F313" s="125">
        <f t="shared" si="6"/>
        <v>5994990456.8299999</v>
      </c>
    </row>
    <row r="314" spans="1:6" ht="37.5" customHeight="1" x14ac:dyDescent="0.2">
      <c r="A314" s="110">
        <v>45709</v>
      </c>
      <c r="B314" s="145" t="s">
        <v>357</v>
      </c>
      <c r="C314" s="112" t="s">
        <v>358</v>
      </c>
      <c r="D314" s="134"/>
      <c r="E314" s="114">
        <v>18088436.77</v>
      </c>
      <c r="F314" s="125">
        <f t="shared" si="6"/>
        <v>5976902020.0599995</v>
      </c>
    </row>
    <row r="315" spans="1:6" ht="42" customHeight="1" x14ac:dyDescent="0.2">
      <c r="A315" s="110">
        <v>45709</v>
      </c>
      <c r="B315" s="145" t="s">
        <v>359</v>
      </c>
      <c r="C315" s="112" t="s">
        <v>360</v>
      </c>
      <c r="D315" s="134"/>
      <c r="E315" s="114">
        <v>133500</v>
      </c>
      <c r="F315" s="125">
        <f t="shared" si="6"/>
        <v>5976768520.0599995</v>
      </c>
    </row>
    <row r="316" spans="1:6" ht="42.75" customHeight="1" x14ac:dyDescent="0.2">
      <c r="A316" s="110">
        <v>45709</v>
      </c>
      <c r="B316" s="145" t="s">
        <v>361</v>
      </c>
      <c r="C316" s="112" t="s">
        <v>362</v>
      </c>
      <c r="D316" s="134"/>
      <c r="E316" s="114">
        <v>137950</v>
      </c>
      <c r="F316" s="125">
        <f t="shared" si="6"/>
        <v>5976630570.0599995</v>
      </c>
    </row>
    <row r="317" spans="1:6" ht="49.5" customHeight="1" x14ac:dyDescent="0.2">
      <c r="A317" s="136">
        <v>45709</v>
      </c>
      <c r="B317" s="145" t="s">
        <v>363</v>
      </c>
      <c r="C317" s="112" t="s">
        <v>364</v>
      </c>
      <c r="D317" s="139"/>
      <c r="E317" s="114">
        <v>271450</v>
      </c>
      <c r="F317" s="125">
        <f t="shared" si="6"/>
        <v>5976359120.0599995</v>
      </c>
    </row>
    <row r="318" spans="1:6" ht="42.75" customHeight="1" x14ac:dyDescent="0.2">
      <c r="A318" s="141">
        <v>45709</v>
      </c>
      <c r="B318" s="145" t="s">
        <v>365</v>
      </c>
      <c r="C318" s="112" t="s">
        <v>366</v>
      </c>
      <c r="D318" s="134"/>
      <c r="E318" s="114">
        <v>115700</v>
      </c>
      <c r="F318" s="125">
        <f t="shared" si="6"/>
        <v>5976243420.0599995</v>
      </c>
    </row>
    <row r="319" spans="1:6" ht="48.75" customHeight="1" x14ac:dyDescent="0.2">
      <c r="A319" s="141">
        <v>45709</v>
      </c>
      <c r="B319" s="145" t="s">
        <v>367</v>
      </c>
      <c r="C319" s="112" t="s">
        <v>368</v>
      </c>
      <c r="D319" s="134"/>
      <c r="E319" s="114">
        <v>133500</v>
      </c>
      <c r="F319" s="125">
        <f t="shared" si="6"/>
        <v>5976109920.0599995</v>
      </c>
    </row>
    <row r="320" spans="1:6" ht="49.5" customHeight="1" x14ac:dyDescent="0.2">
      <c r="A320" s="141">
        <v>45709</v>
      </c>
      <c r="B320" s="145" t="s">
        <v>369</v>
      </c>
      <c r="C320" s="138" t="s">
        <v>370</v>
      </c>
      <c r="D320" s="139"/>
      <c r="E320" s="146">
        <v>178369033.63</v>
      </c>
      <c r="F320" s="125">
        <f t="shared" si="6"/>
        <v>5797740886.4299994</v>
      </c>
    </row>
    <row r="321" spans="1:6" ht="34.5" customHeight="1" x14ac:dyDescent="0.2">
      <c r="A321" s="110">
        <v>45712</v>
      </c>
      <c r="B321" s="145" t="s">
        <v>371</v>
      </c>
      <c r="C321" s="112" t="s">
        <v>372</v>
      </c>
      <c r="D321" s="134"/>
      <c r="E321" s="114">
        <v>55343434.770000003</v>
      </c>
      <c r="F321" s="125">
        <f t="shared" ref="F321:F343" si="7">F320-E321</f>
        <v>5742397451.6599989</v>
      </c>
    </row>
    <row r="322" spans="1:6" ht="45.75" customHeight="1" x14ac:dyDescent="0.2">
      <c r="A322" s="110">
        <v>45712</v>
      </c>
      <c r="B322" s="145" t="s">
        <v>373</v>
      </c>
      <c r="C322" s="112" t="s">
        <v>374</v>
      </c>
      <c r="D322" s="134"/>
      <c r="E322" s="114">
        <v>383582.65</v>
      </c>
      <c r="F322" s="125">
        <f t="shared" si="7"/>
        <v>5742013869.0099993</v>
      </c>
    </row>
    <row r="323" spans="1:6" ht="53.25" customHeight="1" x14ac:dyDescent="0.2">
      <c r="A323" s="110">
        <v>45712</v>
      </c>
      <c r="B323" s="145" t="s">
        <v>375</v>
      </c>
      <c r="C323" s="112" t="s">
        <v>376</v>
      </c>
      <c r="D323" s="134"/>
      <c r="E323" s="114">
        <v>10494.9</v>
      </c>
      <c r="F323" s="125">
        <f t="shared" si="7"/>
        <v>5742003374.1099997</v>
      </c>
    </row>
    <row r="324" spans="1:6" ht="43.5" customHeight="1" x14ac:dyDescent="0.2">
      <c r="A324" s="110">
        <v>45712</v>
      </c>
      <c r="B324" s="145" t="s">
        <v>377</v>
      </c>
      <c r="C324" s="112" t="s">
        <v>378</v>
      </c>
      <c r="D324" s="134"/>
      <c r="E324" s="114">
        <v>363753.09</v>
      </c>
      <c r="F324" s="125">
        <f t="shared" si="7"/>
        <v>5741639621.0199995</v>
      </c>
    </row>
    <row r="325" spans="1:6" ht="44.25" customHeight="1" x14ac:dyDescent="0.2">
      <c r="A325" s="110">
        <v>45712</v>
      </c>
      <c r="B325" s="145" t="s">
        <v>379</v>
      </c>
      <c r="C325" s="112" t="s">
        <v>380</v>
      </c>
      <c r="D325" s="134"/>
      <c r="E325" s="114">
        <v>618733.4</v>
      </c>
      <c r="F325" s="125">
        <f t="shared" si="7"/>
        <v>5741020887.6199999</v>
      </c>
    </row>
    <row r="326" spans="1:6" ht="42.75" customHeight="1" x14ac:dyDescent="0.2">
      <c r="A326" s="110">
        <v>45712</v>
      </c>
      <c r="B326" s="145" t="s">
        <v>381</v>
      </c>
      <c r="C326" s="112" t="s">
        <v>382</v>
      </c>
      <c r="D326" s="134"/>
      <c r="E326" s="114">
        <v>115700</v>
      </c>
      <c r="F326" s="125">
        <f t="shared" si="7"/>
        <v>5740905187.6199999</v>
      </c>
    </row>
    <row r="327" spans="1:6" ht="40.5" customHeight="1" x14ac:dyDescent="0.2">
      <c r="A327" s="110">
        <v>45712</v>
      </c>
      <c r="B327" s="145" t="s">
        <v>383</v>
      </c>
      <c r="C327" s="112" t="s">
        <v>384</v>
      </c>
      <c r="D327" s="134"/>
      <c r="E327" s="114">
        <v>115700</v>
      </c>
      <c r="F327" s="125">
        <f t="shared" si="7"/>
        <v>5740789487.6199999</v>
      </c>
    </row>
    <row r="328" spans="1:6" ht="62.25" customHeight="1" x14ac:dyDescent="0.2">
      <c r="A328" s="110">
        <v>45712</v>
      </c>
      <c r="B328" s="145" t="s">
        <v>385</v>
      </c>
      <c r="C328" s="112" t="s">
        <v>386</v>
      </c>
      <c r="D328" s="134"/>
      <c r="E328" s="114">
        <v>5963930.4100000001</v>
      </c>
      <c r="F328" s="125">
        <f t="shared" si="7"/>
        <v>5734825557.21</v>
      </c>
    </row>
    <row r="329" spans="1:6" ht="39.75" customHeight="1" x14ac:dyDescent="0.2">
      <c r="A329" s="110">
        <v>45713</v>
      </c>
      <c r="B329" s="145" t="s">
        <v>387</v>
      </c>
      <c r="C329" s="112" t="s">
        <v>388</v>
      </c>
      <c r="D329" s="134"/>
      <c r="E329" s="114">
        <v>157455807.15000001</v>
      </c>
      <c r="F329" s="125">
        <f t="shared" si="7"/>
        <v>5577369750.0600004</v>
      </c>
    </row>
    <row r="330" spans="1:6" ht="44.25" customHeight="1" x14ac:dyDescent="0.2">
      <c r="A330" s="110">
        <v>45713</v>
      </c>
      <c r="B330" s="145" t="s">
        <v>389</v>
      </c>
      <c r="C330" s="112" t="s">
        <v>390</v>
      </c>
      <c r="D330" s="134"/>
      <c r="E330" s="114">
        <v>33825841.140000001</v>
      </c>
      <c r="F330" s="125">
        <f t="shared" si="7"/>
        <v>5543543908.9200001</v>
      </c>
    </row>
    <row r="331" spans="1:6" ht="51.75" customHeight="1" x14ac:dyDescent="0.2">
      <c r="A331" s="110">
        <v>45713</v>
      </c>
      <c r="B331" s="145" t="s">
        <v>391</v>
      </c>
      <c r="C331" s="112" t="s">
        <v>392</v>
      </c>
      <c r="D331" s="134"/>
      <c r="E331" s="114">
        <v>18641520.050000001</v>
      </c>
      <c r="F331" s="125">
        <f t="shared" si="7"/>
        <v>5524902388.8699999</v>
      </c>
    </row>
    <row r="332" spans="1:6" ht="30" customHeight="1" x14ac:dyDescent="0.2">
      <c r="A332" s="110">
        <v>45713</v>
      </c>
      <c r="B332" s="145" t="s">
        <v>393</v>
      </c>
      <c r="C332" s="112" t="s">
        <v>394</v>
      </c>
      <c r="D332" s="134"/>
      <c r="E332" s="114">
        <v>10000</v>
      </c>
      <c r="F332" s="125">
        <f t="shared" si="7"/>
        <v>5524892388.8699999</v>
      </c>
    </row>
    <row r="333" spans="1:6" ht="56.25" customHeight="1" x14ac:dyDescent="0.2">
      <c r="A333" s="110">
        <v>45714</v>
      </c>
      <c r="B333" s="145" t="s">
        <v>395</v>
      </c>
      <c r="C333" s="112" t="s">
        <v>396</v>
      </c>
      <c r="D333" s="134"/>
      <c r="E333" s="114">
        <v>47516652.869999997</v>
      </c>
      <c r="F333" s="125">
        <f t="shared" si="7"/>
        <v>5477375736</v>
      </c>
    </row>
    <row r="334" spans="1:6" ht="53.25" customHeight="1" x14ac:dyDescent="0.2">
      <c r="A334" s="110">
        <v>45714</v>
      </c>
      <c r="B334" s="145" t="s">
        <v>397</v>
      </c>
      <c r="C334" s="112" t="s">
        <v>398</v>
      </c>
      <c r="D334" s="134"/>
      <c r="E334" s="114">
        <v>90029.62</v>
      </c>
      <c r="F334" s="125">
        <f t="shared" si="7"/>
        <v>5477285706.3800001</v>
      </c>
    </row>
    <row r="335" spans="1:6" ht="41.25" customHeight="1" x14ac:dyDescent="0.2">
      <c r="A335" s="110">
        <v>45714</v>
      </c>
      <c r="B335" s="145" t="s">
        <v>399</v>
      </c>
      <c r="C335" s="112" t="s">
        <v>400</v>
      </c>
      <c r="D335" s="134"/>
      <c r="E335" s="114">
        <v>14859.24</v>
      </c>
      <c r="F335" s="125">
        <f t="shared" si="7"/>
        <v>5477270847.1400003</v>
      </c>
    </row>
    <row r="336" spans="1:6" ht="43.5" customHeight="1" x14ac:dyDescent="0.2">
      <c r="A336" s="110">
        <v>45716</v>
      </c>
      <c r="B336" s="145" t="s">
        <v>401</v>
      </c>
      <c r="C336" s="112" t="s">
        <v>402</v>
      </c>
      <c r="D336" s="134"/>
      <c r="E336" s="114">
        <v>124600</v>
      </c>
      <c r="F336" s="125">
        <f t="shared" si="7"/>
        <v>5477146247.1400003</v>
      </c>
    </row>
    <row r="337" spans="1:6" ht="42.75" customHeight="1" x14ac:dyDescent="0.2">
      <c r="A337" s="110">
        <v>45716</v>
      </c>
      <c r="B337" s="145" t="s">
        <v>403</v>
      </c>
      <c r="C337" s="112" t="s">
        <v>404</v>
      </c>
      <c r="D337" s="134"/>
      <c r="E337" s="114">
        <v>115700</v>
      </c>
      <c r="F337" s="125">
        <f t="shared" si="7"/>
        <v>5477030547.1400003</v>
      </c>
    </row>
    <row r="338" spans="1:6" ht="50.25" customHeight="1" x14ac:dyDescent="0.2">
      <c r="A338" s="110">
        <v>45716</v>
      </c>
      <c r="B338" s="145" t="s">
        <v>405</v>
      </c>
      <c r="C338" s="112" t="s">
        <v>406</v>
      </c>
      <c r="D338" s="134"/>
      <c r="E338" s="114">
        <v>271450</v>
      </c>
      <c r="F338" s="125">
        <f t="shared" si="7"/>
        <v>5476759097.1400003</v>
      </c>
    </row>
    <row r="339" spans="1:6" ht="38.25" customHeight="1" x14ac:dyDescent="0.2">
      <c r="A339" s="110">
        <v>45716</v>
      </c>
      <c r="B339" s="145" t="s">
        <v>407</v>
      </c>
      <c r="C339" s="112" t="s">
        <v>408</v>
      </c>
      <c r="D339" s="134"/>
      <c r="E339" s="114">
        <v>15000</v>
      </c>
      <c r="F339" s="125">
        <f t="shared" si="7"/>
        <v>5476744097.1400003</v>
      </c>
    </row>
    <row r="340" spans="1:6" ht="39" customHeight="1" x14ac:dyDescent="0.2">
      <c r="A340" s="110">
        <v>45716</v>
      </c>
      <c r="B340" s="145" t="s">
        <v>409</v>
      </c>
      <c r="C340" s="112" t="s">
        <v>410</v>
      </c>
      <c r="D340" s="134"/>
      <c r="E340" s="114">
        <v>370428.68</v>
      </c>
      <c r="F340" s="125">
        <f t="shared" si="7"/>
        <v>5476373668.46</v>
      </c>
    </row>
    <row r="341" spans="1:6" ht="15.75" customHeight="1" x14ac:dyDescent="0.2">
      <c r="A341" s="110">
        <v>45716</v>
      </c>
      <c r="B341" s="145" t="s">
        <v>411</v>
      </c>
      <c r="C341" s="112" t="s">
        <v>93</v>
      </c>
      <c r="D341" s="134"/>
      <c r="E341" s="114">
        <v>0</v>
      </c>
      <c r="F341" s="125">
        <f t="shared" si="7"/>
        <v>5476373668.46</v>
      </c>
    </row>
    <row r="342" spans="1:6" ht="28.5" customHeight="1" x14ac:dyDescent="0.2">
      <c r="A342" s="136">
        <v>45716</v>
      </c>
      <c r="B342" s="145" t="s">
        <v>412</v>
      </c>
      <c r="C342" s="138" t="s">
        <v>413</v>
      </c>
      <c r="D342" s="139"/>
      <c r="E342" s="146">
        <v>47727713.950000003</v>
      </c>
      <c r="F342" s="125">
        <f t="shared" si="7"/>
        <v>5428645954.5100002</v>
      </c>
    </row>
    <row r="343" spans="1:6" ht="56.25" customHeight="1" x14ac:dyDescent="0.2">
      <c r="A343" s="141">
        <v>45716</v>
      </c>
      <c r="B343" s="142" t="s">
        <v>414</v>
      </c>
      <c r="C343" s="143" t="s">
        <v>415</v>
      </c>
      <c r="D343" s="134"/>
      <c r="E343" s="93">
        <v>30239074.199999999</v>
      </c>
      <c r="F343" s="125">
        <f t="shared" si="7"/>
        <v>5398406880.3100004</v>
      </c>
    </row>
  </sheetData>
  <mergeCells count="36">
    <mergeCell ref="A24:E24"/>
    <mergeCell ref="A1:F1"/>
    <mergeCell ref="A2:F2"/>
    <mergeCell ref="A3:F3"/>
    <mergeCell ref="A4:F4"/>
    <mergeCell ref="A6:F6"/>
    <mergeCell ref="A7:E7"/>
    <mergeCell ref="A18:F18"/>
    <mergeCell ref="A19:F19"/>
    <mergeCell ref="A20:F20"/>
    <mergeCell ref="A21:F21"/>
    <mergeCell ref="A23:F23"/>
    <mergeCell ref="A54:E54"/>
    <mergeCell ref="A35:F35"/>
    <mergeCell ref="A36:F36"/>
    <mergeCell ref="A37:F37"/>
    <mergeCell ref="A38:F38"/>
    <mergeCell ref="A40:F40"/>
    <mergeCell ref="A41:E41"/>
    <mergeCell ref="A48:F48"/>
    <mergeCell ref="A49:F49"/>
    <mergeCell ref="A50:F50"/>
    <mergeCell ref="A51:F51"/>
    <mergeCell ref="A53:F53"/>
    <mergeCell ref="A183:E183"/>
    <mergeCell ref="A80:F80"/>
    <mergeCell ref="A81:F81"/>
    <mergeCell ref="A82:F82"/>
    <mergeCell ref="A83:F83"/>
    <mergeCell ref="A85:F85"/>
    <mergeCell ref="A86:E86"/>
    <mergeCell ref="A176:F176"/>
    <mergeCell ref="A177:F177"/>
    <mergeCell ref="A178:F178"/>
    <mergeCell ref="A179:F179"/>
    <mergeCell ref="A182:F18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2025-03-05T19:29:12Z</dcterms:modified>
</cp:coreProperties>
</file>