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afael.ramirez\Desktop\ESTADOS FINANCIEROS 2024 DIGECOG\"/>
    </mc:Choice>
  </mc:AlternateContent>
  <bookViews>
    <workbookView xWindow="0" yWindow="0" windowWidth="15360" windowHeight="7320"/>
  </bookViews>
  <sheets>
    <sheet name="Notas a los estados financieros" sheetId="1" r:id="rId1"/>
    <sheet name="MOVIMIENTOS DE LOS ACTIVOS" sheetId="3" r:id="rId2"/>
  </sheets>
  <definedNames>
    <definedName name="_xlnm.Print_Area" localSheetId="0">'Notas a los estados financieros'!$A$1:$C$313</definedName>
  </definedNames>
  <calcPr calcId="162913"/>
</workbook>
</file>

<file path=xl/calcChain.xml><?xml version="1.0" encoding="utf-8"?>
<calcChain xmlns="http://schemas.openxmlformats.org/spreadsheetml/2006/main">
  <c r="C109" i="1" l="1"/>
  <c r="B109" i="1"/>
  <c r="C100" i="1" l="1"/>
  <c r="G17" i="3" l="1"/>
  <c r="F17" i="3"/>
  <c r="E17" i="3"/>
  <c r="D17" i="3"/>
  <c r="B199" i="1" l="1"/>
  <c r="B231" i="1" l="1"/>
  <c r="C251" i="1" l="1"/>
  <c r="C243" i="1"/>
  <c r="C231" i="1"/>
  <c r="C177" i="1"/>
  <c r="C17" i="3" l="1"/>
  <c r="I17" i="3" s="1"/>
  <c r="I16" i="3"/>
  <c r="I15" i="3"/>
  <c r="I12" i="3"/>
  <c r="H9" i="3"/>
  <c r="H18" i="3" s="1"/>
  <c r="F9" i="3"/>
  <c r="F18" i="3" s="1"/>
  <c r="E9" i="3"/>
  <c r="D9" i="3"/>
  <c r="B9" i="3"/>
  <c r="B18" i="3" s="1"/>
  <c r="I5" i="3"/>
  <c r="I4" i="3"/>
  <c r="E18" i="3" l="1"/>
  <c r="D18" i="3"/>
  <c r="C199" i="1"/>
  <c r="C279" i="1" l="1"/>
  <c r="B100" i="1" l="1"/>
  <c r="B220" i="1" l="1"/>
  <c r="C220" i="1"/>
  <c r="B147" i="1"/>
  <c r="C255" i="1" l="1"/>
  <c r="B251" i="1"/>
  <c r="C265" i="1" l="1"/>
  <c r="B265" i="1"/>
  <c r="B307" i="1"/>
  <c r="B243" i="1"/>
  <c r="B255" i="1" l="1"/>
  <c r="C141" i="1" l="1"/>
  <c r="C132" i="1"/>
  <c r="B87" i="1"/>
  <c r="C87" i="1"/>
  <c r="C70" i="1"/>
  <c r="C63" i="1"/>
  <c r="C211" i="1" l="1"/>
  <c r="B211" i="1"/>
  <c r="C226" i="1"/>
  <c r="B226" i="1"/>
  <c r="B279" i="1"/>
  <c r="B290" i="1"/>
  <c r="C290" i="1"/>
  <c r="C307" i="1"/>
  <c r="B177" i="1"/>
  <c r="C184" i="1"/>
  <c r="B184" i="1"/>
  <c r="C163" i="1"/>
  <c r="B163" i="1"/>
  <c r="B141" i="1"/>
  <c r="B132" i="1"/>
  <c r="C80" i="1"/>
  <c r="B80" i="1"/>
  <c r="B70" i="1"/>
  <c r="B63" i="1"/>
  <c r="G9" i="3" l="1"/>
  <c r="G18" i="3" l="1"/>
  <c r="C9" i="3"/>
  <c r="I9" i="3" s="1"/>
  <c r="C18" i="3" l="1"/>
  <c r="I18" i="3" s="1"/>
</calcChain>
</file>

<file path=xl/sharedStrings.xml><?xml version="1.0" encoding="utf-8"?>
<sst xmlns="http://schemas.openxmlformats.org/spreadsheetml/2006/main" count="271" uniqueCount="247">
  <si>
    <t>PROPIEDAD, PLANTA YEQUIPO</t>
  </si>
  <si>
    <t xml:space="preserve">Anticipo  A Proveedores
</t>
  </si>
  <si>
    <t>Anticipo  A Contratistas</t>
  </si>
  <si>
    <t>Deducciones por garantia de obras</t>
  </si>
  <si>
    <t>Rtencion 10% alquileres</t>
  </si>
  <si>
    <t>Retencion 30% itbis Compañía</t>
  </si>
  <si>
    <t>Seguro familiar de salud</t>
  </si>
  <si>
    <t>Tesoreria de la seguridad social</t>
  </si>
  <si>
    <t>Otras deducciones en nominas</t>
  </si>
  <si>
    <t>Retencion 18% itbis Personas fisicas</t>
  </si>
  <si>
    <t>Retencion 5% isr Proveedores y contratistas</t>
  </si>
  <si>
    <t>TOTAL DEDUCCCIONES  Y RETENCIONES POR PAGAR</t>
  </si>
  <si>
    <t xml:space="preserve">TOTAL TRANSFERENCIAS CORRIENTES
</t>
  </si>
  <si>
    <t>NOTAS A LOS ESTADOS FINANCIEROS</t>
  </si>
  <si>
    <t>2.1 RECONOCIMIENTO Y FUENTES DE INGRESOS</t>
  </si>
  <si>
    <t>Nivel 1: Precios (no ajustados) en mercados activos para activos idénticos.</t>
  </si>
  <si>
    <t>BASE DE MEDICION (nota 5)</t>
  </si>
  <si>
    <t>RESUMEN DE POLITICAS CONTABLES  SIGNIFICATIVAS (Nota 6)</t>
  </si>
  <si>
    <t>RECONOCIMIENTO Y FUENTES DE INGRESOS</t>
  </si>
  <si>
    <t>CUENTAS POR PAGAR</t>
  </si>
  <si>
    <t>DISPONIBILIDADES EN CAJA Y BANCOS (Nota 7)</t>
  </si>
  <si>
    <t>CAJA (NOTA 7.1)</t>
  </si>
  <si>
    <t>DESCRIPCION</t>
  </si>
  <si>
    <t>Caja chica nivel central</t>
  </si>
  <si>
    <t>Fondos especiales</t>
  </si>
  <si>
    <t>TOTAL DISPONIBILIDAD EN CAJA</t>
  </si>
  <si>
    <t>Banreservas</t>
  </si>
  <si>
    <t>TOTAL DISPONIBILIDADES CAJA Y BANCOS</t>
  </si>
  <si>
    <t>DISPONIBILIDAD EN BANCOS (Nota 7.3)</t>
  </si>
  <si>
    <t>Banreservas-Cuenta operativa cede central</t>
  </si>
  <si>
    <t>Banreservas-Cuenta especial para pagos al personal</t>
  </si>
  <si>
    <t>Banreservas-Cuenta especial</t>
  </si>
  <si>
    <t>Banreservas-Cuenta tesorería nacional (cut)</t>
  </si>
  <si>
    <t>Total Disponibilidad Bancos</t>
  </si>
  <si>
    <t>Cuentas Por Cobrar Clientes sector privado</t>
  </si>
  <si>
    <t>Otras Cuentas Por Cobrar</t>
  </si>
  <si>
    <t>TOTAL CUENTAS POR COBRAR</t>
  </si>
  <si>
    <t>INVENTARIOS (Nota 9)</t>
  </si>
  <si>
    <t>Inventario de materiales para consumo</t>
  </si>
  <si>
    <t>VER CUADRO ADJUNTO CON EL DETALLE DE LOS MOVIMIENTOS.</t>
  </si>
  <si>
    <t>Levantamientos Topográficos</t>
  </si>
  <si>
    <t>TOTAL ACTIVOS INTANGIBLES NETO</t>
  </si>
  <si>
    <t>Personal Desvinculados</t>
  </si>
  <si>
    <t>Proveedores Directos lnternos a Corto Plazo</t>
  </si>
  <si>
    <t>Ayuntamiento de azua</t>
  </si>
  <si>
    <t>Ayuntamiento  de salcedo</t>
  </si>
  <si>
    <t>Ayuntamiento  monte plata</t>
  </si>
  <si>
    <t>Ayuntamiento municipal Navarrete</t>
  </si>
  <si>
    <t>Ayuntamiento  sabana iglesias</t>
  </si>
  <si>
    <t>Ingresos por transacciones con contraprestación</t>
  </si>
  <si>
    <t>TOTAL INGRESOS POR CONTRAPRESTACION DE SERVICIOS</t>
  </si>
  <si>
    <t>Transferencias corriente del gobierno central</t>
  </si>
  <si>
    <t>TOTAL INGRESOS POR TRANSFERENCIAS Y DONACIONES</t>
  </si>
  <si>
    <t>Remuneraciones</t>
  </si>
  <si>
    <t>Sueldos fijos personal en trámites de pensión</t>
  </si>
  <si>
    <t>Compensación Por Horas Extraordinaria</t>
  </si>
  <si>
    <t>Pagos Normales A Jornales</t>
  </si>
  <si>
    <t>Otros servicios personales</t>
  </si>
  <si>
    <t>Regalía Pascual</t>
  </si>
  <si>
    <t>Indemnización Laboral</t>
  </si>
  <si>
    <t>Vacaciones</t>
  </si>
  <si>
    <t>Contribuciones AI Seguro De Riesgo Laboral</t>
  </si>
  <si>
    <t>Textiles, vestuarios</t>
  </si>
  <si>
    <t>Combustibles,  lubricantes, productos químicos</t>
  </si>
  <si>
    <t>TOTAL SUMINISTRO Y MATERIALES PARA CONSUMO</t>
  </si>
  <si>
    <t>Depreciación de Bienes Intangible</t>
  </si>
  <si>
    <t>Depreciación de Bienes Inmuebles</t>
  </si>
  <si>
    <t>Gasto amortización licencias informáticas</t>
  </si>
  <si>
    <t>Servicios básicos</t>
  </si>
  <si>
    <t>Publicidad, impresión y encuadernación</t>
  </si>
  <si>
    <t>Dietas y viáticos</t>
  </si>
  <si>
    <t>Transporte  y almacenaje</t>
  </si>
  <si>
    <t>Seguros</t>
  </si>
  <si>
    <t>Otros servicios</t>
  </si>
  <si>
    <t>TOTAL OTROS GASTOS</t>
  </si>
  <si>
    <r>
      <rPr>
        <sz val="12"/>
        <color rgb="FF111111"/>
        <rFont val="Calibri"/>
        <family val="2"/>
      </rPr>
      <t xml:space="preserve">El </t>
    </r>
    <r>
      <rPr>
        <sz val="12"/>
        <rFont val="Calibri"/>
        <family val="2"/>
      </rPr>
      <t xml:space="preserve">Instituto  Nacional  </t>
    </r>
    <r>
      <rPr>
        <sz val="12"/>
        <color rgb="FF111111"/>
        <rFont val="Calibri"/>
        <family val="2"/>
      </rPr>
      <t xml:space="preserve">de  </t>
    </r>
    <r>
      <rPr>
        <sz val="12"/>
        <rFont val="Calibri"/>
        <family val="2"/>
      </rPr>
      <t xml:space="preserve">Aguas  Potables  </t>
    </r>
    <r>
      <rPr>
        <sz val="12"/>
        <color rgb="FF181818"/>
        <rFont val="Calibri"/>
        <family val="2"/>
      </rPr>
      <t xml:space="preserve">y  </t>
    </r>
    <r>
      <rPr>
        <sz val="12"/>
        <rFont val="Calibri"/>
        <family val="2"/>
      </rPr>
      <t xml:space="preserve">Alcantarillados (INAPA)  </t>
    </r>
    <r>
      <rPr>
        <sz val="12"/>
        <color rgb="FF1A1A1A"/>
        <rFont val="Calibri"/>
        <family val="2"/>
      </rPr>
      <t xml:space="preserve">es </t>
    </r>
    <r>
      <rPr>
        <sz val="12"/>
        <color rgb="FF0A0A0A"/>
        <rFont val="Calibri"/>
        <family val="2"/>
      </rPr>
      <t xml:space="preserve">una </t>
    </r>
    <r>
      <rPr>
        <sz val="12"/>
        <rFont val="Calibri"/>
        <family val="2"/>
      </rPr>
      <t xml:space="preserve">entidad  </t>
    </r>
    <r>
      <rPr>
        <sz val="12"/>
        <color rgb="FF161616"/>
        <rFont val="Calibri"/>
        <family val="2"/>
      </rPr>
      <t xml:space="preserve">de  </t>
    </r>
    <r>
      <rPr>
        <sz val="12"/>
        <color rgb="FF0A0A0A"/>
        <rFont val="Calibri"/>
        <family val="2"/>
      </rPr>
      <t xml:space="preserve">servicios </t>
    </r>
    <r>
      <rPr>
        <sz val="12"/>
        <color rgb="FF131313"/>
        <rFont val="Calibri"/>
        <family val="2"/>
      </rPr>
      <t xml:space="preserve">públicos  y  </t>
    </r>
    <r>
      <rPr>
        <sz val="12"/>
        <rFont val="Calibri"/>
        <family val="2"/>
      </rPr>
      <t xml:space="preserve">funciona  </t>
    </r>
    <r>
      <rPr>
        <sz val="12"/>
        <color rgb="FF111111"/>
        <rFont val="Calibri"/>
        <family val="2"/>
      </rPr>
      <t xml:space="preserve">como  una  </t>
    </r>
    <r>
      <rPr>
        <sz val="12"/>
        <rFont val="Calibri"/>
        <family val="2"/>
      </rPr>
      <t xml:space="preserve">Institución  autónoma  </t>
    </r>
    <r>
      <rPr>
        <sz val="12"/>
        <color rgb="FF1A1A1A"/>
        <rFont val="Calibri"/>
        <family val="2"/>
      </rPr>
      <t xml:space="preserve">del  </t>
    </r>
    <r>
      <rPr>
        <sz val="12"/>
        <rFont val="Calibri"/>
        <family val="2"/>
      </rPr>
      <t xml:space="preserve">Estado,  </t>
    </r>
    <r>
      <rPr>
        <sz val="12"/>
        <color rgb="FF111111"/>
        <rFont val="Calibri"/>
        <family val="2"/>
      </rPr>
      <t xml:space="preserve">con  </t>
    </r>
    <r>
      <rPr>
        <sz val="12"/>
        <rFont val="Calibri"/>
        <family val="2"/>
      </rPr>
      <t xml:space="preserve">personalidad   </t>
    </r>
    <r>
      <rPr>
        <sz val="12"/>
        <color rgb="FF131313"/>
        <rFont val="Calibri"/>
        <family val="2"/>
      </rPr>
      <t xml:space="preserve">jurídica </t>
    </r>
    <r>
      <rPr>
        <sz val="12"/>
        <rFont val="Calibri"/>
        <family val="2"/>
      </rPr>
      <t xml:space="preserve">propia  </t>
    </r>
    <r>
      <rPr>
        <sz val="12"/>
        <color rgb="FF232323"/>
        <rFont val="Calibri"/>
        <family val="2"/>
      </rPr>
      <t xml:space="preserve">de  </t>
    </r>
    <r>
      <rPr>
        <sz val="12"/>
        <color rgb="FF0C0C0C"/>
        <rFont val="Calibri"/>
        <family val="2"/>
      </rPr>
      <t xml:space="preserve">duración  </t>
    </r>
    <r>
      <rPr>
        <sz val="12"/>
        <rFont val="Calibri"/>
        <family val="2"/>
      </rPr>
      <t xml:space="preserve">indefinida.   </t>
    </r>
    <r>
      <rPr>
        <sz val="12"/>
        <color rgb="FF181818"/>
        <rFont val="Calibri"/>
        <family val="2"/>
      </rPr>
      <t xml:space="preserve">Creada  </t>
    </r>
    <r>
      <rPr>
        <sz val="12"/>
        <rFont val="Calibri"/>
        <family val="2"/>
      </rPr>
      <t xml:space="preserve">mediante  la  Ley  5994  </t>
    </r>
    <r>
      <rPr>
        <sz val="12"/>
        <color rgb="FF181818"/>
        <rFont val="Calibri"/>
        <family val="2"/>
      </rPr>
      <t xml:space="preserve">de  </t>
    </r>
    <r>
      <rPr>
        <sz val="12"/>
        <rFont val="Calibri"/>
        <family val="2"/>
      </rPr>
      <t xml:space="preserve">fecha  </t>
    </r>
    <r>
      <rPr>
        <sz val="12"/>
        <color rgb="FF131313"/>
        <rFont val="Calibri"/>
        <family val="2"/>
      </rPr>
      <t xml:space="preserve">30  </t>
    </r>
    <r>
      <rPr>
        <sz val="12"/>
        <color rgb="FF181818"/>
        <rFont val="Calibri"/>
        <family val="2"/>
      </rPr>
      <t xml:space="preserve">de  </t>
    </r>
    <r>
      <rPr>
        <sz val="12"/>
        <color rgb="FF161616"/>
        <rFont val="Calibri"/>
        <family val="2"/>
      </rPr>
      <t xml:space="preserve">junio  </t>
    </r>
    <r>
      <rPr>
        <sz val="12"/>
        <color rgb="FF2D2D2D"/>
        <rFont val="Calibri"/>
        <family val="2"/>
      </rPr>
      <t xml:space="preserve">del  </t>
    </r>
    <r>
      <rPr>
        <sz val="12"/>
        <color rgb="FF131313"/>
        <rFont val="Calibri"/>
        <family val="2"/>
      </rPr>
      <t xml:space="preserve">1962 </t>
    </r>
    <r>
      <rPr>
        <sz val="12"/>
        <rFont val="Calibri"/>
        <family val="2"/>
      </rPr>
      <t xml:space="preserve">publicada </t>
    </r>
    <r>
      <rPr>
        <sz val="12"/>
        <color rgb="FF0C0C0C"/>
        <rFont val="Calibri"/>
        <family val="2"/>
      </rPr>
      <t xml:space="preserve">en </t>
    </r>
    <r>
      <rPr>
        <sz val="12"/>
        <rFont val="Calibri"/>
        <family val="2"/>
      </rPr>
      <t xml:space="preserve">la </t>
    </r>
    <r>
      <rPr>
        <sz val="12"/>
        <color rgb="FF151515"/>
        <rFont val="Calibri"/>
        <family val="2"/>
      </rPr>
      <t xml:space="preserve">Gaceta </t>
    </r>
    <r>
      <rPr>
        <sz val="12"/>
        <rFont val="Calibri"/>
        <family val="2"/>
      </rPr>
      <t xml:space="preserve">Oficial No.8680 </t>
    </r>
    <r>
      <rPr>
        <sz val="12"/>
        <color rgb="FF0E0E0E"/>
        <rFont val="Calibri"/>
        <family val="2"/>
      </rPr>
      <t xml:space="preserve">del </t>
    </r>
    <r>
      <rPr>
        <sz val="12"/>
        <rFont val="Calibri"/>
        <family val="2"/>
      </rPr>
      <t xml:space="preserve">11 </t>
    </r>
    <r>
      <rPr>
        <sz val="12"/>
        <color rgb="FF1A1A1A"/>
        <rFont val="Calibri"/>
        <family val="2"/>
      </rPr>
      <t xml:space="preserve">de </t>
    </r>
    <r>
      <rPr>
        <sz val="12"/>
        <rFont val="Calibri"/>
        <family val="2"/>
      </rPr>
      <t xml:space="preserve">agosto </t>
    </r>
    <r>
      <rPr>
        <sz val="12"/>
        <color rgb="FF1A1A1A"/>
        <rFont val="Calibri"/>
        <family val="2"/>
      </rPr>
      <t xml:space="preserve">del </t>
    </r>
    <r>
      <rPr>
        <sz val="12"/>
        <color rgb="FF131313"/>
        <rFont val="Calibri"/>
        <family val="2"/>
      </rPr>
      <t>1962.</t>
    </r>
  </si>
  <si>
    <r>
      <rPr>
        <sz val="12"/>
        <color rgb="FF1C1C1C"/>
        <rFont val="Calibri"/>
        <family val="2"/>
      </rPr>
      <t xml:space="preserve">La  </t>
    </r>
    <r>
      <rPr>
        <sz val="12"/>
        <color rgb="FF0C0C0C"/>
        <rFont val="Calibri"/>
        <family val="2"/>
      </rPr>
      <t xml:space="preserve">misión  </t>
    </r>
    <r>
      <rPr>
        <sz val="12"/>
        <rFont val="Calibri"/>
        <family val="2"/>
      </rPr>
      <t xml:space="preserve">principal  </t>
    </r>
    <r>
      <rPr>
        <sz val="12"/>
        <color rgb="FF161616"/>
        <rFont val="Calibri"/>
        <family val="2"/>
      </rPr>
      <t xml:space="preserve">es  </t>
    </r>
    <r>
      <rPr>
        <sz val="12"/>
        <rFont val="Calibri"/>
        <family val="2"/>
      </rPr>
      <t xml:space="preserve">dotar  </t>
    </r>
    <r>
      <rPr>
        <sz val="12"/>
        <color rgb="FF151515"/>
        <rFont val="Calibri"/>
        <family val="2"/>
      </rPr>
      <t xml:space="preserve">de  </t>
    </r>
    <r>
      <rPr>
        <sz val="12"/>
        <rFont val="Calibri"/>
        <family val="2"/>
      </rPr>
      <t xml:space="preserve">sistemas  adecuados  de  abastecimientos </t>
    </r>
    <r>
      <rPr>
        <sz val="12"/>
        <color rgb="FF1F1F1F"/>
        <rFont val="Calibri"/>
        <family val="2"/>
      </rPr>
      <t xml:space="preserve">de  </t>
    </r>
    <r>
      <rPr>
        <sz val="12"/>
        <color rgb="FF161616"/>
        <rFont val="Calibri"/>
        <family val="2"/>
      </rPr>
      <t xml:space="preserve">aguas  </t>
    </r>
    <r>
      <rPr>
        <sz val="12"/>
        <rFont val="Calibri"/>
        <family val="2"/>
      </rPr>
      <t xml:space="preserve">potables  </t>
    </r>
    <r>
      <rPr>
        <sz val="12"/>
        <color rgb="FF262626"/>
        <rFont val="Calibri"/>
        <family val="2"/>
      </rPr>
      <t xml:space="preserve">y
</t>
    </r>
    <r>
      <rPr>
        <sz val="12"/>
        <color rgb="FF111111"/>
        <rFont val="Calibri"/>
        <family val="2"/>
      </rPr>
      <t xml:space="preserve">aguas </t>
    </r>
    <r>
      <rPr>
        <sz val="12"/>
        <color rgb="FF0F0F0F"/>
        <rFont val="Calibri"/>
        <family val="2"/>
      </rPr>
      <t xml:space="preserve">servidas </t>
    </r>
    <r>
      <rPr>
        <sz val="12"/>
        <color rgb="FF282828"/>
        <rFont val="Calibri"/>
        <family val="2"/>
      </rPr>
      <t xml:space="preserve">a </t>
    </r>
    <r>
      <rPr>
        <sz val="12"/>
        <rFont val="Calibri"/>
        <family val="2"/>
      </rPr>
      <t xml:space="preserve">las poblaciones  urbanas </t>
    </r>
    <r>
      <rPr>
        <sz val="12"/>
        <color rgb="FF151515"/>
        <rFont val="Calibri"/>
        <family val="2"/>
      </rPr>
      <t xml:space="preserve">y </t>
    </r>
    <r>
      <rPr>
        <sz val="12"/>
        <rFont val="Calibri"/>
        <family val="2"/>
      </rPr>
      <t xml:space="preserve">rurales </t>
    </r>
    <r>
      <rPr>
        <sz val="12"/>
        <color rgb="FF111111"/>
        <rFont val="Calibri"/>
        <family val="2"/>
      </rPr>
      <t xml:space="preserve">en </t>
    </r>
    <r>
      <rPr>
        <sz val="12"/>
        <rFont val="Calibri"/>
        <family val="2"/>
      </rPr>
      <t>donde tiene jurisdicción.</t>
    </r>
  </si>
  <si>
    <r>
      <t xml:space="preserve">Los  </t>
    </r>
    <r>
      <rPr>
        <sz val="12"/>
        <color rgb="FF0E0E0E"/>
        <rFont val="Calibri"/>
        <family val="2"/>
      </rPr>
      <t xml:space="preserve">Estados  </t>
    </r>
    <r>
      <rPr>
        <sz val="12"/>
        <rFont val="Calibri"/>
        <family val="2"/>
      </rPr>
      <t xml:space="preserve">Financieros  del  Instituto  Nacional  </t>
    </r>
    <r>
      <rPr>
        <sz val="12"/>
        <color rgb="FF161616"/>
        <rFont val="Calibri"/>
        <family val="2"/>
      </rPr>
      <t xml:space="preserve">de  </t>
    </r>
    <r>
      <rPr>
        <sz val="12"/>
        <color rgb="FF0E0E0E"/>
        <rFont val="Calibri"/>
        <family val="2"/>
      </rPr>
      <t xml:space="preserve">Aguas  </t>
    </r>
    <r>
      <rPr>
        <sz val="12"/>
        <rFont val="Calibri"/>
        <family val="2"/>
      </rPr>
      <t xml:space="preserve">Potables  y  Alcantarillados  han  sido </t>
    </r>
    <r>
      <rPr>
        <sz val="12"/>
        <color rgb="FF151515"/>
        <rFont val="Calibri"/>
        <family val="2"/>
      </rPr>
      <t xml:space="preserve">preparados  </t>
    </r>
    <r>
      <rPr>
        <sz val="12"/>
        <color rgb="FF161616"/>
        <rFont val="Calibri"/>
        <family val="2"/>
      </rPr>
      <t xml:space="preserve">de  </t>
    </r>
    <r>
      <rPr>
        <sz val="12"/>
        <rFont val="Calibri"/>
        <family val="2"/>
      </rPr>
      <t xml:space="preserve">conformidad  </t>
    </r>
    <r>
      <rPr>
        <sz val="12"/>
        <color rgb="FF0C0C0C"/>
        <rFont val="Calibri"/>
        <family val="2"/>
      </rPr>
      <t xml:space="preserve">con  </t>
    </r>
    <r>
      <rPr>
        <sz val="12"/>
        <color rgb="FF282828"/>
        <rFont val="Calibri"/>
        <family val="2"/>
      </rPr>
      <t xml:space="preserve">las  </t>
    </r>
    <r>
      <rPr>
        <sz val="12"/>
        <rFont val="Calibri"/>
        <family val="2"/>
      </rPr>
      <t xml:space="preserve">Normas  Internacionales  </t>
    </r>
    <r>
      <rPr>
        <sz val="12"/>
        <color rgb="FF1A1A1A"/>
        <rFont val="Calibri"/>
        <family val="2"/>
      </rPr>
      <t xml:space="preserve">de  </t>
    </r>
    <r>
      <rPr>
        <sz val="12"/>
        <rFont val="Calibri"/>
        <family val="2"/>
      </rPr>
      <t xml:space="preserve">Contabilidad  para  </t>
    </r>
    <r>
      <rPr>
        <sz val="12"/>
        <color rgb="FF2A2A2A"/>
        <rFont val="Calibri"/>
        <family val="2"/>
      </rPr>
      <t xml:space="preserve">el  </t>
    </r>
    <r>
      <rPr>
        <sz val="12"/>
        <rFont val="Calibri"/>
        <family val="2"/>
      </rPr>
      <t xml:space="preserve">Sector público  (NICSP),  </t>
    </r>
    <r>
      <rPr>
        <sz val="12"/>
        <color rgb="FF111111"/>
        <rFont val="Calibri"/>
        <family val="2"/>
      </rPr>
      <t xml:space="preserve">adoptadas  </t>
    </r>
    <r>
      <rPr>
        <sz val="12"/>
        <rFont val="Calibri"/>
        <family val="2"/>
      </rPr>
      <t xml:space="preserve">por  </t>
    </r>
    <r>
      <rPr>
        <sz val="12"/>
        <color rgb="FF242424"/>
        <rFont val="Calibri"/>
        <family val="2"/>
      </rPr>
      <t xml:space="preserve">la  </t>
    </r>
    <r>
      <rPr>
        <sz val="12"/>
        <rFont val="Calibri"/>
        <family val="2"/>
      </rPr>
      <t xml:space="preserve">Dirección  General  </t>
    </r>
    <r>
      <rPr>
        <sz val="12"/>
        <color rgb="FF1C1C1C"/>
        <rFont val="Calibri"/>
        <family val="2"/>
      </rPr>
      <t xml:space="preserve">de  </t>
    </r>
    <r>
      <rPr>
        <sz val="12"/>
        <rFont val="Calibri"/>
        <family val="2"/>
      </rPr>
      <t xml:space="preserve">Contabilidad  Gubernamental  de  </t>
    </r>
    <r>
      <rPr>
        <sz val="12"/>
        <color rgb="FF1C1C1C"/>
        <rFont val="Calibri"/>
        <family val="2"/>
      </rPr>
      <t xml:space="preserve">la </t>
    </r>
    <r>
      <rPr>
        <sz val="12"/>
        <rFont val="Calibri"/>
        <family val="2"/>
      </rPr>
      <t>Republica dominicana (Digecog).</t>
    </r>
  </si>
  <si>
    <r>
      <t xml:space="preserve">La emisión y aprobación final </t>
    </r>
    <r>
      <rPr>
        <sz val="12"/>
        <color rgb="FF1A1A1A"/>
        <rFont val="Calibri"/>
        <family val="2"/>
      </rPr>
      <t xml:space="preserve">de </t>
    </r>
    <r>
      <rPr>
        <sz val="12"/>
        <color rgb="FF212121"/>
        <rFont val="Calibri"/>
        <family val="2"/>
      </rPr>
      <t xml:space="preserve">los </t>
    </r>
    <r>
      <rPr>
        <sz val="12"/>
        <color rgb="FF0E0E0E"/>
        <rFont val="Calibri"/>
        <family val="2"/>
      </rPr>
      <t xml:space="preserve">estados </t>
    </r>
    <r>
      <rPr>
        <sz val="12"/>
        <rFont val="Calibri"/>
        <family val="2"/>
      </rPr>
      <t xml:space="preserve">financieros  </t>
    </r>
    <r>
      <rPr>
        <sz val="12"/>
        <color rgb="FF181818"/>
        <rFont val="Calibri"/>
        <family val="2"/>
      </rPr>
      <t xml:space="preserve">debe </t>
    </r>
    <r>
      <rPr>
        <sz val="12"/>
        <color rgb="FF212121"/>
        <rFont val="Calibri"/>
        <family val="2"/>
      </rPr>
      <t xml:space="preserve">ser </t>
    </r>
    <r>
      <rPr>
        <sz val="12"/>
        <rFont val="Calibri"/>
        <family val="2"/>
      </rPr>
      <t xml:space="preserve">autorizada por </t>
    </r>
    <r>
      <rPr>
        <sz val="12"/>
        <color rgb="FF1F1F1F"/>
        <rFont val="Calibri"/>
        <family val="2"/>
      </rPr>
      <t xml:space="preserve">el </t>
    </r>
    <r>
      <rPr>
        <sz val="12"/>
        <rFont val="Calibri"/>
        <family val="2"/>
      </rPr>
      <t xml:space="preserve">funcionario </t>
    </r>
    <r>
      <rPr>
        <sz val="12"/>
        <color rgb="FF131313"/>
        <rFont val="Calibri"/>
        <family val="2"/>
      </rPr>
      <t xml:space="preserve">de </t>
    </r>
    <r>
      <rPr>
        <sz val="12"/>
        <color rgb="FF1F1F1F"/>
        <rFont val="Calibri"/>
        <family val="2"/>
      </rPr>
      <t xml:space="preserve">más </t>
    </r>
    <r>
      <rPr>
        <sz val="12"/>
        <color rgb="FF161616"/>
        <rFont val="Calibri"/>
        <family val="2"/>
      </rPr>
      <t xml:space="preserve">alto </t>
    </r>
    <r>
      <rPr>
        <sz val="12"/>
        <rFont val="Calibri"/>
        <family val="2"/>
      </rPr>
      <t>nivel</t>
    </r>
  </si>
  <si>
    <r>
      <rPr>
        <sz val="12"/>
        <color rgb="FF0E0E0E"/>
        <rFont val="Calibri"/>
        <family val="2"/>
      </rPr>
      <t xml:space="preserve">Los  ingresos  </t>
    </r>
    <r>
      <rPr>
        <sz val="12"/>
        <color rgb="FF212121"/>
        <rFont val="Calibri"/>
        <family val="2"/>
      </rPr>
      <t xml:space="preserve">del  </t>
    </r>
    <r>
      <rPr>
        <sz val="12"/>
        <rFont val="Calibri"/>
        <family val="2"/>
      </rPr>
      <t xml:space="preserve">Instituto  Nacional  </t>
    </r>
    <r>
      <rPr>
        <sz val="12"/>
        <color rgb="FF2B2B2B"/>
        <rFont val="Calibri"/>
        <family val="2"/>
      </rPr>
      <t xml:space="preserve">de  </t>
    </r>
    <r>
      <rPr>
        <sz val="12"/>
        <rFont val="Calibri"/>
        <family val="2"/>
      </rPr>
      <t xml:space="preserve">Aguas  Potables  y  Alcantarillados </t>
    </r>
    <r>
      <rPr>
        <sz val="12"/>
        <color rgb="FF2D2D2D"/>
        <rFont val="Calibri"/>
        <family val="2"/>
      </rPr>
      <t xml:space="preserve">se  </t>
    </r>
    <r>
      <rPr>
        <sz val="12"/>
        <rFont val="Calibri"/>
        <family val="2"/>
      </rPr>
      <t xml:space="preserve">reconocen  </t>
    </r>
    <r>
      <rPr>
        <sz val="12"/>
        <color rgb="FF161616"/>
        <rFont val="Calibri"/>
        <family val="2"/>
      </rPr>
      <t xml:space="preserve">cuando son </t>
    </r>
    <r>
      <rPr>
        <sz val="12"/>
        <rFont val="Calibri"/>
        <family val="2"/>
      </rPr>
      <t xml:space="preserve">devengados  independientemente  </t>
    </r>
    <r>
      <rPr>
        <sz val="12"/>
        <color rgb="FF0C0C0C"/>
        <rFont val="Calibri"/>
        <family val="2"/>
      </rPr>
      <t xml:space="preserve">de  </t>
    </r>
    <r>
      <rPr>
        <sz val="12"/>
        <rFont val="Calibri"/>
        <family val="2"/>
      </rPr>
      <t xml:space="preserve">que  no  </t>
    </r>
    <r>
      <rPr>
        <sz val="12"/>
        <color rgb="FF111111"/>
        <rFont val="Calibri"/>
        <family val="2"/>
      </rPr>
      <t xml:space="preserve">se </t>
    </r>
    <r>
      <rPr>
        <sz val="12"/>
        <rFont val="Calibri"/>
        <family val="2"/>
      </rPr>
      <t xml:space="preserve">hayan  percibidos.  Los mismos  </t>
    </r>
    <r>
      <rPr>
        <sz val="12"/>
        <color rgb="FF070707"/>
        <rFont val="Calibri"/>
        <family val="2"/>
      </rPr>
      <t xml:space="preserve">provienen </t>
    </r>
    <r>
      <rPr>
        <sz val="12"/>
        <color rgb="FF1A1A1A"/>
        <rFont val="Calibri"/>
        <family val="2"/>
      </rPr>
      <t xml:space="preserve">del </t>
    </r>
    <r>
      <rPr>
        <sz val="12"/>
        <rFont val="Calibri"/>
        <family val="2"/>
      </rPr>
      <t xml:space="preserve">cobro del servicio </t>
    </r>
    <r>
      <rPr>
        <sz val="12"/>
        <color rgb="FF131313"/>
        <rFont val="Calibri"/>
        <family val="2"/>
      </rPr>
      <t xml:space="preserve">de </t>
    </r>
    <r>
      <rPr>
        <sz val="12"/>
        <rFont val="Calibri"/>
        <family val="2"/>
      </rPr>
      <t>agua, alcantarillado sanitario y asignaciones del Gobierno Central.</t>
    </r>
  </si>
  <si>
    <r>
      <rPr>
        <sz val="12"/>
        <color rgb="FF111111"/>
        <rFont val="Calibri"/>
        <family val="2"/>
      </rPr>
      <t xml:space="preserve">Las   </t>
    </r>
    <r>
      <rPr>
        <sz val="12"/>
        <rFont val="Calibri"/>
        <family val="2"/>
      </rPr>
      <t xml:space="preserve">estimaciones   </t>
    </r>
    <r>
      <rPr>
        <sz val="12"/>
        <color rgb="FF0F0F0F"/>
        <rFont val="Calibri"/>
        <family val="2"/>
      </rPr>
      <t xml:space="preserve">y   supuestos   </t>
    </r>
    <r>
      <rPr>
        <sz val="12"/>
        <rFont val="Calibri"/>
        <family val="2"/>
      </rPr>
      <t xml:space="preserve">relevantes   son   revisados   regularmente,   las   </t>
    </r>
    <r>
      <rPr>
        <sz val="12"/>
        <color rgb="FF181818"/>
        <rFont val="Calibri"/>
        <family val="2"/>
      </rPr>
      <t xml:space="preserve">cuales   </t>
    </r>
    <r>
      <rPr>
        <sz val="12"/>
        <color rgb="FF262626"/>
        <rFont val="Calibri"/>
        <family val="2"/>
      </rPr>
      <t xml:space="preserve">son </t>
    </r>
    <r>
      <rPr>
        <sz val="12"/>
        <rFont val="Calibri"/>
        <family val="2"/>
      </rPr>
      <t>reconocidas prospectivamente</t>
    </r>
  </si>
  <si>
    <r>
      <rPr>
        <sz val="12"/>
        <color rgb="FF131313"/>
        <rFont val="Calibri"/>
        <family val="2"/>
      </rPr>
      <t xml:space="preserve">La </t>
    </r>
    <r>
      <rPr>
        <sz val="12"/>
        <rFont val="Calibri"/>
        <family val="2"/>
      </rPr>
      <t xml:space="preserve">entidad cuenta con </t>
    </r>
    <r>
      <rPr>
        <sz val="12"/>
        <color rgb="FF0C0C0C"/>
        <rFont val="Calibri"/>
        <family val="2"/>
      </rPr>
      <t xml:space="preserve">un </t>
    </r>
    <r>
      <rPr>
        <sz val="12"/>
        <rFont val="Calibri"/>
        <family val="2"/>
      </rPr>
      <t xml:space="preserve">marco </t>
    </r>
    <r>
      <rPr>
        <sz val="12"/>
        <color rgb="FF0F0F0F"/>
        <rFont val="Calibri"/>
        <family val="2"/>
      </rPr>
      <t xml:space="preserve">de </t>
    </r>
    <r>
      <rPr>
        <sz val="12"/>
        <rFont val="Calibri"/>
        <family val="2"/>
      </rPr>
      <t xml:space="preserve">control establecido en relación con el cálculo </t>
    </r>
    <r>
      <rPr>
        <sz val="12"/>
        <color rgb="FF111111"/>
        <rFont val="Calibri"/>
        <family val="2"/>
      </rPr>
      <t xml:space="preserve">de </t>
    </r>
    <r>
      <rPr>
        <sz val="12"/>
        <color rgb="FF242424"/>
        <rFont val="Calibri"/>
        <family val="2"/>
      </rPr>
      <t xml:space="preserve">los </t>
    </r>
    <r>
      <rPr>
        <sz val="12"/>
        <rFont val="Calibri"/>
        <family val="2"/>
      </rPr>
      <t xml:space="preserve">valores razonables  y  tiene  la  responsabilidad  general  por  la  supervisión  de  todas  las  </t>
    </r>
    <r>
      <rPr>
        <sz val="12"/>
        <color rgb="FF0C0C0C"/>
        <rFont val="Calibri"/>
        <family val="2"/>
      </rPr>
      <t xml:space="preserve">mediciones </t>
    </r>
    <r>
      <rPr>
        <sz val="12"/>
        <rFont val="Calibri"/>
        <family val="2"/>
      </rPr>
      <t xml:space="preserve">significativas de </t>
    </r>
    <r>
      <rPr>
        <sz val="12"/>
        <color rgb="FF0F0F0F"/>
        <rFont val="Calibri"/>
        <family val="2"/>
      </rPr>
      <t xml:space="preserve">este </t>
    </r>
    <r>
      <rPr>
        <sz val="12"/>
        <rFont val="Calibri"/>
        <family val="2"/>
      </rPr>
      <t xml:space="preserve">incluyendo los </t>
    </r>
    <r>
      <rPr>
        <sz val="12"/>
        <color rgb="FF0F0F0F"/>
        <rFont val="Calibri"/>
        <family val="2"/>
      </rPr>
      <t xml:space="preserve">de </t>
    </r>
    <r>
      <rPr>
        <sz val="12"/>
        <rFont val="Calibri"/>
        <family val="2"/>
      </rPr>
      <t>niveles 3.</t>
    </r>
  </si>
  <si>
    <r>
      <t xml:space="preserve">Cuando  </t>
    </r>
    <r>
      <rPr>
        <sz val="12"/>
        <color rgb="FF161616"/>
        <rFont val="Calibri"/>
        <family val="2"/>
      </rPr>
      <t xml:space="preserve">se  </t>
    </r>
    <r>
      <rPr>
        <sz val="12"/>
        <rFont val="Calibri"/>
        <family val="2"/>
      </rPr>
      <t xml:space="preserve">mide  el  </t>
    </r>
    <r>
      <rPr>
        <sz val="12"/>
        <color rgb="FF080808"/>
        <rFont val="Calibri"/>
        <family val="2"/>
      </rPr>
      <t xml:space="preserve">valor  </t>
    </r>
    <r>
      <rPr>
        <sz val="12"/>
        <rFont val="Calibri"/>
        <family val="2"/>
      </rPr>
      <t xml:space="preserve">razonable  </t>
    </r>
    <r>
      <rPr>
        <sz val="12"/>
        <color rgb="FF0A0A0A"/>
        <rFont val="Calibri"/>
        <family val="2"/>
      </rPr>
      <t xml:space="preserve">de  </t>
    </r>
    <r>
      <rPr>
        <sz val="12"/>
        <rFont val="Calibri"/>
        <family val="2"/>
      </rPr>
      <t xml:space="preserve">un  activo  </t>
    </r>
    <r>
      <rPr>
        <sz val="12"/>
        <color rgb="FF0C0C0C"/>
        <rFont val="Calibri"/>
        <family val="2"/>
      </rPr>
      <t xml:space="preserve">o  </t>
    </r>
    <r>
      <rPr>
        <sz val="12"/>
        <rFont val="Calibri"/>
        <family val="2"/>
      </rPr>
      <t xml:space="preserve">pasivo,  </t>
    </r>
    <r>
      <rPr>
        <sz val="12"/>
        <color rgb="FF1C1C1C"/>
        <rFont val="Calibri"/>
        <family val="2"/>
      </rPr>
      <t xml:space="preserve">el  </t>
    </r>
    <r>
      <rPr>
        <sz val="12"/>
        <rFont val="Calibri"/>
        <family val="2"/>
      </rPr>
      <t xml:space="preserve">instituto  nacional  de  aguas potables  y  alcantarillados utiliza  siempre  que  sea  posible,  precios  cotizados  en  </t>
    </r>
    <r>
      <rPr>
        <sz val="12"/>
        <color rgb="FF0F0F0F"/>
        <rFont val="Calibri"/>
        <family val="2"/>
      </rPr>
      <t xml:space="preserve">un  mercado </t>
    </r>
    <r>
      <rPr>
        <sz val="12"/>
        <rFont val="Calibri"/>
        <family val="2"/>
      </rPr>
      <t>activo.</t>
    </r>
  </si>
  <si>
    <r>
      <rPr>
        <sz val="12"/>
        <color rgb="FF1C1C1C"/>
        <rFont val="Calibri"/>
        <family val="2"/>
      </rPr>
      <t xml:space="preserve">Si </t>
    </r>
    <r>
      <rPr>
        <sz val="12"/>
        <rFont val="Calibri"/>
        <family val="2"/>
      </rPr>
      <t xml:space="preserve">el mercado  para un activo  </t>
    </r>
    <r>
      <rPr>
        <sz val="12"/>
        <color rgb="FF262626"/>
        <rFont val="Calibri"/>
        <family val="2"/>
      </rPr>
      <t xml:space="preserve">o </t>
    </r>
    <r>
      <rPr>
        <sz val="12"/>
        <rFont val="Calibri"/>
        <family val="2"/>
      </rPr>
      <t xml:space="preserve">pasivo  no  </t>
    </r>
    <r>
      <rPr>
        <sz val="12"/>
        <color rgb="FF161616"/>
        <rFont val="Calibri"/>
        <family val="2"/>
      </rPr>
      <t xml:space="preserve">es </t>
    </r>
    <r>
      <rPr>
        <sz val="12"/>
        <rFont val="Calibri"/>
        <family val="2"/>
      </rPr>
      <t xml:space="preserve">activo,  la entidad  establecerá  el </t>
    </r>
    <r>
      <rPr>
        <sz val="12"/>
        <color rgb="FF1A1A1A"/>
        <rFont val="Calibri"/>
        <family val="2"/>
      </rPr>
      <t xml:space="preserve">valor  </t>
    </r>
    <r>
      <rPr>
        <sz val="12"/>
        <color rgb="FF0C0C0C"/>
        <rFont val="Calibri"/>
        <family val="2"/>
      </rPr>
      <t xml:space="preserve">razonable </t>
    </r>
    <r>
      <rPr>
        <sz val="12"/>
        <rFont val="Calibri"/>
        <family val="2"/>
      </rPr>
      <t xml:space="preserve">utilizando  una  técnica  de valoración,  </t>
    </r>
    <r>
      <rPr>
        <sz val="12"/>
        <color rgb="FF212121"/>
        <rFont val="Calibri"/>
        <family val="2"/>
      </rPr>
      <t xml:space="preserve">con </t>
    </r>
    <r>
      <rPr>
        <sz val="12"/>
        <rFont val="Calibri"/>
        <family val="2"/>
      </rPr>
      <t xml:space="preserve">esta  se busca  establecer  cuál  será  el </t>
    </r>
    <r>
      <rPr>
        <sz val="12"/>
        <color rgb="FF0C0C0C"/>
        <rFont val="Calibri"/>
        <family val="2"/>
      </rPr>
      <t xml:space="preserve">precio  </t>
    </r>
    <r>
      <rPr>
        <sz val="12"/>
        <rFont val="Calibri"/>
        <family val="2"/>
      </rPr>
      <t xml:space="preserve">de </t>
    </r>
    <r>
      <rPr>
        <sz val="12"/>
        <color rgb="FF181818"/>
        <rFont val="Calibri"/>
        <family val="2"/>
      </rPr>
      <t xml:space="preserve">una </t>
    </r>
    <r>
      <rPr>
        <sz val="12"/>
        <rFont val="Calibri"/>
        <family val="2"/>
      </rPr>
      <t>transacción realizada a la fecha de medición.</t>
    </r>
  </si>
  <si>
    <r>
      <rPr>
        <sz val="12"/>
        <color rgb="FF181818"/>
        <rFont val="Calibri"/>
        <family val="2"/>
      </rPr>
      <t xml:space="preserve">Los </t>
    </r>
    <r>
      <rPr>
        <sz val="12"/>
        <rFont val="Calibri"/>
        <family val="2"/>
      </rPr>
      <t>valores se clasifican en niveles distintos dentro de una jerarquía como sigue:</t>
    </r>
  </si>
  <si>
    <r>
      <t xml:space="preserve">Nivel 2: Datos diferentes de </t>
    </r>
    <r>
      <rPr>
        <sz val="12"/>
        <color rgb="FF181818"/>
        <rFont val="Calibri"/>
        <family val="2"/>
      </rPr>
      <t xml:space="preserve">los </t>
    </r>
    <r>
      <rPr>
        <sz val="12"/>
        <rFont val="Calibri"/>
        <family val="2"/>
      </rPr>
      <t xml:space="preserve">precios cotizados incluidos en el nivel 1 que  sean observados para </t>
    </r>
    <r>
      <rPr>
        <sz val="12"/>
        <color rgb="FF0A0A0A"/>
        <rFont val="Calibri"/>
        <family val="2"/>
      </rPr>
      <t xml:space="preserve">el </t>
    </r>
    <r>
      <rPr>
        <sz val="12"/>
        <color rgb="FF0F0F0F"/>
        <rFont val="Calibri"/>
        <family val="2"/>
      </rPr>
      <t xml:space="preserve">activo </t>
    </r>
    <r>
      <rPr>
        <sz val="12"/>
        <color rgb="FF161616"/>
        <rFont val="Calibri"/>
        <family val="2"/>
      </rPr>
      <t xml:space="preserve">o </t>
    </r>
    <r>
      <rPr>
        <sz val="12"/>
        <rFont val="Calibri"/>
        <family val="2"/>
      </rPr>
      <t>pasivo, ya sea directa (precios) o indirectamente (derivados de los precios)</t>
    </r>
  </si>
  <si>
    <r>
      <rPr>
        <sz val="12"/>
        <rFont val="Calibri"/>
        <family val="2"/>
      </rPr>
      <t xml:space="preserve">Nivel  </t>
    </r>
    <r>
      <rPr>
        <sz val="12"/>
        <color rgb="FF0C0C0C"/>
        <rFont val="Calibri"/>
        <family val="2"/>
      </rPr>
      <t xml:space="preserve">3:  </t>
    </r>
    <r>
      <rPr>
        <sz val="12"/>
        <rFont val="Calibri"/>
        <family val="2"/>
      </rPr>
      <t xml:space="preserve">Datos  para  el  activo  </t>
    </r>
    <r>
      <rPr>
        <sz val="12"/>
        <color rgb="FF2B2B2B"/>
        <rFont val="Calibri"/>
        <family val="2"/>
      </rPr>
      <t xml:space="preserve">o  </t>
    </r>
    <r>
      <rPr>
        <sz val="12"/>
        <rFont val="Calibri"/>
        <family val="2"/>
      </rPr>
      <t xml:space="preserve">pasivo  que  </t>
    </r>
    <r>
      <rPr>
        <sz val="12"/>
        <color rgb="FF1F1F1F"/>
        <rFont val="Calibri"/>
        <family val="2"/>
      </rPr>
      <t xml:space="preserve">no  </t>
    </r>
    <r>
      <rPr>
        <sz val="12"/>
        <rFont val="Calibri"/>
        <family val="2"/>
      </rPr>
      <t xml:space="preserve">se  basan  en  datos  de  mercados  observables
</t>
    </r>
    <r>
      <rPr>
        <sz val="12"/>
        <color rgb="FF0A0A0A"/>
        <rFont val="Calibri"/>
        <family val="2"/>
      </rPr>
      <t xml:space="preserve">(variables </t>
    </r>
    <r>
      <rPr>
        <sz val="12"/>
        <color rgb="FF1C1C1C"/>
        <rFont val="Calibri"/>
        <family val="2"/>
      </rPr>
      <t xml:space="preserve">no </t>
    </r>
    <r>
      <rPr>
        <sz val="12"/>
        <rFont val="Calibri"/>
        <family val="2"/>
      </rPr>
      <t>observables)</t>
    </r>
  </si>
  <si>
    <r>
      <rPr>
        <sz val="12"/>
        <color rgb="FF1A1A1A"/>
        <rFont val="Calibri"/>
        <family val="2"/>
      </rPr>
      <t xml:space="preserve">Si las </t>
    </r>
    <r>
      <rPr>
        <sz val="12"/>
        <rFont val="Calibri"/>
        <family val="2"/>
      </rPr>
      <t xml:space="preserve">variables  usadas para medir el valor razonable  de </t>
    </r>
    <r>
      <rPr>
        <sz val="12"/>
        <color rgb="FF0F0F0F"/>
        <rFont val="Calibri"/>
        <family val="2"/>
      </rPr>
      <t xml:space="preserve">un </t>
    </r>
    <r>
      <rPr>
        <sz val="12"/>
        <rFont val="Calibri"/>
        <family val="2"/>
      </rPr>
      <t xml:space="preserve">activo  </t>
    </r>
    <r>
      <rPr>
        <sz val="12"/>
        <color rgb="FF1F1F1F"/>
        <rFont val="Calibri"/>
        <family val="2"/>
      </rPr>
      <t xml:space="preserve">o </t>
    </r>
    <r>
      <rPr>
        <sz val="12"/>
        <rFont val="Calibri"/>
        <family val="2"/>
      </rPr>
      <t xml:space="preserve">pasivo  pueden clasificarse </t>
    </r>
    <r>
      <rPr>
        <sz val="12"/>
        <color rgb="FF0F0F0F"/>
        <rFont val="Calibri"/>
        <family val="2"/>
      </rPr>
      <t xml:space="preserve">en </t>
    </r>
    <r>
      <rPr>
        <sz val="12"/>
        <rFont val="Calibri"/>
        <family val="2"/>
      </rPr>
      <t xml:space="preserve">niveles distintos de la jerarquía del valor razonable,  entonces la medición </t>
    </r>
    <r>
      <rPr>
        <sz val="12"/>
        <color rgb="FF151515"/>
        <rFont val="Calibri"/>
        <family val="2"/>
      </rPr>
      <t xml:space="preserve">se </t>
    </r>
    <r>
      <rPr>
        <sz val="12"/>
        <rFont val="Calibri"/>
        <family val="2"/>
      </rPr>
      <t xml:space="preserve">clasifica en </t>
    </r>
    <r>
      <rPr>
        <sz val="12"/>
        <color rgb="FF111111"/>
        <rFont val="Calibri"/>
        <family val="2"/>
      </rPr>
      <t xml:space="preserve">su </t>
    </r>
    <r>
      <rPr>
        <sz val="12"/>
        <rFont val="Calibri"/>
        <family val="2"/>
      </rPr>
      <t xml:space="preserve">totalidad </t>
    </r>
    <r>
      <rPr>
        <sz val="12"/>
        <color rgb="FF0F0F0F"/>
        <rFont val="Calibri"/>
        <family val="2"/>
      </rPr>
      <t xml:space="preserve">en </t>
    </r>
    <r>
      <rPr>
        <sz val="12"/>
        <rFont val="Calibri"/>
        <family val="2"/>
      </rPr>
      <t xml:space="preserve">el mismo nivel </t>
    </r>
    <r>
      <rPr>
        <sz val="12"/>
        <color rgb="FF0C0C0C"/>
        <rFont val="Calibri"/>
        <family val="2"/>
      </rPr>
      <t xml:space="preserve">de </t>
    </r>
    <r>
      <rPr>
        <sz val="12"/>
        <color rgb="FF0F0F0F"/>
        <rFont val="Calibri"/>
        <family val="2"/>
      </rPr>
      <t xml:space="preserve">la </t>
    </r>
    <r>
      <rPr>
        <sz val="12"/>
        <rFont val="Calibri"/>
        <family val="2"/>
      </rPr>
      <t xml:space="preserve">jerarquía que la variable </t>
    </r>
    <r>
      <rPr>
        <sz val="12"/>
        <color rgb="FF080808"/>
        <rFont val="Calibri"/>
        <family val="2"/>
      </rPr>
      <t xml:space="preserve">más </t>
    </r>
    <r>
      <rPr>
        <sz val="12"/>
        <rFont val="Calibri"/>
        <family val="2"/>
      </rPr>
      <t xml:space="preserve">bajo que sea significativa </t>
    </r>
    <r>
      <rPr>
        <sz val="12"/>
        <color rgb="FF131313"/>
        <rFont val="Calibri"/>
        <family val="2"/>
      </rPr>
      <t xml:space="preserve">para </t>
    </r>
    <r>
      <rPr>
        <sz val="12"/>
        <color rgb="FF1C1C1C"/>
        <rFont val="Calibri"/>
        <family val="2"/>
      </rPr>
      <t xml:space="preserve">la </t>
    </r>
    <r>
      <rPr>
        <sz val="12"/>
        <rFont val="Calibri"/>
        <family val="2"/>
      </rPr>
      <t>medición total.</t>
    </r>
  </si>
  <si>
    <r>
      <rPr>
        <sz val="12"/>
        <color rgb="FF161616"/>
        <rFont val="Calibri"/>
        <family val="2"/>
      </rPr>
      <t xml:space="preserve">EL </t>
    </r>
    <r>
      <rPr>
        <sz val="12"/>
        <rFont val="Calibri"/>
        <family val="2"/>
      </rPr>
      <t xml:space="preserve">Instituto  nacional  </t>
    </r>
    <r>
      <rPr>
        <sz val="12"/>
        <color rgb="FF0C0C0C"/>
        <rFont val="Calibri"/>
        <family val="2"/>
      </rPr>
      <t xml:space="preserve">de </t>
    </r>
    <r>
      <rPr>
        <sz val="12"/>
        <color rgb="FF0F0F0F"/>
        <rFont val="Calibri"/>
        <family val="2"/>
      </rPr>
      <t xml:space="preserve">aguas </t>
    </r>
    <r>
      <rPr>
        <sz val="12"/>
        <rFont val="Calibri"/>
        <family val="2"/>
      </rPr>
      <t xml:space="preserve">potables  </t>
    </r>
    <r>
      <rPr>
        <sz val="12"/>
        <color rgb="FF0A0A0A"/>
        <rFont val="Calibri"/>
        <family val="2"/>
      </rPr>
      <t xml:space="preserve">y </t>
    </r>
    <r>
      <rPr>
        <sz val="12"/>
        <rFont val="Calibri"/>
        <family val="2"/>
      </rPr>
      <t xml:space="preserve">alcantarillados reconoce  las transferencias entre  </t>
    </r>
    <r>
      <rPr>
        <sz val="12"/>
        <color rgb="FF1F1F1F"/>
        <rFont val="Calibri"/>
        <family val="2"/>
      </rPr>
      <t xml:space="preserve">los </t>
    </r>
    <r>
      <rPr>
        <sz val="12"/>
        <rFont val="Calibri"/>
        <family val="2"/>
      </rPr>
      <t xml:space="preserve">niveles de </t>
    </r>
    <r>
      <rPr>
        <sz val="12"/>
        <color rgb="FF0C0C0C"/>
        <rFont val="Calibri"/>
        <family val="2"/>
      </rPr>
      <t xml:space="preserve">la </t>
    </r>
    <r>
      <rPr>
        <sz val="12"/>
        <rFont val="Calibri"/>
        <family val="2"/>
      </rPr>
      <t xml:space="preserve">jerarquía del valor razonable  </t>
    </r>
    <r>
      <rPr>
        <sz val="12"/>
        <color rgb="FF0F0F0F"/>
        <rFont val="Calibri"/>
        <family val="2"/>
      </rPr>
      <t xml:space="preserve">al </t>
    </r>
    <r>
      <rPr>
        <sz val="12"/>
        <rFont val="Calibri"/>
        <family val="2"/>
      </rPr>
      <t xml:space="preserve">final del periodo sobre </t>
    </r>
    <r>
      <rPr>
        <sz val="12"/>
        <color rgb="FF080808"/>
        <rFont val="Calibri"/>
        <family val="2"/>
      </rPr>
      <t xml:space="preserve">el </t>
    </r>
    <r>
      <rPr>
        <sz val="12"/>
        <rFont val="Calibri"/>
        <family val="2"/>
      </rPr>
      <t xml:space="preserve">que se informa durante el </t>
    </r>
    <r>
      <rPr>
        <sz val="12"/>
        <color rgb="FF0F0F0F"/>
        <rFont val="Calibri"/>
        <family val="2"/>
      </rPr>
      <t xml:space="preserve">que </t>
    </r>
    <r>
      <rPr>
        <sz val="12"/>
        <rFont val="Calibri"/>
        <family val="2"/>
      </rPr>
      <t xml:space="preserve">ocurrió el </t>
    </r>
    <r>
      <rPr>
        <sz val="12"/>
        <color rgb="FF0F0F0F"/>
        <rFont val="Calibri"/>
        <family val="2"/>
      </rPr>
      <t>cambio.</t>
    </r>
  </si>
  <si>
    <r>
      <rPr>
        <sz val="12"/>
        <rFont val="Calibri"/>
        <family val="2"/>
      </rPr>
      <t xml:space="preserve">Aquí  </t>
    </r>
    <r>
      <rPr>
        <sz val="12"/>
        <color rgb="FF0F0F0F"/>
        <rFont val="Calibri"/>
        <family val="2"/>
      </rPr>
      <t xml:space="preserve">se  </t>
    </r>
    <r>
      <rPr>
        <sz val="12"/>
        <rFont val="Calibri"/>
        <family val="2"/>
      </rPr>
      <t xml:space="preserve">detalla  todo  lo  relacionado  </t>
    </r>
    <r>
      <rPr>
        <sz val="12"/>
        <color rgb="FF1A1A1A"/>
        <rFont val="Calibri"/>
        <family val="2"/>
      </rPr>
      <t xml:space="preserve">con  </t>
    </r>
    <r>
      <rPr>
        <sz val="12"/>
        <rFont val="Calibri"/>
        <family val="2"/>
      </rPr>
      <t xml:space="preserve">las  principales  políticas  contables  significativa  </t>
    </r>
    <r>
      <rPr>
        <sz val="12"/>
        <color rgb="FF1F1F1F"/>
        <rFont val="Calibri"/>
        <family val="2"/>
      </rPr>
      <t xml:space="preserve">como
</t>
    </r>
    <r>
      <rPr>
        <sz val="12"/>
        <rFont val="Calibri"/>
        <family val="2"/>
      </rPr>
      <t xml:space="preserve">podría </t>
    </r>
    <r>
      <rPr>
        <sz val="12"/>
        <color rgb="FF161616"/>
        <rFont val="Calibri"/>
        <family val="2"/>
      </rPr>
      <t xml:space="preserve">ser, </t>
    </r>
    <r>
      <rPr>
        <sz val="12"/>
        <rFont val="Calibri"/>
        <family val="2"/>
      </rPr>
      <t xml:space="preserve">sin que esta enunciación </t>
    </r>
    <r>
      <rPr>
        <sz val="12"/>
        <color rgb="FF1C1C1C"/>
        <rFont val="Calibri"/>
        <family val="2"/>
      </rPr>
      <t xml:space="preserve">se </t>
    </r>
    <r>
      <rPr>
        <sz val="12"/>
        <rFont val="Calibri"/>
        <family val="2"/>
      </rPr>
      <t>considere limitativa.</t>
    </r>
  </si>
  <si>
    <r>
      <rPr>
        <b/>
        <sz val="12"/>
        <rFont val="Calibri"/>
        <family val="2"/>
      </rPr>
      <t xml:space="preserve">INVENTARIO DE MATERIALES
</t>
    </r>
    <r>
      <rPr>
        <sz val="12"/>
        <rFont val="Calibri"/>
        <family val="2"/>
      </rPr>
      <t>Es valorado costo promedio</t>
    </r>
  </si>
  <si>
    <r>
      <rPr>
        <sz val="12"/>
        <color rgb="FF0E0E0E"/>
        <rFont val="Calibri"/>
        <family val="2"/>
      </rPr>
      <t xml:space="preserve">Los   </t>
    </r>
    <r>
      <rPr>
        <sz val="12"/>
        <rFont val="Calibri"/>
        <family val="2"/>
      </rPr>
      <t xml:space="preserve">pasivos   son   reconocidos   cuando   </t>
    </r>
    <r>
      <rPr>
        <sz val="12"/>
        <color rgb="FF2B2B2B"/>
        <rFont val="Calibri"/>
        <family val="2"/>
      </rPr>
      <t xml:space="preserve">se   </t>
    </r>
    <r>
      <rPr>
        <sz val="12"/>
        <color rgb="FF0F0F0F"/>
        <rFont val="Calibri"/>
        <family val="2"/>
      </rPr>
      <t xml:space="preserve">ha   </t>
    </r>
    <r>
      <rPr>
        <sz val="12"/>
        <rFont val="Calibri"/>
        <family val="2"/>
      </rPr>
      <t xml:space="preserve">recibido   </t>
    </r>
    <r>
      <rPr>
        <sz val="12"/>
        <color rgb="FF131313"/>
        <rFont val="Calibri"/>
        <family val="2"/>
      </rPr>
      <t xml:space="preserve">el  </t>
    </r>
    <r>
      <rPr>
        <sz val="12"/>
        <rFont val="Calibri"/>
        <family val="2"/>
      </rPr>
      <t xml:space="preserve">bien  </t>
    </r>
    <r>
      <rPr>
        <sz val="12"/>
        <color rgb="FF262626"/>
        <rFont val="Calibri"/>
        <family val="2"/>
      </rPr>
      <t xml:space="preserve">o   </t>
    </r>
    <r>
      <rPr>
        <sz val="12"/>
        <rFont val="Calibri"/>
        <family val="2"/>
      </rPr>
      <t xml:space="preserve">servicio   que   </t>
    </r>
    <r>
      <rPr>
        <sz val="12"/>
        <color rgb="FF0E0E0E"/>
        <rFont val="Calibri"/>
        <family val="2"/>
      </rPr>
      <t xml:space="preserve">los   genera
</t>
    </r>
    <r>
      <rPr>
        <sz val="12"/>
        <rFont val="Calibri"/>
        <family val="2"/>
      </rPr>
      <t xml:space="preserve">independiente  del momento en </t>
    </r>
    <r>
      <rPr>
        <sz val="12"/>
        <color rgb="FF0F0F0F"/>
        <rFont val="Calibri"/>
        <family val="2"/>
      </rPr>
      <t xml:space="preserve">el </t>
    </r>
    <r>
      <rPr>
        <sz val="12"/>
        <rFont val="Calibri"/>
        <family val="2"/>
      </rPr>
      <t xml:space="preserve">que </t>
    </r>
    <r>
      <rPr>
        <sz val="12"/>
        <color rgb="FF131313"/>
        <rFont val="Calibri"/>
        <family val="2"/>
      </rPr>
      <t xml:space="preserve">se </t>
    </r>
    <r>
      <rPr>
        <sz val="12"/>
        <rFont val="Calibri"/>
        <family val="2"/>
      </rPr>
      <t>realiza el pago.</t>
    </r>
  </si>
  <si>
    <r>
      <rPr>
        <sz val="12"/>
        <color rgb="FF0C0C0C"/>
        <rFont val="Calibri"/>
        <family val="2"/>
      </rPr>
      <t xml:space="preserve">Caja </t>
    </r>
    <r>
      <rPr>
        <sz val="12"/>
        <rFont val="Calibri"/>
        <family val="2"/>
      </rPr>
      <t>chicas acueductos</t>
    </r>
  </si>
  <si>
    <r>
      <t xml:space="preserve">CAJA </t>
    </r>
    <r>
      <rPr>
        <b/>
        <sz val="12"/>
        <color rgb="FF131313"/>
        <rFont val="Calibri"/>
        <family val="2"/>
      </rPr>
      <t xml:space="preserve">Y </t>
    </r>
    <r>
      <rPr>
        <b/>
        <sz val="12"/>
        <rFont val="Calibri"/>
        <family val="2"/>
      </rPr>
      <t>BANCOS (Nota 7.2)</t>
    </r>
  </si>
  <si>
    <r>
      <rPr>
        <sz val="12"/>
        <color rgb="FF131313"/>
        <rFont val="Calibri"/>
        <family val="2"/>
      </rPr>
      <t>Cajas</t>
    </r>
  </si>
  <si>
    <r>
      <rPr>
        <sz val="12"/>
        <color rgb="FF161616"/>
        <rFont val="Calibri"/>
        <family val="2"/>
      </rPr>
      <t xml:space="preserve">Banco </t>
    </r>
    <r>
      <rPr>
        <sz val="12"/>
        <rFont val="Calibri"/>
        <family val="2"/>
      </rPr>
      <t>Popular Dominicano</t>
    </r>
  </si>
  <si>
    <r>
      <rPr>
        <sz val="12"/>
        <color rgb="FF0A0A0A"/>
        <rFont val="Calibri"/>
        <family val="2"/>
      </rPr>
      <t xml:space="preserve">Banco </t>
    </r>
    <r>
      <rPr>
        <sz val="12"/>
        <rFont val="Calibri"/>
        <family val="2"/>
      </rPr>
      <t>Popular Dominicano-Cuenta colectora</t>
    </r>
  </si>
  <si>
    <r>
      <t xml:space="preserve">CUENTAS POR COBRAR (Nota </t>
    </r>
    <r>
      <rPr>
        <b/>
        <sz val="12"/>
        <color rgb="FF0C0C0C"/>
        <rFont val="Calibri"/>
        <family val="2"/>
      </rPr>
      <t>8)</t>
    </r>
  </si>
  <si>
    <r>
      <rPr>
        <sz val="12"/>
        <color rgb="FF080808"/>
        <rFont val="Calibri"/>
        <family val="2"/>
      </rPr>
      <t xml:space="preserve">Fianzas </t>
    </r>
    <r>
      <rPr>
        <sz val="12"/>
        <rFont val="Calibri"/>
        <family val="2"/>
      </rPr>
      <t>Para Depósitos</t>
    </r>
  </si>
  <si>
    <r>
      <rPr>
        <b/>
        <sz val="12"/>
        <color rgb="FF080808"/>
        <rFont val="Calibri"/>
        <family val="2"/>
      </rPr>
      <t xml:space="preserve">TOTAL </t>
    </r>
    <r>
      <rPr>
        <b/>
        <sz val="12"/>
        <rFont val="Calibri"/>
        <family val="2"/>
      </rPr>
      <t>INVENTARIOS</t>
    </r>
  </si>
  <si>
    <r>
      <t xml:space="preserve">Paquetes </t>
    </r>
    <r>
      <rPr>
        <sz val="12"/>
        <color rgb="FF242424"/>
        <rFont val="Calibri"/>
        <family val="2"/>
      </rPr>
      <t xml:space="preserve">Y </t>
    </r>
    <r>
      <rPr>
        <sz val="12"/>
        <rFont val="Calibri"/>
        <family val="2"/>
      </rPr>
      <t>Programas de Computación</t>
    </r>
  </si>
  <si>
    <r>
      <t xml:space="preserve">Estudios </t>
    </r>
    <r>
      <rPr>
        <sz val="12"/>
        <color rgb="FF1C1C1C"/>
        <rFont val="Calibri"/>
        <family val="2"/>
      </rPr>
      <t xml:space="preserve">Y </t>
    </r>
    <r>
      <rPr>
        <sz val="12"/>
        <rFont val="Calibri"/>
        <family val="2"/>
      </rPr>
      <t>Proyectos</t>
    </r>
  </si>
  <si>
    <r>
      <t xml:space="preserve">Diseños </t>
    </r>
    <r>
      <rPr>
        <sz val="12"/>
        <color rgb="FF0C0C0C"/>
        <rFont val="Calibri"/>
        <family val="2"/>
      </rPr>
      <t xml:space="preserve">Y </t>
    </r>
    <r>
      <rPr>
        <sz val="12"/>
        <rFont val="Calibri"/>
        <family val="2"/>
      </rPr>
      <t xml:space="preserve">Dibujos </t>
    </r>
    <r>
      <rPr>
        <sz val="12"/>
        <color rgb="FF0F0F0F"/>
        <rFont val="Calibri"/>
        <family val="2"/>
      </rPr>
      <t xml:space="preserve">de </t>
    </r>
    <r>
      <rPr>
        <sz val="12"/>
        <rFont val="Calibri"/>
        <family val="2"/>
      </rPr>
      <t>Ingeniería</t>
    </r>
  </si>
  <si>
    <r>
      <t xml:space="preserve">Sueldos </t>
    </r>
    <r>
      <rPr>
        <sz val="12"/>
        <color rgb="FF262626"/>
        <rFont val="Calibri"/>
        <family val="2"/>
      </rPr>
      <t xml:space="preserve">y </t>
    </r>
    <r>
      <rPr>
        <sz val="12"/>
        <rFont val="Calibri"/>
        <family val="2"/>
      </rPr>
      <t>Jornales por pagar</t>
    </r>
  </si>
  <si>
    <r>
      <t xml:space="preserve">Contratistas Directos lnternos </t>
    </r>
    <r>
      <rPr>
        <sz val="12"/>
        <color rgb="FF212121"/>
        <rFont val="Calibri"/>
        <family val="2"/>
      </rPr>
      <t xml:space="preserve">a </t>
    </r>
    <r>
      <rPr>
        <sz val="12"/>
        <rFont val="Calibri"/>
        <family val="2"/>
      </rPr>
      <t>Corto Plazo</t>
    </r>
  </si>
  <si>
    <r>
      <t xml:space="preserve">TOTAL CUENTAS POR PAGAR </t>
    </r>
    <r>
      <rPr>
        <b/>
        <sz val="12"/>
        <color rgb="FF080808"/>
        <rFont val="Calibri"/>
        <family val="2"/>
      </rPr>
      <t xml:space="preserve">A </t>
    </r>
    <r>
      <rPr>
        <b/>
        <sz val="12"/>
        <rFont val="Calibri"/>
        <family val="2"/>
      </rPr>
      <t>CORTO PLAZO</t>
    </r>
  </si>
  <si>
    <r>
      <rPr>
        <sz val="12"/>
        <rFont val="Calibri"/>
        <family val="2"/>
      </rPr>
      <t xml:space="preserve">Dentro de </t>
    </r>
    <r>
      <rPr>
        <sz val="12"/>
        <color rgb="FF0F0F0F"/>
        <rFont val="Calibri"/>
        <family val="2"/>
      </rPr>
      <t xml:space="preserve">las </t>
    </r>
    <r>
      <rPr>
        <sz val="12"/>
        <rFont val="Calibri"/>
        <family val="2"/>
      </rPr>
      <t xml:space="preserve">cuentas </t>
    </r>
    <r>
      <rPr>
        <sz val="12"/>
        <color rgb="FF0A0A0A"/>
        <rFont val="Calibri"/>
        <family val="2"/>
      </rPr>
      <t xml:space="preserve">por </t>
    </r>
    <r>
      <rPr>
        <sz val="12"/>
        <rFont val="Calibri"/>
        <family val="2"/>
      </rPr>
      <t xml:space="preserve">pagar proveedores directos internos </t>
    </r>
    <r>
      <rPr>
        <sz val="12"/>
        <color rgb="FF0A0A0A"/>
        <rFont val="Calibri"/>
        <family val="2"/>
      </rPr>
      <t xml:space="preserve">a </t>
    </r>
    <r>
      <rPr>
        <sz val="12"/>
        <rFont val="Calibri"/>
        <family val="2"/>
      </rPr>
      <t xml:space="preserve">corto </t>
    </r>
    <r>
      <rPr>
        <sz val="12"/>
        <color rgb="FF030303"/>
        <rFont val="Calibri"/>
        <family val="2"/>
      </rPr>
      <t xml:space="preserve">plazo </t>
    </r>
    <r>
      <rPr>
        <sz val="12"/>
        <rFont val="Calibri"/>
        <family val="2"/>
      </rPr>
      <t xml:space="preserve">están </t>
    </r>
    <r>
      <rPr>
        <sz val="12"/>
        <color rgb="FF111111"/>
        <rFont val="Calibri"/>
        <family val="2"/>
      </rPr>
      <t xml:space="preserve">incluidos </t>
    </r>
    <r>
      <rPr>
        <sz val="12"/>
        <color rgb="FF131313"/>
        <rFont val="Calibri"/>
        <family val="2"/>
      </rPr>
      <t xml:space="preserve">las </t>
    </r>
    <r>
      <rPr>
        <sz val="12"/>
        <rFont val="Calibri"/>
        <family val="2"/>
      </rPr>
      <t xml:space="preserve">cuentas </t>
    </r>
    <r>
      <rPr>
        <sz val="12"/>
        <color rgb="FF181818"/>
        <rFont val="Calibri"/>
        <family val="2"/>
      </rPr>
      <t xml:space="preserve">por </t>
    </r>
    <r>
      <rPr>
        <sz val="12"/>
        <rFont val="Calibri"/>
        <family val="2"/>
      </rPr>
      <t xml:space="preserve">pagar a empresas públicas la cual desglosamos a continuación:
</t>
    </r>
    <r>
      <rPr>
        <b/>
        <sz val="12"/>
        <rFont val="Calibri"/>
        <family val="2"/>
      </rPr>
      <t>EMPRESA</t>
    </r>
  </si>
  <si>
    <r>
      <t xml:space="preserve">Arbitrio </t>
    </r>
    <r>
      <rPr>
        <sz val="12"/>
        <color rgb="FF1C1C1C"/>
        <rFont val="Calibri"/>
        <family val="2"/>
      </rPr>
      <t xml:space="preserve">de </t>
    </r>
    <r>
      <rPr>
        <sz val="12"/>
        <rFont val="Calibri"/>
        <family val="2"/>
      </rPr>
      <t>los ayuntamientos</t>
    </r>
  </si>
  <si>
    <r>
      <rPr>
        <sz val="12"/>
        <color rgb="FF131313"/>
        <rFont val="Calibri"/>
        <family val="2"/>
      </rPr>
      <t xml:space="preserve">Banco </t>
    </r>
    <r>
      <rPr>
        <sz val="12"/>
        <color rgb="FF111111"/>
        <rFont val="Calibri"/>
        <family val="2"/>
      </rPr>
      <t xml:space="preserve">de </t>
    </r>
    <r>
      <rPr>
        <sz val="12"/>
        <rFont val="Calibri"/>
        <family val="2"/>
      </rPr>
      <t>reservas</t>
    </r>
  </si>
  <si>
    <r>
      <t xml:space="preserve">Fianza </t>
    </r>
    <r>
      <rPr>
        <sz val="12"/>
        <color rgb="FF161616"/>
        <rFont val="Calibri"/>
        <family val="2"/>
      </rPr>
      <t xml:space="preserve">de </t>
    </r>
    <r>
      <rPr>
        <sz val="12"/>
        <color rgb="FF111111"/>
        <rFont val="Calibri"/>
        <family val="2"/>
      </rPr>
      <t xml:space="preserve">los </t>
    </r>
    <r>
      <rPr>
        <sz val="12"/>
        <rFont val="Calibri"/>
        <family val="2"/>
      </rPr>
      <t>clientes</t>
    </r>
  </si>
  <si>
    <r>
      <t xml:space="preserve">Transferencias de </t>
    </r>
    <r>
      <rPr>
        <sz val="12"/>
        <color rgb="FF080808"/>
        <rFont val="Calibri"/>
        <family val="2"/>
      </rPr>
      <t xml:space="preserve">capital </t>
    </r>
    <r>
      <rPr>
        <sz val="12"/>
        <rFont val="Calibri"/>
        <family val="2"/>
      </rPr>
      <t>del gobierno central</t>
    </r>
  </si>
  <si>
    <r>
      <rPr>
        <sz val="12"/>
        <color rgb="FF0E0E0E"/>
        <rFont val="Calibri"/>
        <family val="2"/>
      </rPr>
      <t xml:space="preserve">Otros </t>
    </r>
    <r>
      <rPr>
        <sz val="12"/>
        <rFont val="Calibri"/>
        <family val="2"/>
      </rPr>
      <t>ingresos</t>
    </r>
  </si>
  <si>
    <r>
      <t xml:space="preserve">TOTAL RECARGO, MULTAS </t>
    </r>
    <r>
      <rPr>
        <b/>
        <sz val="12"/>
        <color rgb="FF0F0F0F"/>
        <rFont val="Calibri"/>
        <family val="2"/>
      </rPr>
      <t xml:space="preserve">Y </t>
    </r>
    <r>
      <rPr>
        <b/>
        <sz val="12"/>
        <rFont val="Calibri"/>
        <family val="2"/>
      </rPr>
      <t>OTROS INGRESOS</t>
    </r>
  </si>
  <si>
    <r>
      <rPr>
        <sz val="12"/>
        <color rgb="FF151515"/>
        <rFont val="Calibri"/>
        <family val="2"/>
      </rPr>
      <t xml:space="preserve">Sueldos </t>
    </r>
    <r>
      <rPr>
        <sz val="12"/>
        <rFont val="Calibri"/>
        <family val="2"/>
      </rPr>
      <t>Fijos</t>
    </r>
  </si>
  <si>
    <r>
      <rPr>
        <sz val="12"/>
        <color rgb="FF0C0C0C"/>
        <rFont val="Calibri"/>
        <family val="2"/>
      </rPr>
      <t xml:space="preserve">Sueldo Personal </t>
    </r>
    <r>
      <rPr>
        <sz val="12"/>
        <rFont val="Calibri"/>
        <family val="2"/>
      </rPr>
      <t xml:space="preserve">Temporero </t>
    </r>
    <r>
      <rPr>
        <sz val="12"/>
        <color rgb="FF1C1C1C"/>
        <rFont val="Calibri"/>
        <family val="2"/>
      </rPr>
      <t xml:space="preserve">/ </t>
    </r>
    <r>
      <rPr>
        <sz val="12"/>
        <color rgb="FF111111"/>
        <rFont val="Calibri"/>
        <family val="2"/>
      </rPr>
      <t xml:space="preserve">Sueldo </t>
    </r>
    <r>
      <rPr>
        <sz val="12"/>
        <rFont val="Calibri"/>
        <family val="2"/>
      </rPr>
      <t>Personal Contra</t>
    </r>
  </si>
  <si>
    <r>
      <t xml:space="preserve">Compensación  </t>
    </r>
    <r>
      <rPr>
        <sz val="12"/>
        <color rgb="FF0A0A0A"/>
        <rFont val="Calibri"/>
        <family val="2"/>
      </rPr>
      <t xml:space="preserve">Por </t>
    </r>
    <r>
      <rPr>
        <sz val="12"/>
        <rFont val="Calibri"/>
        <family val="2"/>
      </rPr>
      <t xml:space="preserve">Servicio </t>
    </r>
    <r>
      <rPr>
        <sz val="12"/>
        <color rgb="FF0F0F0F"/>
        <rFont val="Calibri"/>
        <family val="2"/>
      </rPr>
      <t xml:space="preserve">De </t>
    </r>
    <r>
      <rPr>
        <sz val="12"/>
        <rFont val="Calibri"/>
        <family val="2"/>
      </rPr>
      <t>Seguridad</t>
    </r>
  </si>
  <si>
    <r>
      <t xml:space="preserve">Honorarios Profesionales </t>
    </r>
    <r>
      <rPr>
        <sz val="12"/>
        <color rgb="FF161616"/>
        <rFont val="Calibri"/>
        <family val="2"/>
      </rPr>
      <t xml:space="preserve">Y </t>
    </r>
    <r>
      <rPr>
        <sz val="12"/>
        <rFont val="Calibri"/>
        <family val="2"/>
      </rPr>
      <t>Técnicos</t>
    </r>
  </si>
  <si>
    <r>
      <t xml:space="preserve">Incentivo </t>
    </r>
    <r>
      <rPr>
        <sz val="12"/>
        <color rgb="FF0F0F0F"/>
        <rFont val="Calibri"/>
        <family val="2"/>
      </rPr>
      <t xml:space="preserve">por </t>
    </r>
    <r>
      <rPr>
        <sz val="12"/>
        <rFont val="Calibri"/>
        <family val="2"/>
      </rPr>
      <t xml:space="preserve">cumplimiento  </t>
    </r>
    <r>
      <rPr>
        <sz val="12"/>
        <color rgb="FF1C1C1C"/>
        <rFont val="Calibri"/>
        <family val="2"/>
      </rPr>
      <t xml:space="preserve">de </t>
    </r>
    <r>
      <rPr>
        <sz val="12"/>
        <rFont val="Calibri"/>
        <family val="2"/>
      </rPr>
      <t>indicadores</t>
    </r>
  </si>
  <si>
    <r>
      <t xml:space="preserve">Compensación  extraordinaria </t>
    </r>
    <r>
      <rPr>
        <sz val="12"/>
        <color rgb="FF111111"/>
        <rFont val="Calibri"/>
        <family val="2"/>
      </rPr>
      <t>anual</t>
    </r>
  </si>
  <si>
    <r>
      <t xml:space="preserve">Contribuciones AI </t>
    </r>
    <r>
      <rPr>
        <sz val="12"/>
        <color rgb="FF161616"/>
        <rFont val="Calibri"/>
        <family val="2"/>
      </rPr>
      <t xml:space="preserve">Seguro </t>
    </r>
    <r>
      <rPr>
        <sz val="12"/>
        <rFont val="Calibri"/>
        <family val="2"/>
      </rPr>
      <t>De Salud</t>
    </r>
  </si>
  <si>
    <r>
      <t xml:space="preserve">Contribuciones AI Seguro </t>
    </r>
    <r>
      <rPr>
        <sz val="12"/>
        <color rgb="FF0E0E0E"/>
        <rFont val="Calibri"/>
        <family val="2"/>
      </rPr>
      <t xml:space="preserve">De </t>
    </r>
    <r>
      <rPr>
        <sz val="12"/>
        <rFont val="Calibri"/>
        <family val="2"/>
      </rPr>
      <t>Pensiones</t>
    </r>
  </si>
  <si>
    <r>
      <t xml:space="preserve">Ayudas y donaciones </t>
    </r>
    <r>
      <rPr>
        <sz val="12"/>
        <color rgb="FF232323"/>
        <rFont val="Calibri"/>
        <family val="2"/>
      </rPr>
      <t xml:space="preserve">a </t>
    </r>
    <r>
      <rPr>
        <sz val="12"/>
        <rFont val="Calibri"/>
        <family val="2"/>
      </rPr>
      <t>personas</t>
    </r>
  </si>
  <si>
    <r>
      <t xml:space="preserve">Becas </t>
    </r>
    <r>
      <rPr>
        <sz val="12"/>
        <color rgb="FF0F0F0F"/>
        <rFont val="Calibri"/>
        <family val="2"/>
      </rPr>
      <t>y estudios</t>
    </r>
  </si>
  <si>
    <r>
      <t xml:space="preserve">Alimentos </t>
    </r>
    <r>
      <rPr>
        <sz val="12"/>
        <color rgb="FF1A1A1A"/>
        <rFont val="Calibri"/>
        <family val="2"/>
      </rPr>
      <t xml:space="preserve">y </t>
    </r>
    <r>
      <rPr>
        <sz val="12"/>
        <rFont val="Calibri"/>
        <family val="2"/>
      </rPr>
      <t>productos agroforestales</t>
    </r>
  </si>
  <si>
    <r>
      <t xml:space="preserve">Productos </t>
    </r>
    <r>
      <rPr>
        <sz val="12"/>
        <color rgb="FF1C1C1C"/>
        <rFont val="Calibri"/>
        <family val="2"/>
      </rPr>
      <t xml:space="preserve">de </t>
    </r>
    <r>
      <rPr>
        <sz val="12"/>
        <rFont val="Calibri"/>
        <family val="2"/>
      </rPr>
      <t xml:space="preserve">papel, cartón </t>
    </r>
    <r>
      <rPr>
        <sz val="12"/>
        <color rgb="FF1C1C1C"/>
        <rFont val="Calibri"/>
        <family val="2"/>
      </rPr>
      <t xml:space="preserve">e </t>
    </r>
    <r>
      <rPr>
        <sz val="12"/>
        <rFont val="Calibri"/>
        <family val="2"/>
      </rPr>
      <t>impresos</t>
    </r>
  </si>
  <si>
    <r>
      <t xml:space="preserve">Productos </t>
    </r>
    <r>
      <rPr>
        <sz val="12"/>
        <color rgb="FF181818"/>
        <rFont val="Calibri"/>
        <family val="2"/>
      </rPr>
      <t xml:space="preserve">de </t>
    </r>
    <r>
      <rPr>
        <sz val="12"/>
        <rFont val="Calibri"/>
        <family val="2"/>
      </rPr>
      <t xml:space="preserve">cuero, caucho </t>
    </r>
    <r>
      <rPr>
        <sz val="12"/>
        <color rgb="FF1F1F1F"/>
        <rFont val="Calibri"/>
        <family val="2"/>
      </rPr>
      <t xml:space="preserve">y </t>
    </r>
    <r>
      <rPr>
        <sz val="12"/>
        <color rgb="FF0E0E0E"/>
        <rFont val="Calibri"/>
        <family val="2"/>
      </rPr>
      <t>plásticos</t>
    </r>
  </si>
  <si>
    <r>
      <t xml:space="preserve">Productos minerales, metálico y </t>
    </r>
    <r>
      <rPr>
        <sz val="12"/>
        <color rgb="FF161616"/>
        <rFont val="Calibri"/>
        <family val="2"/>
      </rPr>
      <t xml:space="preserve">no </t>
    </r>
    <r>
      <rPr>
        <sz val="12"/>
        <rFont val="Calibri"/>
        <family val="2"/>
      </rPr>
      <t>metálicos</t>
    </r>
  </si>
  <si>
    <r>
      <rPr>
        <sz val="12"/>
        <color rgb="FF080808"/>
        <rFont val="Calibri"/>
        <family val="2"/>
      </rPr>
      <t xml:space="preserve">Productos </t>
    </r>
    <r>
      <rPr>
        <sz val="12"/>
        <color rgb="FF0A0A0A"/>
        <rFont val="Calibri"/>
        <family val="2"/>
      </rPr>
      <t xml:space="preserve">y </t>
    </r>
    <r>
      <rPr>
        <sz val="12"/>
        <color rgb="FF080808"/>
        <rFont val="Calibri"/>
        <family val="2"/>
      </rPr>
      <t xml:space="preserve">útiles </t>
    </r>
    <r>
      <rPr>
        <sz val="12"/>
        <rFont val="Calibri"/>
        <family val="2"/>
      </rPr>
      <t>varios</t>
    </r>
  </si>
  <si>
    <r>
      <t xml:space="preserve">Depreciación de  Bienes </t>
    </r>
    <r>
      <rPr>
        <sz val="12"/>
        <color rgb="FF1C1C1C"/>
        <rFont val="Calibri"/>
        <family val="2"/>
      </rPr>
      <t xml:space="preserve">de </t>
    </r>
    <r>
      <rPr>
        <sz val="12"/>
        <color rgb="FF181818"/>
        <rFont val="Calibri"/>
        <family val="2"/>
      </rPr>
      <t>Uso</t>
    </r>
  </si>
  <si>
    <r>
      <rPr>
        <b/>
        <sz val="12"/>
        <rFont val="Calibri"/>
        <family val="2"/>
      </rPr>
      <t xml:space="preserve">DESCRIPCION
</t>
    </r>
    <r>
      <rPr>
        <sz val="12"/>
        <rFont val="Calibri"/>
        <family val="2"/>
      </rPr>
      <t>Otros gastos</t>
    </r>
  </si>
  <si>
    <r>
      <t xml:space="preserve">Servicios </t>
    </r>
    <r>
      <rPr>
        <sz val="12"/>
        <color rgb="FF1D1D1D"/>
        <rFont val="Calibri"/>
        <family val="2"/>
      </rPr>
      <t xml:space="preserve">de </t>
    </r>
    <r>
      <rPr>
        <sz val="12"/>
        <rFont val="Calibri"/>
        <family val="2"/>
      </rPr>
      <t>comunicaciones</t>
    </r>
  </si>
  <si>
    <r>
      <t xml:space="preserve">Alquileres </t>
    </r>
    <r>
      <rPr>
        <sz val="12"/>
        <color rgb="FF080808"/>
        <rFont val="Calibri"/>
        <family val="2"/>
      </rPr>
      <t xml:space="preserve">y </t>
    </r>
    <r>
      <rPr>
        <sz val="12"/>
        <rFont val="Calibri"/>
        <family val="2"/>
      </rPr>
      <t>derechos sobre bienes</t>
    </r>
  </si>
  <si>
    <r>
      <rPr>
        <sz val="12"/>
        <color rgb="FF0A0A0A"/>
        <rFont val="Calibri"/>
        <family val="2"/>
      </rPr>
      <t xml:space="preserve">Servicios </t>
    </r>
    <r>
      <rPr>
        <sz val="12"/>
        <color rgb="FF1C1C1C"/>
        <rFont val="Calibri"/>
        <family val="2"/>
      </rPr>
      <t xml:space="preserve">de </t>
    </r>
    <r>
      <rPr>
        <sz val="12"/>
        <rFont val="Calibri"/>
        <family val="2"/>
      </rPr>
      <t>mantenimiento  y reparaciones</t>
    </r>
  </si>
  <si>
    <t>2.- BASE DE PRESENTACION (nota 2)</t>
  </si>
  <si>
    <r>
      <rPr>
        <b/>
        <sz val="12"/>
        <color rgb="FF0C0C0C"/>
        <rFont val="Calibri"/>
        <family val="2"/>
      </rPr>
      <t xml:space="preserve">1.- </t>
    </r>
    <r>
      <rPr>
        <b/>
        <sz val="12"/>
        <rFont val="Calibri"/>
        <family val="2"/>
      </rPr>
      <t>ENTIDAD ECONOMICA (nota 1)</t>
    </r>
  </si>
  <si>
    <t>NOMBRE</t>
  </si>
  <si>
    <t>Director Ejecutivo</t>
  </si>
  <si>
    <t>Wellington Amin Arnaud Bisono</t>
  </si>
  <si>
    <t>Francia Dileidy Aquino Ledesma</t>
  </si>
  <si>
    <t>Director (a) Financiero</t>
  </si>
  <si>
    <t>Rafael Eliseo Ramirez P.</t>
  </si>
  <si>
    <t>Enc. Dpto. Contabilidad</t>
  </si>
  <si>
    <t>Euridices De Los Angeles Polanco P.</t>
  </si>
  <si>
    <t>Enc. Division de Tesoreria</t>
  </si>
  <si>
    <t>MONEDA FUNCIONAL  Y DE PRESENTACION (nota 3)</t>
  </si>
  <si>
    <t>USO DE ESTIMADOS Y JUICIOS (nota 4)</t>
  </si>
  <si>
    <r>
      <rPr>
        <sz val="12"/>
        <color rgb="FF161616"/>
        <rFont val="Calibri"/>
        <family val="2"/>
      </rPr>
      <t xml:space="preserve">La  </t>
    </r>
    <r>
      <rPr>
        <sz val="12"/>
        <rFont val="Calibri"/>
        <family val="2"/>
      </rPr>
      <t xml:space="preserve">presentación  de  los  Estados  Financieros  </t>
    </r>
    <r>
      <rPr>
        <sz val="12"/>
        <color rgb="FF212121"/>
        <rFont val="Calibri"/>
        <family val="2"/>
      </rPr>
      <t xml:space="preserve">de  </t>
    </r>
    <r>
      <rPr>
        <sz val="12"/>
        <rFont val="Calibri"/>
        <family val="2"/>
      </rPr>
      <t xml:space="preserve">conformidad  con  las  NICSP,  </t>
    </r>
    <r>
      <rPr>
        <sz val="12"/>
        <color rgb="FF0E0E0E"/>
        <rFont val="Calibri"/>
        <family val="2"/>
      </rPr>
      <t xml:space="preserve">requiere  </t>
    </r>
    <r>
      <rPr>
        <sz val="12"/>
        <color rgb="FF0F0F0F"/>
        <rFont val="Calibri"/>
        <family val="2"/>
      </rPr>
      <t xml:space="preserve">que  </t>
    </r>
    <r>
      <rPr>
        <sz val="12"/>
        <color rgb="FF262626"/>
        <rFont val="Calibri"/>
        <family val="2"/>
      </rPr>
      <t xml:space="preserve">la </t>
    </r>
    <r>
      <rPr>
        <sz val="12"/>
        <rFont val="Calibri"/>
        <family val="2"/>
      </rPr>
      <t xml:space="preserve">administración  realice   juicios  estimaciones   y  supuestos  que   afectan  </t>
    </r>
    <r>
      <rPr>
        <sz val="12"/>
        <color rgb="FF131313"/>
        <rFont val="Calibri"/>
        <family val="2"/>
      </rPr>
      <t xml:space="preserve">la  </t>
    </r>
    <r>
      <rPr>
        <sz val="12"/>
        <rFont val="Calibri"/>
        <family val="2"/>
      </rPr>
      <t xml:space="preserve">aplicación   de  </t>
    </r>
    <r>
      <rPr>
        <sz val="12"/>
        <color rgb="FF1C1C1C"/>
        <rFont val="Calibri"/>
        <family val="2"/>
      </rPr>
      <t xml:space="preserve">las </t>
    </r>
    <r>
      <rPr>
        <sz val="12"/>
        <color rgb="FF0E0E0E"/>
        <rFont val="Calibri"/>
        <family val="2"/>
      </rPr>
      <t xml:space="preserve">políticas  </t>
    </r>
    <r>
      <rPr>
        <sz val="12"/>
        <rFont val="Calibri"/>
        <family val="2"/>
      </rPr>
      <t xml:space="preserve">contables  </t>
    </r>
    <r>
      <rPr>
        <sz val="12"/>
        <color rgb="FF181818"/>
        <rFont val="Calibri"/>
        <family val="2"/>
      </rPr>
      <t xml:space="preserve">y  </t>
    </r>
    <r>
      <rPr>
        <sz val="12"/>
        <rFont val="Calibri"/>
        <family val="2"/>
      </rPr>
      <t xml:space="preserve">los  montos  de  activos,  pasivos,  ingresos  y  </t>
    </r>
    <r>
      <rPr>
        <sz val="12"/>
        <color rgb="FF151515"/>
        <rFont val="Calibri"/>
        <family val="2"/>
      </rPr>
      <t xml:space="preserve">gastos  </t>
    </r>
    <r>
      <rPr>
        <sz val="12"/>
        <rFont val="Calibri"/>
        <family val="2"/>
      </rPr>
      <t xml:space="preserve">reportados  </t>
    </r>
    <r>
      <rPr>
        <sz val="12"/>
        <color rgb="FF131313"/>
        <rFont val="Calibri"/>
        <family val="2"/>
      </rPr>
      <t xml:space="preserve">reales </t>
    </r>
    <r>
      <rPr>
        <sz val="12"/>
        <color rgb="FF0A0A0A"/>
        <rFont val="Calibri"/>
        <family val="2"/>
      </rPr>
      <t xml:space="preserve">pueden </t>
    </r>
    <r>
      <rPr>
        <sz val="12"/>
        <rFont val="Calibri"/>
        <family val="2"/>
      </rPr>
      <t xml:space="preserve">diferir </t>
    </r>
    <r>
      <rPr>
        <sz val="12"/>
        <color rgb="FF1A1A1A"/>
        <rFont val="Calibri"/>
        <family val="2"/>
      </rPr>
      <t xml:space="preserve">de </t>
    </r>
    <r>
      <rPr>
        <sz val="12"/>
        <rFont val="Calibri"/>
        <family val="2"/>
      </rPr>
      <t>estas estimaciones.</t>
    </r>
  </si>
  <si>
    <r>
      <rPr>
        <sz val="12"/>
        <color rgb="FF161616"/>
        <rFont val="Calibri"/>
        <family val="2"/>
      </rPr>
      <t xml:space="preserve">Los Estados </t>
    </r>
    <r>
      <rPr>
        <sz val="12"/>
        <rFont val="Calibri"/>
        <family val="2"/>
      </rPr>
      <t xml:space="preserve">Financieros </t>
    </r>
    <r>
      <rPr>
        <sz val="12"/>
        <color rgb="FF161616"/>
        <rFont val="Calibri"/>
        <family val="2"/>
      </rPr>
      <t xml:space="preserve">están </t>
    </r>
    <r>
      <rPr>
        <sz val="12"/>
        <rFont val="Calibri"/>
        <family val="2"/>
      </rPr>
      <t xml:space="preserve">presentados </t>
    </r>
    <r>
      <rPr>
        <sz val="12"/>
        <color rgb="FF111111"/>
        <rFont val="Calibri"/>
        <family val="2"/>
      </rPr>
      <t xml:space="preserve">en </t>
    </r>
    <r>
      <rPr>
        <sz val="12"/>
        <rFont val="Calibri"/>
        <family val="2"/>
      </rPr>
      <t xml:space="preserve">pesos dominicanos  (RD$) moneda </t>
    </r>
    <r>
      <rPr>
        <sz val="12"/>
        <color rgb="FF212121"/>
        <rFont val="Calibri"/>
        <family val="2"/>
      </rPr>
      <t xml:space="preserve">de </t>
    </r>
    <r>
      <rPr>
        <sz val="12"/>
        <color rgb="FF111111"/>
        <rFont val="Calibri"/>
        <family val="2"/>
      </rPr>
      <t xml:space="preserve">curso </t>
    </r>
    <r>
      <rPr>
        <sz val="12"/>
        <rFont val="Calibri"/>
        <family val="2"/>
      </rPr>
      <t xml:space="preserve">legal en </t>
    </r>
    <r>
      <rPr>
        <sz val="12"/>
        <color rgb="FF111111"/>
        <rFont val="Calibri"/>
        <family val="2"/>
      </rPr>
      <t xml:space="preserve">República </t>
    </r>
    <r>
      <rPr>
        <sz val="12"/>
        <rFont val="Calibri"/>
        <family val="2"/>
      </rPr>
      <t>Dominicana</t>
    </r>
  </si>
  <si>
    <r>
      <t xml:space="preserve">Medición </t>
    </r>
    <r>
      <rPr>
        <b/>
        <sz val="12"/>
        <color rgb="FF111111"/>
        <rFont val="Calibri"/>
        <family val="2"/>
      </rPr>
      <t xml:space="preserve">de </t>
    </r>
    <r>
      <rPr>
        <b/>
        <sz val="12"/>
        <rFont val="Calibri"/>
        <family val="2"/>
      </rPr>
      <t>los valores razonables.</t>
    </r>
  </si>
  <si>
    <t>TOTAL PAGOS ANTICIPADOS</t>
  </si>
  <si>
    <t>Savica</t>
  </si>
  <si>
    <t>Caja chica por pagar</t>
  </si>
  <si>
    <t>TOTAL OTROS PASIVOS CORRIENTES</t>
  </si>
  <si>
    <t>TOTAL GASTO DE DEPRECIACION Y AMORTIZACION</t>
  </si>
  <si>
    <t>TOTAL SUELDOS, SALARIOS Y BENEFICIOS A EMPLEADOS</t>
  </si>
  <si>
    <t>Incentivo por metas</t>
  </si>
  <si>
    <t>TOTAL PASIVOS NO CORRIENTES</t>
  </si>
  <si>
    <t>Compras de bienes en transito</t>
  </si>
  <si>
    <t>Ayuntamiento de las matas de farfan</t>
  </si>
  <si>
    <r>
      <t xml:space="preserve">Transferencias de </t>
    </r>
    <r>
      <rPr>
        <sz val="12"/>
        <color rgb="FF080808"/>
        <rFont val="Calibri"/>
        <family val="2"/>
      </rPr>
      <t xml:space="preserve">capital </t>
    </r>
    <r>
      <rPr>
        <sz val="12"/>
        <rFont val="Calibri"/>
        <family val="2"/>
      </rPr>
      <t>de empresas descentralizada</t>
    </r>
  </si>
  <si>
    <t>Transferencias de capital al poder ejecutivo</t>
  </si>
  <si>
    <t>Transferencias de capital a instituciones sin fines de lucro</t>
  </si>
  <si>
    <t>Transferencias corrientes a instituciones sin fines de lucro</t>
  </si>
  <si>
    <t>Faltante por investigar</t>
  </si>
  <si>
    <t>TERRENO</t>
  </si>
  <si>
    <t>INFRA-ESTRUCTURA</t>
  </si>
  <si>
    <t>EDIFICIOS y COMPONENTE</t>
  </si>
  <si>
    <t>MAQUINARIAS Y EQUIPOS</t>
  </si>
  <si>
    <t>MOBILIARIOS Y EQUIPOS DE OFICINAS</t>
  </si>
  <si>
    <t>EQUIPOS DE TRANSPORTE Y OTROS</t>
  </si>
  <si>
    <t>CONSTRUCCIONES EN PROCESO</t>
  </si>
  <si>
    <t>TOTAL</t>
  </si>
  <si>
    <t>Adiciones</t>
  </si>
  <si>
    <t>Retiros</t>
  </si>
  <si>
    <t>Otros</t>
  </si>
  <si>
    <t>Transferencias</t>
  </si>
  <si>
    <t>Saldo al final del Periodo</t>
  </si>
  <si>
    <t>Depreciacion Acumulada</t>
  </si>
  <si>
    <t>al inicio del Periodo</t>
  </si>
  <si>
    <t>Cargo del Periodo</t>
  </si>
  <si>
    <t>Saldo al final del periodo Propiedad</t>
  </si>
  <si>
    <t>EMPRESA DISTRIBUIDORA DE ELECTRICIDAD DE ESTE</t>
  </si>
  <si>
    <t>EDESUR DOMINICANA</t>
  </si>
  <si>
    <t xml:space="preserve">TOTAL CUENTAS POR PAGAR </t>
  </si>
  <si>
    <t>INGRESOS POR TRANSACCIONES CON CONTARPRESTACION DE SERVICIOS (Nota 18)</t>
  </si>
  <si>
    <t>INGRESOS POR TRANSFERENCIAS Y DONACIONES (Nota 19)</t>
  </si>
  <si>
    <t>RECARGO, MULTAS Y OTROS (Nota 20)</t>
  </si>
  <si>
    <t>Remuneraciones y contribuciones (nota 21.1)</t>
  </si>
  <si>
    <t>Prestaciones y bonificaciones  (Nota 21.2)</t>
  </si>
  <si>
    <t>Contribuciones a la Seguridad Social (Nota 21.3)</t>
  </si>
  <si>
    <r>
      <rPr>
        <b/>
        <sz val="12"/>
        <rFont val="Calibri"/>
        <family val="2"/>
      </rPr>
      <t xml:space="preserve">SUBVENCIONES </t>
    </r>
    <r>
      <rPr>
        <b/>
        <sz val="12"/>
        <color rgb="FF080808"/>
        <rFont val="Calibri"/>
        <family val="2"/>
      </rPr>
      <t xml:space="preserve">Y </t>
    </r>
    <r>
      <rPr>
        <b/>
        <sz val="12"/>
        <rFont val="Calibri"/>
        <family val="2"/>
      </rPr>
      <t>OTROS PAGOS POR TRANSFERENCIAS (Nota 22)</t>
    </r>
  </si>
  <si>
    <t xml:space="preserve">
SUMISTRO Y MATERIALES PARA CONSUMO (Nota 23)</t>
  </si>
  <si>
    <t>GASTO DE DEPRECIACION  Y AMORTIZACION (Nota 24)</t>
  </si>
  <si>
    <t>OTROS GASTOS (Nota 25)</t>
  </si>
  <si>
    <r>
      <rPr>
        <sz val="12"/>
        <color rgb="FF131313"/>
        <rFont val="Calibri"/>
        <family val="2"/>
      </rPr>
      <t xml:space="preserve">Los  </t>
    </r>
    <r>
      <rPr>
        <sz val="12"/>
        <color rgb="FF151515"/>
        <rFont val="Calibri"/>
        <family val="2"/>
      </rPr>
      <t xml:space="preserve">Estados  </t>
    </r>
    <r>
      <rPr>
        <sz val="12"/>
        <rFont val="Calibri"/>
        <family val="2"/>
      </rPr>
      <t xml:space="preserve">Financieros  se  elaboran  sobre  </t>
    </r>
    <r>
      <rPr>
        <sz val="12"/>
        <color rgb="FF111111"/>
        <rFont val="Calibri"/>
        <family val="2"/>
      </rPr>
      <t xml:space="preserve">la  </t>
    </r>
    <r>
      <rPr>
        <sz val="12"/>
        <rFont val="Calibri"/>
        <family val="2"/>
      </rPr>
      <t xml:space="preserve">base  del  costo  histórico  a  excepción  de  los </t>
    </r>
    <r>
      <rPr>
        <sz val="12"/>
        <color rgb="FF080808"/>
        <rFont val="Calibri"/>
        <family val="2"/>
      </rPr>
      <t xml:space="preserve">terrenos   </t>
    </r>
    <r>
      <rPr>
        <sz val="12"/>
        <color rgb="FF0C0C0C"/>
        <rFont val="Calibri"/>
        <family val="2"/>
      </rPr>
      <t xml:space="preserve">y  </t>
    </r>
    <r>
      <rPr>
        <sz val="12"/>
        <rFont val="Calibri"/>
        <family val="2"/>
      </rPr>
      <t xml:space="preserve">edificaciones   los  cuales  </t>
    </r>
    <r>
      <rPr>
        <sz val="12"/>
        <color rgb="FF1A1A1A"/>
        <rFont val="Calibri"/>
        <family val="2"/>
      </rPr>
      <t xml:space="preserve">son  </t>
    </r>
    <r>
      <rPr>
        <sz val="12"/>
        <rFont val="Calibri"/>
        <family val="2"/>
      </rPr>
      <t xml:space="preserve">valuados  mediantes   tasaciones  realizadas  </t>
    </r>
    <r>
      <rPr>
        <sz val="12"/>
        <color rgb="FF0A0A0A"/>
        <rFont val="Calibri"/>
        <family val="2"/>
      </rPr>
      <t xml:space="preserve">por  </t>
    </r>
    <r>
      <rPr>
        <sz val="12"/>
        <color rgb="FF232323"/>
        <rFont val="Calibri"/>
        <family val="2"/>
      </rPr>
      <t xml:space="preserve">un </t>
    </r>
    <r>
      <rPr>
        <sz val="12"/>
        <rFont val="Calibri"/>
        <family val="2"/>
      </rPr>
      <t>experto externo.</t>
    </r>
  </si>
  <si>
    <r>
      <rPr>
        <sz val="12"/>
        <color rgb="FF1F1F1F"/>
        <rFont val="Calibri"/>
        <family val="2"/>
      </rPr>
      <t xml:space="preserve">Los  </t>
    </r>
    <r>
      <rPr>
        <sz val="12"/>
        <color rgb="FF0F0F0F"/>
        <rFont val="Calibri"/>
        <family val="2"/>
      </rPr>
      <t xml:space="preserve">ingresos  </t>
    </r>
    <r>
      <rPr>
        <sz val="12"/>
        <rFont val="Calibri"/>
        <family val="2"/>
      </rPr>
      <t xml:space="preserve">del  Instituto  Nacional  de Aguas  Potables  y  Alcantarillados se </t>
    </r>
    <r>
      <rPr>
        <sz val="12"/>
        <color rgb="FF0F0F0F"/>
        <rFont val="Calibri"/>
        <family val="2"/>
      </rPr>
      <t xml:space="preserve">reconocen  </t>
    </r>
    <r>
      <rPr>
        <sz val="12"/>
        <rFont val="Calibri"/>
        <family val="2"/>
      </rPr>
      <t xml:space="preserve">cuando son devengado independientemente de que no se hayan percibido. </t>
    </r>
    <r>
      <rPr>
        <sz val="12"/>
        <color rgb="FF080808"/>
        <rFont val="Calibri"/>
        <family val="2"/>
      </rPr>
      <t xml:space="preserve">Los </t>
    </r>
    <r>
      <rPr>
        <sz val="12"/>
        <rFont val="Calibri"/>
        <family val="2"/>
      </rPr>
      <t xml:space="preserve">mismos provienen </t>
    </r>
    <r>
      <rPr>
        <sz val="12"/>
        <color rgb="FF161616"/>
        <rFont val="Calibri"/>
        <family val="2"/>
      </rPr>
      <t xml:space="preserve">del </t>
    </r>
    <r>
      <rPr>
        <sz val="12"/>
        <rFont val="Calibri"/>
        <family val="2"/>
      </rPr>
      <t>cobro del servicio de agua, aIcantarilIados sanitario y asignaciones del Gobierno Central.</t>
    </r>
  </si>
  <si>
    <r>
      <rPr>
        <sz val="12"/>
        <rFont val="Calibri"/>
        <family val="2"/>
      </rPr>
      <t xml:space="preserve">Reconocimiento </t>
    </r>
    <r>
      <rPr>
        <sz val="12"/>
        <color rgb="FF0F0F0F"/>
        <rFont val="Calibri"/>
        <family val="2"/>
      </rPr>
      <t xml:space="preserve">y </t>
    </r>
    <r>
      <rPr>
        <sz val="12"/>
        <rFont val="Calibri"/>
        <family val="2"/>
      </rPr>
      <t xml:space="preserve">medición
</t>
    </r>
    <r>
      <rPr>
        <sz val="12"/>
        <color rgb="FF111111"/>
        <rFont val="Calibri"/>
        <family val="2"/>
      </rPr>
      <t xml:space="preserve">Las  </t>
    </r>
    <r>
      <rPr>
        <sz val="12"/>
        <rFont val="Calibri"/>
        <family val="2"/>
      </rPr>
      <t xml:space="preserve">partidas  de  infra-estructura,  mobiliarios  y  equipos  son  medidas  al  costo  de  adquisición menos la depreciación acumulada </t>
    </r>
    <r>
      <rPr>
        <sz val="12"/>
        <color rgb="FF161616"/>
        <rFont val="Calibri"/>
        <family val="2"/>
      </rPr>
      <t xml:space="preserve">y </t>
    </r>
    <r>
      <rPr>
        <sz val="12"/>
        <rFont val="Calibri"/>
        <family val="2"/>
      </rPr>
      <t xml:space="preserve">perdida por deterioro.
Cualquier ganancia </t>
    </r>
    <r>
      <rPr>
        <sz val="12"/>
        <color rgb="FF212121"/>
        <rFont val="Calibri"/>
        <family val="2"/>
      </rPr>
      <t xml:space="preserve">o </t>
    </r>
    <r>
      <rPr>
        <sz val="12"/>
        <rFont val="Calibri"/>
        <family val="2"/>
      </rPr>
      <t xml:space="preserve">pérdida procedente  de </t>
    </r>
    <r>
      <rPr>
        <sz val="12"/>
        <color rgb="FF0C0C0C"/>
        <rFont val="Calibri"/>
        <family val="2"/>
      </rPr>
      <t xml:space="preserve">la </t>
    </r>
    <r>
      <rPr>
        <sz val="12"/>
        <rFont val="Calibri"/>
        <family val="2"/>
      </rPr>
      <t xml:space="preserve">disposición de </t>
    </r>
    <r>
      <rPr>
        <sz val="12"/>
        <color rgb="FF161616"/>
        <rFont val="Calibri"/>
        <family val="2"/>
      </rPr>
      <t xml:space="preserve">un </t>
    </r>
    <r>
      <rPr>
        <sz val="12"/>
        <rFont val="Calibri"/>
        <family val="2"/>
      </rPr>
      <t xml:space="preserve">elemento de infra-estructura, mobiliarios y equipos (calculada como diferencia entre el valor obtenido de la depreciación </t>
    </r>
    <r>
      <rPr>
        <sz val="12"/>
        <color rgb="FF181818"/>
        <rFont val="Calibri"/>
        <family val="2"/>
      </rPr>
      <t xml:space="preserve">y </t>
    </r>
    <r>
      <rPr>
        <sz val="12"/>
        <color rgb="FF111111"/>
        <rFont val="Calibri"/>
        <family val="2"/>
      </rPr>
      <t xml:space="preserve">el </t>
    </r>
    <r>
      <rPr>
        <sz val="12"/>
        <color rgb="FF0A0A0A"/>
        <rFont val="Calibri"/>
        <family val="2"/>
      </rPr>
      <t xml:space="preserve">valor </t>
    </r>
    <r>
      <rPr>
        <sz val="12"/>
        <rFont val="Calibri"/>
        <family val="2"/>
      </rPr>
      <t xml:space="preserve">en libros </t>
    </r>
    <r>
      <rPr>
        <sz val="12"/>
        <color rgb="FF0E0E0E"/>
        <rFont val="Calibri"/>
        <family val="2"/>
      </rPr>
      <t xml:space="preserve">del </t>
    </r>
    <r>
      <rPr>
        <sz val="12"/>
        <rFont val="Calibri"/>
        <family val="2"/>
      </rPr>
      <t xml:space="preserve">activo) se reconocen </t>
    </r>
    <r>
      <rPr>
        <sz val="12"/>
        <color rgb="FF242424"/>
        <rFont val="Calibri"/>
        <family val="2"/>
      </rPr>
      <t xml:space="preserve">en </t>
    </r>
    <r>
      <rPr>
        <sz val="12"/>
        <color rgb="FF0C0C0C"/>
        <rFont val="Calibri"/>
        <family val="2"/>
      </rPr>
      <t xml:space="preserve">los </t>
    </r>
    <r>
      <rPr>
        <sz val="12"/>
        <rFont val="Calibri"/>
        <family val="2"/>
      </rPr>
      <t>resultados.</t>
    </r>
  </si>
  <si>
    <r>
      <rPr>
        <b/>
        <sz val="12"/>
        <rFont val="Calibri"/>
        <family val="2"/>
      </rPr>
      <t xml:space="preserve">DEPRECIACION
</t>
    </r>
    <r>
      <rPr>
        <sz val="12"/>
        <color rgb="FF111111"/>
        <rFont val="Calibri"/>
        <family val="2"/>
      </rPr>
      <t xml:space="preserve">La </t>
    </r>
    <r>
      <rPr>
        <sz val="12"/>
        <rFont val="Calibri"/>
        <family val="2"/>
      </rPr>
      <t xml:space="preserve">depreciación </t>
    </r>
    <r>
      <rPr>
        <sz val="12"/>
        <color rgb="FF0E0E0E"/>
        <rFont val="Calibri"/>
        <family val="2"/>
      </rPr>
      <t xml:space="preserve">se </t>
    </r>
    <r>
      <rPr>
        <sz val="12"/>
        <rFont val="Calibri"/>
        <family val="2"/>
      </rPr>
      <t xml:space="preserve">calcula sobre </t>
    </r>
    <r>
      <rPr>
        <sz val="12"/>
        <color rgb="FF1A1A1A"/>
        <rFont val="Calibri"/>
        <family val="2"/>
      </rPr>
      <t xml:space="preserve">el </t>
    </r>
    <r>
      <rPr>
        <sz val="12"/>
        <rFont val="Calibri"/>
        <family val="2"/>
      </rPr>
      <t xml:space="preserve">monto depreciable, que corresponde  al </t>
    </r>
    <r>
      <rPr>
        <sz val="12"/>
        <color rgb="FF080808"/>
        <rFont val="Calibri"/>
        <family val="2"/>
      </rPr>
      <t xml:space="preserve">costo </t>
    </r>
    <r>
      <rPr>
        <sz val="12"/>
        <color rgb="FF161616"/>
        <rFont val="Calibri"/>
        <family val="2"/>
      </rPr>
      <t xml:space="preserve">de </t>
    </r>
    <r>
      <rPr>
        <sz val="12"/>
        <color rgb="FF0A0A0A"/>
        <rFont val="Calibri"/>
        <family val="2"/>
      </rPr>
      <t xml:space="preserve">un </t>
    </r>
    <r>
      <rPr>
        <sz val="12"/>
        <rFont val="Calibri"/>
        <family val="2"/>
      </rPr>
      <t xml:space="preserve">activo </t>
    </r>
    <r>
      <rPr>
        <sz val="12"/>
        <color rgb="FF2D2D2D"/>
        <rFont val="Calibri"/>
        <family val="2"/>
      </rPr>
      <t xml:space="preserve">u </t>
    </r>
    <r>
      <rPr>
        <sz val="12"/>
        <color rgb="FF0A0A0A"/>
        <rFont val="Calibri"/>
        <family val="2"/>
      </rPr>
      <t xml:space="preserve">otro </t>
    </r>
    <r>
      <rPr>
        <sz val="12"/>
        <rFont val="Calibri"/>
        <family val="2"/>
      </rPr>
      <t xml:space="preserve">monto que se sustituye por </t>
    </r>
    <r>
      <rPr>
        <sz val="12"/>
        <color rgb="FF131313"/>
        <rFont val="Calibri"/>
        <family val="2"/>
      </rPr>
      <t xml:space="preserve">el </t>
    </r>
    <r>
      <rPr>
        <sz val="12"/>
        <rFont val="Calibri"/>
        <family val="2"/>
      </rPr>
      <t xml:space="preserve">costo menos su valor residual.
La depreciación  </t>
    </r>
    <r>
      <rPr>
        <sz val="12"/>
        <color rgb="FF0A0A0A"/>
        <rFont val="Calibri"/>
        <family val="2"/>
      </rPr>
      <t xml:space="preserve">es </t>
    </r>
    <r>
      <rPr>
        <sz val="12"/>
        <rFont val="Calibri"/>
        <family val="2"/>
      </rPr>
      <t xml:space="preserve">reconocida </t>
    </r>
    <r>
      <rPr>
        <sz val="12"/>
        <color rgb="FF0C0C0C"/>
        <rFont val="Calibri"/>
        <family val="2"/>
      </rPr>
      <t xml:space="preserve">en los </t>
    </r>
    <r>
      <rPr>
        <sz val="12"/>
        <rFont val="Calibri"/>
        <family val="2"/>
      </rPr>
      <t xml:space="preserve">resultados  </t>
    </r>
    <r>
      <rPr>
        <sz val="12"/>
        <color rgb="FF0F0F0F"/>
        <rFont val="Calibri"/>
        <family val="2"/>
      </rPr>
      <t xml:space="preserve">con </t>
    </r>
    <r>
      <rPr>
        <sz val="12"/>
        <rFont val="Calibri"/>
        <family val="2"/>
      </rPr>
      <t xml:space="preserve">base en el método de línea recta sobre las </t>
    </r>
    <r>
      <rPr>
        <sz val="12"/>
        <color rgb="FF080808"/>
        <rFont val="Calibri"/>
        <family val="2"/>
      </rPr>
      <t xml:space="preserve">vidas </t>
    </r>
    <r>
      <rPr>
        <sz val="12"/>
        <rFont val="Calibri"/>
        <family val="2"/>
      </rPr>
      <t xml:space="preserve">útiles estimada  de cada  parte  de una partida  de infra-estructura, mobiliarios  y equipos, puesto  que  estas  reflejan  </t>
    </r>
    <r>
      <rPr>
        <sz val="12"/>
        <color rgb="FF151515"/>
        <rFont val="Calibri"/>
        <family val="2"/>
      </rPr>
      <t xml:space="preserve">con  </t>
    </r>
    <r>
      <rPr>
        <sz val="12"/>
        <rFont val="Calibri"/>
        <family val="2"/>
      </rPr>
      <t xml:space="preserve">mayor  exactitud  </t>
    </r>
    <r>
      <rPr>
        <sz val="12"/>
        <color rgb="FF0C0C0C"/>
        <rFont val="Calibri"/>
        <family val="2"/>
      </rPr>
      <t xml:space="preserve">el  </t>
    </r>
    <r>
      <rPr>
        <sz val="12"/>
        <rFont val="Calibri"/>
        <family val="2"/>
      </rPr>
      <t xml:space="preserve">patrón  de  consumo   esperados   </t>
    </r>
    <r>
      <rPr>
        <sz val="12"/>
        <color rgb="FF181818"/>
        <rFont val="Calibri"/>
        <family val="2"/>
      </rPr>
      <t>de  l</t>
    </r>
    <r>
      <rPr>
        <sz val="12"/>
        <color rgb="FF1F1F1F"/>
        <rFont val="Calibri"/>
        <family val="2"/>
      </rPr>
      <t xml:space="preserve">os </t>
    </r>
    <r>
      <rPr>
        <sz val="12"/>
        <rFont val="Calibri"/>
        <family val="2"/>
      </rPr>
      <t xml:space="preserve">beneficios económicos futuros relacionados </t>
    </r>
    <r>
      <rPr>
        <sz val="12"/>
        <color rgb="FF0A0A0A"/>
        <rFont val="Calibri"/>
        <family val="2"/>
      </rPr>
      <t xml:space="preserve">con </t>
    </r>
    <r>
      <rPr>
        <sz val="12"/>
        <rFont val="Calibri"/>
        <family val="2"/>
      </rPr>
      <t>el activo.</t>
    </r>
  </si>
  <si>
    <t>Gastos pagados por adelantados</t>
  </si>
  <si>
    <t>ESTADO DE COMPARACION DE LOS IMPORTES PRESUPUESTADOS Y REALIZADOS (nota 26)</t>
  </si>
  <si>
    <t>PAGOS ANTICIPADOS (Nota 10)</t>
  </si>
  <si>
    <r>
      <rPr>
        <b/>
        <sz val="12"/>
        <rFont val="Calibri"/>
        <family val="2"/>
      </rPr>
      <t>PROPIEDAD PLANTA Y EQUIPOS NETO (Nota 11</t>
    </r>
    <r>
      <rPr>
        <sz val="12"/>
        <rFont val="Calibri"/>
        <family val="2"/>
      </rPr>
      <t>)</t>
    </r>
  </si>
  <si>
    <t>ACTIVOS INTANGIBLES  (Nota 12)</t>
  </si>
  <si>
    <t>CUENTAS POR PAGAR A CORTO PLAZO (Nota13)</t>
  </si>
  <si>
    <t xml:space="preserve">DEDUCCIONES Y RETENCIONES POR PAGAR (Nota 14) </t>
  </si>
  <si>
    <t>PATRIMONIO INSTITUCIONAL (Nota 17)</t>
  </si>
  <si>
    <t>PATRIMONIO INSTITUCIONAL:</t>
  </si>
  <si>
    <r>
      <t xml:space="preserve">Transferencias </t>
    </r>
    <r>
      <rPr>
        <sz val="12"/>
        <color rgb="FF1C1C1C"/>
        <rFont val="Calibri"/>
        <family val="2"/>
      </rPr>
      <t xml:space="preserve">de </t>
    </r>
    <r>
      <rPr>
        <sz val="12"/>
        <rFont val="Calibri"/>
        <family val="2"/>
      </rPr>
      <t>Capital del Sector Interno</t>
    </r>
  </si>
  <si>
    <r>
      <t xml:space="preserve">Transferencias </t>
    </r>
    <r>
      <rPr>
        <sz val="12"/>
        <color rgb="FF161616"/>
        <rFont val="Calibri"/>
        <family val="2"/>
      </rPr>
      <t xml:space="preserve">de </t>
    </r>
    <r>
      <rPr>
        <sz val="12"/>
        <rFont val="Calibri"/>
        <family val="2"/>
      </rPr>
      <t>Capital de la Administración Central</t>
    </r>
  </si>
  <si>
    <r>
      <t xml:space="preserve">Transferencias </t>
    </r>
    <r>
      <rPr>
        <sz val="12"/>
        <color rgb="FF111111"/>
        <rFont val="Calibri"/>
        <family val="2"/>
      </rPr>
      <t xml:space="preserve">de </t>
    </r>
    <r>
      <rPr>
        <sz val="12"/>
        <rFont val="Calibri"/>
        <family val="2"/>
      </rPr>
      <t xml:space="preserve">Capital </t>
    </r>
    <r>
      <rPr>
        <sz val="12"/>
        <color rgb="FF181818"/>
        <rFont val="Calibri"/>
        <family val="2"/>
      </rPr>
      <t xml:space="preserve">de </t>
    </r>
    <r>
      <rPr>
        <sz val="12"/>
        <rFont val="Calibri"/>
        <family val="2"/>
      </rPr>
      <t>Instituciones Publicas</t>
    </r>
  </si>
  <si>
    <r>
      <t xml:space="preserve">Transferencias </t>
    </r>
    <r>
      <rPr>
        <sz val="12"/>
        <color rgb="FF1C1C1C"/>
        <rFont val="Calibri"/>
        <family val="2"/>
      </rPr>
      <t xml:space="preserve">de </t>
    </r>
    <r>
      <rPr>
        <sz val="12"/>
        <rFont val="Calibri"/>
        <family val="2"/>
      </rPr>
      <t xml:space="preserve">Capital de </t>
    </r>
    <r>
      <rPr>
        <sz val="12"/>
        <color rgb="FF1A1A1A"/>
        <rFont val="Calibri"/>
        <family val="2"/>
      </rPr>
      <t xml:space="preserve">los </t>
    </r>
    <r>
      <rPr>
        <sz val="12"/>
        <rFont val="Calibri"/>
        <family val="2"/>
      </rPr>
      <t>Municipios</t>
    </r>
  </si>
  <si>
    <r>
      <t xml:space="preserve">Transferencias </t>
    </r>
    <r>
      <rPr>
        <sz val="12"/>
        <color rgb="FF262626"/>
        <rFont val="Calibri"/>
        <family val="2"/>
      </rPr>
      <t xml:space="preserve">de </t>
    </r>
    <r>
      <rPr>
        <sz val="12"/>
        <rFont val="Calibri"/>
        <family val="2"/>
      </rPr>
      <t xml:space="preserve">Capital </t>
    </r>
    <r>
      <rPr>
        <sz val="12"/>
        <color rgb="FF363636"/>
        <rFont val="Calibri"/>
        <family val="2"/>
      </rPr>
      <t xml:space="preserve">de </t>
    </r>
    <r>
      <rPr>
        <sz val="12"/>
        <rFont val="Calibri"/>
        <family val="2"/>
      </rPr>
      <t>Emp. P. no Financieras</t>
    </r>
  </si>
  <si>
    <r>
      <t xml:space="preserve">Transferencias de Capital </t>
    </r>
    <r>
      <rPr>
        <sz val="12"/>
        <color rgb="FF131313"/>
        <rFont val="Calibri"/>
        <family val="2"/>
      </rPr>
      <t xml:space="preserve">de </t>
    </r>
    <r>
      <rPr>
        <sz val="12"/>
        <color rgb="FF0E0E0E"/>
        <rFont val="Calibri"/>
        <family val="2"/>
      </rPr>
      <t xml:space="preserve">Emp. </t>
    </r>
    <r>
      <rPr>
        <sz val="12"/>
        <rFont val="Calibri"/>
        <family val="2"/>
      </rPr>
      <t>Publicas Financieras</t>
    </r>
  </si>
  <si>
    <r>
      <t xml:space="preserve">Contribución </t>
    </r>
    <r>
      <rPr>
        <sz val="12"/>
        <color rgb="FF1F1F1F"/>
        <rFont val="Calibri"/>
        <family val="2"/>
      </rPr>
      <t xml:space="preserve">de </t>
    </r>
    <r>
      <rPr>
        <sz val="12"/>
        <rFont val="Calibri"/>
        <family val="2"/>
      </rPr>
      <t xml:space="preserve">Capital </t>
    </r>
    <r>
      <rPr>
        <sz val="12"/>
        <color rgb="FF111111"/>
        <rFont val="Calibri"/>
        <family val="2"/>
      </rPr>
      <t xml:space="preserve">de </t>
    </r>
    <r>
      <rPr>
        <sz val="12"/>
        <rFont val="Calibri"/>
        <family val="2"/>
      </rPr>
      <t>Gobiernos Extranjeros</t>
    </r>
  </si>
  <si>
    <t>PATRIMONIO INSTITUCIONAL</t>
  </si>
  <si>
    <t>Resultados positivos (ahorro)/negativo (deshorro)</t>
  </si>
  <si>
    <t>Reaultados acumulados</t>
  </si>
  <si>
    <t>EL MOVIMIENTO DE LA PROPIEDAD , PLANTA Y EQUIPOS Y DEPRECIACION ACUMULDA AL 01 ENERO DE 2024 DESDE 31 DICIEMBRE 2024</t>
  </si>
  <si>
    <t>Planta y Equipos neto  Dic/24</t>
  </si>
  <si>
    <r>
      <rPr>
        <sz val="12"/>
        <color rgb="FF0E0E0E"/>
        <rFont val="Calibri"/>
        <family val="2"/>
      </rPr>
      <t xml:space="preserve">AI </t>
    </r>
    <r>
      <rPr>
        <sz val="12"/>
        <color rgb="FF232323"/>
        <rFont val="Calibri"/>
        <family val="2"/>
      </rPr>
      <t xml:space="preserve">31 </t>
    </r>
    <r>
      <rPr>
        <sz val="12"/>
        <color rgb="FF0C0C0C"/>
        <rFont val="Calibri"/>
        <family val="2"/>
      </rPr>
      <t>de diciembre</t>
    </r>
    <r>
      <rPr>
        <sz val="12"/>
        <rFont val="Calibri"/>
        <family val="2"/>
      </rPr>
      <t xml:space="preserve"> </t>
    </r>
    <r>
      <rPr>
        <sz val="12"/>
        <color rgb="FF151515"/>
        <rFont val="Calibri"/>
        <family val="2"/>
      </rPr>
      <t xml:space="preserve">de </t>
    </r>
    <r>
      <rPr>
        <sz val="12"/>
        <rFont val="Calibri"/>
        <family val="2"/>
      </rPr>
      <t xml:space="preserve">2024 los principales funcionarios son los </t>
    </r>
    <r>
      <rPr>
        <sz val="12"/>
        <color rgb="FF0C0C0C"/>
        <rFont val="Calibri"/>
        <family val="2"/>
      </rPr>
      <t>siguientes:</t>
    </r>
  </si>
  <si>
    <t>2024</t>
  </si>
  <si>
    <r>
      <t xml:space="preserve">AI </t>
    </r>
    <r>
      <rPr>
        <sz val="12"/>
        <color rgb="FF1C1C1C"/>
        <rFont val="Calibri"/>
        <family val="2"/>
      </rPr>
      <t xml:space="preserve">31 </t>
    </r>
    <r>
      <rPr>
        <sz val="12"/>
        <color rgb="FF0C0C0C"/>
        <rFont val="Calibri"/>
        <family val="2"/>
      </rPr>
      <t>de diciembre</t>
    </r>
    <r>
      <rPr>
        <sz val="12"/>
        <rFont val="Calibri"/>
        <family val="2"/>
      </rPr>
      <t xml:space="preserve">  del período  </t>
    </r>
    <r>
      <rPr>
        <sz val="12"/>
        <color rgb="FF0A0A0A"/>
        <rFont val="Calibri"/>
        <family val="2"/>
      </rPr>
      <t xml:space="preserve">fiscal </t>
    </r>
    <r>
      <rPr>
        <sz val="12"/>
        <color rgb="FF080808"/>
        <rFont val="Calibri"/>
        <family val="2"/>
      </rPr>
      <t xml:space="preserve">2024  </t>
    </r>
    <r>
      <rPr>
        <sz val="12"/>
        <rFont val="Calibri"/>
        <family val="2"/>
      </rPr>
      <t xml:space="preserve">y 31 de diciembre 2023,  efectivo  y equivalentes  de efectivo disponible   en   caja   </t>
    </r>
    <r>
      <rPr>
        <sz val="12"/>
        <color rgb="FF1C1C1C"/>
        <rFont val="Calibri"/>
        <family val="2"/>
      </rPr>
      <t xml:space="preserve">y   </t>
    </r>
    <r>
      <rPr>
        <sz val="12"/>
        <rFont val="Calibri"/>
        <family val="2"/>
      </rPr>
      <t xml:space="preserve">banco   presenta   </t>
    </r>
    <r>
      <rPr>
        <sz val="12"/>
        <color rgb="FF151515"/>
        <rFont val="Calibri"/>
        <family val="2"/>
      </rPr>
      <t xml:space="preserve">los   </t>
    </r>
    <r>
      <rPr>
        <sz val="12"/>
        <rFont val="Calibri"/>
        <family val="2"/>
      </rPr>
      <t xml:space="preserve">siguientes   balances   RD$2,515,425,496.33   </t>
    </r>
    <r>
      <rPr>
        <sz val="12"/>
        <color rgb="FF282828"/>
        <rFont val="Calibri"/>
        <family val="2"/>
      </rPr>
      <t xml:space="preserve">Y </t>
    </r>
    <r>
      <rPr>
        <sz val="12"/>
        <rFont val="Calibri"/>
        <family val="2"/>
      </rPr>
      <t>RD$2,545,879,402.09    respectivamente.        En    este    período    presenta una disminucion</t>
    </r>
    <r>
      <rPr>
        <sz val="12"/>
        <color rgb="FF2B2B2B"/>
        <rFont val="Calibri"/>
        <family val="2"/>
      </rPr>
      <t xml:space="preserve"> </t>
    </r>
    <r>
      <rPr>
        <sz val="12"/>
        <rFont val="Calibri"/>
        <family val="2"/>
      </rPr>
      <t xml:space="preserve">RD$30,453,905.76,  debido  </t>
    </r>
    <r>
      <rPr>
        <sz val="12"/>
        <color rgb="FF1A1A1A"/>
        <rFont val="Calibri"/>
        <family val="2"/>
      </rPr>
      <t xml:space="preserve">a  desembolsos </t>
    </r>
    <r>
      <rPr>
        <sz val="12"/>
        <rFont val="Calibri"/>
        <family val="2"/>
      </rPr>
      <t xml:space="preserve">ejecutados en  proyectos  de inversion en  diferentes  en  </t>
    </r>
    <r>
      <rPr>
        <sz val="12"/>
        <color rgb="FF0C0C0C"/>
        <rFont val="Calibri"/>
        <family val="2"/>
      </rPr>
      <t xml:space="preserve">provincias.    </t>
    </r>
    <r>
      <rPr>
        <sz val="12"/>
        <color rgb="FF0F0F0F"/>
        <rFont val="Calibri"/>
        <family val="2"/>
      </rPr>
      <t xml:space="preserve">Estos </t>
    </r>
    <r>
      <rPr>
        <sz val="12"/>
        <rFont val="Calibri"/>
        <family val="2"/>
      </rPr>
      <t>montos están conformados según el detalle siguiente:</t>
    </r>
  </si>
  <si>
    <r>
      <rPr>
        <b/>
        <sz val="12"/>
        <rFont val="Calibri"/>
        <family val="2"/>
      </rPr>
      <t>PASIVOS NO CORRIENTES (Nota 16</t>
    </r>
    <r>
      <rPr>
        <sz val="12"/>
        <rFont val="Calibri"/>
        <family val="2"/>
      </rPr>
      <t xml:space="preserve">)
</t>
    </r>
    <r>
      <rPr>
        <sz val="12"/>
        <color rgb="FF0C0C0C"/>
        <rFont val="Calibri"/>
        <family val="2"/>
      </rPr>
      <t xml:space="preserve">AI </t>
    </r>
    <r>
      <rPr>
        <sz val="12"/>
        <color rgb="FF2D2D2D"/>
        <rFont val="Calibri"/>
        <family val="2"/>
      </rPr>
      <t xml:space="preserve">31 </t>
    </r>
    <r>
      <rPr>
        <sz val="12"/>
        <color rgb="FF1A1A1A"/>
        <rFont val="Calibri"/>
        <family val="2"/>
      </rPr>
      <t>de diciembre</t>
    </r>
    <r>
      <rPr>
        <sz val="12"/>
        <rFont val="Calibri"/>
        <family val="2"/>
      </rPr>
      <t xml:space="preserve"> </t>
    </r>
    <r>
      <rPr>
        <sz val="12"/>
        <color rgb="FF0C0C0C"/>
        <rFont val="Calibri"/>
        <family val="2"/>
      </rPr>
      <t xml:space="preserve">del </t>
    </r>
    <r>
      <rPr>
        <sz val="12"/>
        <rFont val="Calibri"/>
        <family val="2"/>
      </rPr>
      <t xml:space="preserve">periodo fiscal </t>
    </r>
    <r>
      <rPr>
        <sz val="12"/>
        <color rgb="FF181818"/>
        <rFont val="Calibri"/>
        <family val="2"/>
      </rPr>
      <t xml:space="preserve">de </t>
    </r>
    <r>
      <rPr>
        <sz val="12"/>
        <color rgb="FF080808"/>
        <rFont val="Calibri"/>
        <family val="2"/>
      </rPr>
      <t xml:space="preserve">2024 </t>
    </r>
    <r>
      <rPr>
        <sz val="12"/>
        <rFont val="Calibri"/>
        <family val="2"/>
      </rPr>
      <t xml:space="preserve">y al </t>
    </r>
    <r>
      <rPr>
        <sz val="12"/>
        <color rgb="FF232323"/>
        <rFont val="Calibri"/>
        <family val="2"/>
      </rPr>
      <t xml:space="preserve">31 </t>
    </r>
    <r>
      <rPr>
        <sz val="12"/>
        <color rgb="FF1D1D1D"/>
        <rFont val="Calibri"/>
        <family val="2"/>
      </rPr>
      <t>de diciembre</t>
    </r>
    <r>
      <rPr>
        <sz val="12"/>
        <rFont val="Calibri"/>
        <family val="2"/>
      </rPr>
      <t xml:space="preserve"> del periodo fiscal del </t>
    </r>
    <r>
      <rPr>
        <sz val="12"/>
        <color rgb="FF0C0C0C"/>
        <rFont val="Calibri"/>
        <family val="2"/>
      </rPr>
      <t xml:space="preserve">2023 </t>
    </r>
    <r>
      <rPr>
        <sz val="12"/>
        <color rgb="FF1A1A1A"/>
        <rFont val="Calibri"/>
        <family val="2"/>
      </rPr>
      <t xml:space="preserve">la </t>
    </r>
    <r>
      <rPr>
        <sz val="12"/>
        <color rgb="FF070707"/>
        <rFont val="Calibri"/>
        <family val="2"/>
      </rPr>
      <t xml:space="preserve">cuenta </t>
    </r>
    <r>
      <rPr>
        <sz val="12"/>
        <color rgb="FF111111"/>
        <rFont val="Calibri"/>
        <family val="2"/>
      </rPr>
      <t xml:space="preserve">de    </t>
    </r>
    <r>
      <rPr>
        <sz val="12"/>
        <color rgb="FF080808"/>
        <rFont val="Calibri"/>
        <family val="2"/>
      </rPr>
      <t xml:space="preserve">otros    </t>
    </r>
    <r>
      <rPr>
        <sz val="12"/>
        <color rgb="FF161616"/>
        <rFont val="Calibri"/>
        <family val="2"/>
      </rPr>
      <t xml:space="preserve">pasivos    no    </t>
    </r>
    <r>
      <rPr>
        <sz val="12"/>
        <color rgb="FF0F0F0F"/>
        <rFont val="Calibri"/>
        <family val="2"/>
      </rPr>
      <t xml:space="preserve">corrientes    </t>
    </r>
    <r>
      <rPr>
        <sz val="12"/>
        <rFont val="Calibri"/>
        <family val="2"/>
      </rPr>
      <t xml:space="preserve">presenta    </t>
    </r>
    <r>
      <rPr>
        <sz val="12"/>
        <color rgb="FF0C0C0C"/>
        <rFont val="Calibri"/>
        <family val="2"/>
      </rPr>
      <t xml:space="preserve">un    balance    </t>
    </r>
    <r>
      <rPr>
        <sz val="12"/>
        <color rgb="FF242424"/>
        <rFont val="Calibri"/>
        <family val="2"/>
      </rPr>
      <t xml:space="preserve">de    </t>
    </r>
    <r>
      <rPr>
        <sz val="12"/>
        <rFont val="Calibri"/>
        <family val="2"/>
      </rPr>
      <t xml:space="preserve">RD$49,436,382.98    </t>
    </r>
    <r>
      <rPr>
        <sz val="12"/>
        <color rgb="FF161616"/>
        <rFont val="Calibri"/>
        <family val="2"/>
      </rPr>
      <t xml:space="preserve">Y    </t>
    </r>
    <r>
      <rPr>
        <sz val="12"/>
        <color rgb="FF111111"/>
        <rFont val="Calibri"/>
        <family val="2"/>
      </rPr>
      <t xml:space="preserve">de </t>
    </r>
    <r>
      <rPr>
        <sz val="12"/>
        <rFont val="Calibri"/>
        <family val="2"/>
      </rPr>
      <t>RD$49,436,382.98     la cual se mantiene sin variacion</t>
    </r>
    <r>
      <rPr>
        <sz val="12"/>
        <rFont val="Calibri"/>
        <family val="2"/>
      </rPr>
      <t xml:space="preserve">. </t>
    </r>
    <r>
      <rPr>
        <sz val="12"/>
        <color rgb="FF0C0C0C"/>
        <rFont val="Calibri"/>
        <family val="2"/>
      </rPr>
      <t xml:space="preserve">El </t>
    </r>
    <r>
      <rPr>
        <sz val="12"/>
        <rFont val="Calibri"/>
        <family val="2"/>
      </rPr>
      <t>detalle es el siguiente:</t>
    </r>
  </si>
  <si>
    <r>
      <rPr>
        <sz val="12"/>
        <color rgb="FF181818"/>
        <rFont val="Calibri"/>
        <family val="2"/>
      </rPr>
      <t xml:space="preserve">AI  </t>
    </r>
    <r>
      <rPr>
        <sz val="12"/>
        <color rgb="FF1A1A1A"/>
        <rFont val="Calibri"/>
        <family val="2"/>
      </rPr>
      <t xml:space="preserve">31  </t>
    </r>
    <r>
      <rPr>
        <sz val="12"/>
        <color rgb="FF1F1F1F"/>
        <rFont val="Calibri"/>
        <family val="2"/>
      </rPr>
      <t>de  diciembre</t>
    </r>
    <r>
      <rPr>
        <sz val="12"/>
        <color rgb="FF0C0C0C"/>
        <rFont val="Calibri"/>
        <family val="2"/>
      </rPr>
      <t xml:space="preserve">  </t>
    </r>
    <r>
      <rPr>
        <sz val="12"/>
        <color rgb="FF0A0A0A"/>
        <rFont val="Calibri"/>
        <family val="2"/>
      </rPr>
      <t xml:space="preserve">del  </t>
    </r>
    <r>
      <rPr>
        <sz val="12"/>
        <rFont val="Calibri"/>
        <family val="2"/>
      </rPr>
      <t xml:space="preserve">período  fiscal  2024  </t>
    </r>
    <r>
      <rPr>
        <sz val="12"/>
        <color rgb="FF161616"/>
        <rFont val="Calibri"/>
        <family val="2"/>
      </rPr>
      <t xml:space="preserve">y  </t>
    </r>
    <r>
      <rPr>
        <sz val="12"/>
        <rFont val="Calibri"/>
        <family val="2"/>
      </rPr>
      <t xml:space="preserve">al  </t>
    </r>
    <r>
      <rPr>
        <sz val="12"/>
        <color rgb="FF1A1A1A"/>
        <rFont val="Calibri"/>
        <family val="2"/>
      </rPr>
      <t xml:space="preserve">31  </t>
    </r>
    <r>
      <rPr>
        <sz val="12"/>
        <rFont val="Calibri"/>
        <family val="2"/>
      </rPr>
      <t xml:space="preserve">de  diciembre  del  período  fiscal  2023,  </t>
    </r>
    <r>
      <rPr>
        <sz val="12"/>
        <color rgb="FF1A1A1A"/>
        <rFont val="Calibri"/>
        <family val="2"/>
      </rPr>
      <t xml:space="preserve">los  </t>
    </r>
    <r>
      <rPr>
        <sz val="12"/>
        <color rgb="FF0A0A0A"/>
        <rFont val="Calibri"/>
        <family val="2"/>
      </rPr>
      <t xml:space="preserve">ingresos ascendieron   </t>
    </r>
    <r>
      <rPr>
        <sz val="12"/>
        <rFont val="Calibri"/>
        <family val="2"/>
      </rPr>
      <t xml:space="preserve">a  </t>
    </r>
    <r>
      <rPr>
        <sz val="12"/>
        <color rgb="FF0A0A0A"/>
        <rFont val="Calibri"/>
        <family val="2"/>
      </rPr>
      <t xml:space="preserve">un  </t>
    </r>
    <r>
      <rPr>
        <sz val="12"/>
        <rFont val="Calibri"/>
        <family val="2"/>
      </rPr>
      <t xml:space="preserve">total  </t>
    </r>
    <r>
      <rPr>
        <sz val="12"/>
        <color rgb="FF181818"/>
        <rFont val="Calibri"/>
        <family val="2"/>
      </rPr>
      <t xml:space="preserve">de  </t>
    </r>
    <r>
      <rPr>
        <sz val="12"/>
        <rFont val="Calibri"/>
        <family val="2"/>
      </rPr>
      <t xml:space="preserve">RD$1,856,421,576.05  y  </t>
    </r>
    <r>
      <rPr>
        <sz val="12"/>
        <color rgb="FF0C0C0C"/>
        <rFont val="Calibri"/>
        <family val="2"/>
      </rPr>
      <t xml:space="preserve">de  </t>
    </r>
    <r>
      <rPr>
        <sz val="12"/>
        <rFont val="Calibri"/>
        <family val="2"/>
      </rPr>
      <t xml:space="preserve">RO$2,000,311,389.96  respectivamente. Reflejando   </t>
    </r>
    <r>
      <rPr>
        <sz val="12"/>
        <color rgb="FF0E0E0E"/>
        <rFont val="Calibri"/>
        <family val="2"/>
      </rPr>
      <t>una   disminucion de RD$143,889,813.91. E</t>
    </r>
    <r>
      <rPr>
        <sz val="12"/>
        <color rgb="FF262626"/>
        <rFont val="Calibri"/>
        <family val="2"/>
      </rPr>
      <t xml:space="preserve">l </t>
    </r>
    <r>
      <rPr>
        <sz val="12"/>
        <rFont val="Calibri"/>
        <family val="2"/>
      </rPr>
      <t xml:space="preserve">balance </t>
    </r>
    <r>
      <rPr>
        <sz val="12"/>
        <color rgb="FF111111"/>
        <rFont val="Calibri"/>
        <family val="2"/>
      </rPr>
      <t xml:space="preserve">de </t>
    </r>
    <r>
      <rPr>
        <sz val="12"/>
        <rFont val="Calibri"/>
        <family val="2"/>
      </rPr>
      <t xml:space="preserve">esta cuenta presenta </t>
    </r>
    <r>
      <rPr>
        <sz val="12"/>
        <color rgb="FF0A0A0A"/>
        <rFont val="Calibri"/>
        <family val="2"/>
      </rPr>
      <t xml:space="preserve">el </t>
    </r>
    <r>
      <rPr>
        <sz val="12"/>
        <rFont val="Calibri"/>
        <family val="2"/>
      </rPr>
      <t>detalle siguiente.</t>
    </r>
  </si>
  <si>
    <t>AI  31  de  diciembre  del  período  fiscal  2024  y  al  31  de  diciembre  del período  fiscal  2023,  los  ingresos
ascendieron   a   un   total  de  RD$281,351,515.05  y  de   RD$$415,190,518.06  respectivamente, reflejando una disminucion de RD$133,839,003.01. El balance de esta cuenta presenta  el detalle
siguiente:</t>
  </si>
  <si>
    <t>Interinato</t>
  </si>
  <si>
    <t>Compensaciónes Especiales</t>
  </si>
  <si>
    <r>
      <rPr>
        <sz val="12"/>
        <color rgb="FF0F0F0F"/>
        <rFont val="Calibri"/>
        <family val="2"/>
      </rPr>
      <t xml:space="preserve">AI  </t>
    </r>
    <r>
      <rPr>
        <sz val="12"/>
        <color rgb="FF212121"/>
        <rFont val="Calibri"/>
        <family val="2"/>
      </rPr>
      <t>31  de  diciembre</t>
    </r>
    <r>
      <rPr>
        <sz val="12"/>
        <rFont val="Calibri"/>
        <family val="2"/>
      </rPr>
      <t xml:space="preserve">  del  período  fiscal  2024  </t>
    </r>
    <r>
      <rPr>
        <sz val="12"/>
        <color rgb="FF0E0E0E"/>
        <rFont val="Calibri"/>
        <family val="2"/>
      </rPr>
      <t xml:space="preserve">y  </t>
    </r>
    <r>
      <rPr>
        <sz val="12"/>
        <rFont val="Calibri"/>
        <family val="2"/>
      </rPr>
      <t xml:space="preserve">al  </t>
    </r>
    <r>
      <rPr>
        <sz val="12"/>
        <color rgb="FF181818"/>
        <rFont val="Calibri"/>
        <family val="2"/>
      </rPr>
      <t xml:space="preserve">31  </t>
    </r>
    <r>
      <rPr>
        <sz val="12"/>
        <color rgb="FF0A0A0A"/>
        <rFont val="Calibri"/>
        <family val="2"/>
      </rPr>
      <t>de  diciembre</t>
    </r>
    <r>
      <rPr>
        <sz val="12"/>
        <rFont val="Calibri"/>
        <family val="2"/>
      </rPr>
      <t xml:space="preserve">  del  </t>
    </r>
    <r>
      <rPr>
        <sz val="12"/>
        <color rgb="FF0A0A0A"/>
        <rFont val="Calibri"/>
        <family val="2"/>
      </rPr>
      <t xml:space="preserve">año  </t>
    </r>
    <r>
      <rPr>
        <sz val="12"/>
        <rFont val="Calibri"/>
        <family val="2"/>
      </rPr>
      <t xml:space="preserve">fiscal  2023,  </t>
    </r>
    <r>
      <rPr>
        <sz val="12"/>
        <color rgb="FF161616"/>
        <rFont val="Calibri"/>
        <family val="2"/>
      </rPr>
      <t xml:space="preserve">la  </t>
    </r>
    <r>
      <rPr>
        <sz val="12"/>
        <color rgb="FF111111"/>
        <rFont val="Calibri"/>
        <family val="2"/>
      </rPr>
      <t xml:space="preserve">cuenta  </t>
    </r>
    <r>
      <rPr>
        <sz val="12"/>
        <color rgb="FF2A2A2A"/>
        <rFont val="Calibri"/>
        <family val="2"/>
      </rPr>
      <t xml:space="preserve">de </t>
    </r>
    <r>
      <rPr>
        <sz val="12"/>
        <rFont val="Calibri"/>
        <family val="2"/>
      </rPr>
      <t xml:space="preserve">subvenciones    </t>
    </r>
    <r>
      <rPr>
        <sz val="12"/>
        <color rgb="FF111111"/>
        <rFont val="Calibri"/>
        <family val="2"/>
      </rPr>
      <t xml:space="preserve">y   </t>
    </r>
    <r>
      <rPr>
        <sz val="12"/>
        <rFont val="Calibri"/>
        <family val="2"/>
      </rPr>
      <t xml:space="preserve">otros   pagos   </t>
    </r>
    <r>
      <rPr>
        <sz val="12"/>
        <color rgb="FF1C1C1C"/>
        <rFont val="Calibri"/>
        <family val="2"/>
      </rPr>
      <t xml:space="preserve">por   </t>
    </r>
    <r>
      <rPr>
        <sz val="12"/>
        <rFont val="Calibri"/>
        <family val="2"/>
      </rPr>
      <t xml:space="preserve">transferencias   ascendieron   </t>
    </r>
    <r>
      <rPr>
        <sz val="12"/>
        <color rgb="FF131313"/>
        <rFont val="Calibri"/>
        <family val="2"/>
      </rPr>
      <t xml:space="preserve">a   </t>
    </r>
    <r>
      <rPr>
        <sz val="12"/>
        <rFont val="Calibri"/>
        <family val="2"/>
      </rPr>
      <t xml:space="preserve">RD$86,039,092.52   </t>
    </r>
    <r>
      <rPr>
        <sz val="12"/>
        <color rgb="FF0C0C0C"/>
        <rFont val="Calibri"/>
        <family val="2"/>
      </rPr>
      <t xml:space="preserve">y   </t>
    </r>
    <r>
      <rPr>
        <sz val="12"/>
        <color rgb="FF282828"/>
        <rFont val="Calibri"/>
        <family val="2"/>
      </rPr>
      <t xml:space="preserve">de </t>
    </r>
    <r>
      <rPr>
        <sz val="12"/>
        <rFont val="Calibri"/>
        <family val="2"/>
      </rPr>
      <t xml:space="preserve">RD$19,174,552.47, respectivamente, reflejando un incremento </t>
    </r>
    <r>
      <rPr>
        <sz val="12"/>
        <color rgb="FF1C1C1C"/>
        <rFont val="Calibri"/>
        <family val="2"/>
      </rPr>
      <t xml:space="preserve">de </t>
    </r>
    <r>
      <rPr>
        <sz val="12"/>
        <rFont val="Calibri"/>
        <family val="2"/>
      </rPr>
      <t xml:space="preserve">RD$66,864,540.05. La partida de mayor incremento fueron las  </t>
    </r>
    <r>
      <rPr>
        <sz val="12"/>
        <color rgb="FF1C1C1C"/>
        <rFont val="Calibri"/>
        <family val="2"/>
      </rPr>
      <t xml:space="preserve">becas  </t>
    </r>
    <r>
      <rPr>
        <sz val="12"/>
        <color rgb="FF282828"/>
        <rFont val="Calibri"/>
        <family val="2"/>
      </rPr>
      <t xml:space="preserve">y </t>
    </r>
    <r>
      <rPr>
        <sz val="12"/>
        <color rgb="FF0F0F0F"/>
        <rFont val="Calibri"/>
        <family val="2"/>
      </rPr>
      <t xml:space="preserve">estudio </t>
    </r>
    <r>
      <rPr>
        <sz val="12"/>
        <color rgb="FF212121"/>
        <rFont val="Calibri"/>
        <family val="2"/>
      </rPr>
      <t xml:space="preserve">con </t>
    </r>
    <r>
      <rPr>
        <sz val="12"/>
        <rFont val="Calibri"/>
        <family val="2"/>
      </rPr>
      <t xml:space="preserve">un monto </t>
    </r>
    <r>
      <rPr>
        <sz val="12"/>
        <color rgb="FF111111"/>
        <rFont val="Calibri"/>
        <family val="2"/>
      </rPr>
      <t xml:space="preserve">de </t>
    </r>
    <r>
      <rPr>
        <sz val="12"/>
        <rFont val="Calibri"/>
        <family val="2"/>
      </rPr>
      <t xml:space="preserve">RD$8,326,235.05 y transferencias de capital a instituciones sin fines de lucro por valor de RD$59,800,000.00. Los montos son según </t>
    </r>
    <r>
      <rPr>
        <sz val="12"/>
        <color rgb="FF111111"/>
        <rFont val="Calibri"/>
        <family val="2"/>
      </rPr>
      <t xml:space="preserve">el </t>
    </r>
    <r>
      <rPr>
        <sz val="12"/>
        <rFont val="Calibri"/>
        <family val="2"/>
      </rPr>
      <t>detalle siguiente:</t>
    </r>
  </si>
  <si>
    <t>Al 31 de diciembre  del  período  fiscal  2024  y  al  31  de  diciembre  del  período  fiscal  2023.  La  cuenta  de
Suministro y Materiales      para     Consumo      ascendieron      a     RD$402,979,126.31 y RD$584,256,954.70 respectivamente.  Este renglon presenta una disminucion  neto de RD$181,277,828.39. Las disminuciones más significativa  es como sigue: Combustible,  lubricantes y productos químicos y conexos por RD$143,653,841.71, Productos de cuero, caucho y plásticos de RD$20,450,505.91. El balance al final del periodo es el siguiente:</t>
  </si>
  <si>
    <t>Al 31 de diciembre del período fiscal 2024 y al 31 de diciembre del período fiscal 2023. Otros Gastos ascendieron  a RD$2,427,238,915.12 y RD$2,425,802,900.68 respectivamente.  En esta  cuenta el balance presenta un Incremento  neto de RD$1,436,014.44. El incremento  más significativo lo  presentan las cuentas de Servicios    de    Mantenimiento    y    Reparación    con    un   monto    de RD$79,030,944.54 y   Servicios  Básicos por un monto de  RD$26,282,718.38. El balance al final del periodo es el siguiente:</t>
  </si>
  <si>
    <r>
      <rPr>
        <b/>
        <sz val="12"/>
        <rFont val="Calibri"/>
        <family val="2"/>
      </rPr>
      <t>GASTOS
Sueldos, Salario y Beneficios a Empleados (Nota 21)</t>
    </r>
    <r>
      <rPr>
        <sz val="12"/>
        <rFont val="Calibri"/>
        <family val="2"/>
      </rPr>
      <t xml:space="preserve">
AI </t>
    </r>
    <r>
      <rPr>
        <sz val="12"/>
        <color rgb="FF181818"/>
        <rFont val="Calibri"/>
        <family val="2"/>
      </rPr>
      <t xml:space="preserve">31 </t>
    </r>
    <r>
      <rPr>
        <sz val="12"/>
        <color rgb="FF111111"/>
        <rFont val="Calibri"/>
        <family val="2"/>
      </rPr>
      <t>de diciembre</t>
    </r>
    <r>
      <rPr>
        <sz val="12"/>
        <rFont val="Calibri"/>
        <family val="2"/>
      </rPr>
      <t xml:space="preserve"> </t>
    </r>
    <r>
      <rPr>
        <sz val="12"/>
        <color rgb="FF131313"/>
        <rFont val="Calibri"/>
        <family val="2"/>
      </rPr>
      <t xml:space="preserve">del </t>
    </r>
    <r>
      <rPr>
        <sz val="12"/>
        <rFont val="Calibri"/>
        <family val="2"/>
      </rPr>
      <t xml:space="preserve">año fiscal 2024 </t>
    </r>
    <r>
      <rPr>
        <sz val="12"/>
        <color rgb="FF181818"/>
        <rFont val="Calibri"/>
        <family val="2"/>
      </rPr>
      <t xml:space="preserve">y </t>
    </r>
    <r>
      <rPr>
        <sz val="12"/>
        <rFont val="Calibri"/>
        <family val="2"/>
      </rPr>
      <t xml:space="preserve">al </t>
    </r>
    <r>
      <rPr>
        <sz val="12"/>
        <color rgb="FF1D1D1D"/>
        <rFont val="Calibri"/>
        <family val="2"/>
      </rPr>
      <t xml:space="preserve">31 </t>
    </r>
    <r>
      <rPr>
        <sz val="12"/>
        <color rgb="FF1F1F1F"/>
        <rFont val="Calibri"/>
        <family val="2"/>
      </rPr>
      <t>de diciembre</t>
    </r>
    <r>
      <rPr>
        <sz val="12"/>
        <rFont val="Calibri"/>
        <family val="2"/>
      </rPr>
      <t xml:space="preserve">  del año fiscal 2023, los Servicios Personales ascendieron   </t>
    </r>
    <r>
      <rPr>
        <sz val="12"/>
        <color rgb="FF262626"/>
        <rFont val="Calibri"/>
        <family val="2"/>
      </rPr>
      <t xml:space="preserve">a  </t>
    </r>
    <r>
      <rPr>
        <sz val="12"/>
        <color rgb="FF111111"/>
        <rFont val="Calibri"/>
        <family val="2"/>
      </rPr>
      <t xml:space="preserve">un  </t>
    </r>
    <r>
      <rPr>
        <sz val="12"/>
        <rFont val="Calibri"/>
        <family val="2"/>
      </rPr>
      <t xml:space="preserve">total  </t>
    </r>
    <r>
      <rPr>
        <sz val="12"/>
        <color rgb="FF111111"/>
        <rFont val="Calibri"/>
        <family val="2"/>
      </rPr>
      <t xml:space="preserve">de  </t>
    </r>
    <r>
      <rPr>
        <sz val="12"/>
        <rFont val="Calibri"/>
        <family val="2"/>
      </rPr>
      <t xml:space="preserve">RD$3,176,170,699.98  y  RD$2,939,534,462.91  respectivamente, reflejando  un incremento  </t>
    </r>
    <r>
      <rPr>
        <sz val="12"/>
        <color rgb="FF131313"/>
        <rFont val="Calibri"/>
        <family val="2"/>
      </rPr>
      <t xml:space="preserve">neto </t>
    </r>
    <r>
      <rPr>
        <sz val="12"/>
        <color rgb="FF0F0F0F"/>
        <rFont val="Calibri"/>
        <family val="2"/>
      </rPr>
      <t xml:space="preserve">de </t>
    </r>
    <r>
      <rPr>
        <sz val="12"/>
        <rFont val="Calibri"/>
        <family val="2"/>
      </rPr>
      <t xml:space="preserve">RD$236,636,237.07. las variaciónes más importantes  las </t>
    </r>
    <r>
      <rPr>
        <sz val="12"/>
        <color rgb="FF111111"/>
        <rFont val="Calibri"/>
        <family val="2"/>
      </rPr>
      <t xml:space="preserve">presentan </t>
    </r>
    <r>
      <rPr>
        <sz val="12"/>
        <color rgb="FF131313"/>
        <rFont val="Calibri"/>
        <family val="2"/>
      </rPr>
      <t xml:space="preserve">sueldos  </t>
    </r>
    <r>
      <rPr>
        <sz val="12"/>
        <rFont val="Calibri"/>
        <family val="2"/>
      </rPr>
      <t xml:space="preserve">fijos con RD$173,700,545.07 sueldos fijos personal temporero/ contratado debido al registro oportuno de los gastos ejecutados con recursos externos con RD$56,057,073.27. La misma  </t>
    </r>
    <r>
      <rPr>
        <sz val="12"/>
        <color rgb="FF0A0A0A"/>
        <rFont val="Calibri"/>
        <family val="2"/>
      </rPr>
      <t xml:space="preserve">está  </t>
    </r>
    <r>
      <rPr>
        <sz val="12"/>
        <rFont val="Calibri"/>
        <family val="2"/>
      </rPr>
      <t xml:space="preserve">conformada  </t>
    </r>
    <r>
      <rPr>
        <sz val="12"/>
        <color rgb="FF0C0C0C"/>
        <rFont val="Calibri"/>
        <family val="2"/>
      </rPr>
      <t xml:space="preserve">según  </t>
    </r>
    <r>
      <rPr>
        <sz val="12"/>
        <color rgb="FF1C1C1C"/>
        <rFont val="Calibri"/>
        <family val="2"/>
      </rPr>
      <t xml:space="preserve">el </t>
    </r>
    <r>
      <rPr>
        <sz val="12"/>
        <rFont val="Calibri"/>
        <family val="2"/>
      </rPr>
      <t xml:space="preserve">siguiente
</t>
    </r>
    <r>
      <rPr>
        <sz val="12"/>
        <color rgb="FF0F0F0F"/>
        <rFont val="Calibri"/>
        <family val="2"/>
      </rPr>
      <t>detalle:</t>
    </r>
  </si>
  <si>
    <t>Al  31  de  diciembre  del período  fiscal  2024  y  al  31  de  diciembre  del período  fiscal  2023,  la  cuenta  de Activos    Intangibles,    presenta    un    balance    ascendente    a    RD$49,444,015.46    y    de RD$51,148,529.90  respectivamente,  reflejando,  una disminucion  neta  de  RD$1,704,514.44 producto  de  la depreciacion  a  paquetes  y  programas  de  computación. El balance al final del período es el siguiente:</t>
  </si>
  <si>
    <t>AUTORIDAD PORTUARIA DOMINICANA</t>
  </si>
  <si>
    <t>AI  31  de  diciembre  del  período  fiscal  2024  y  al  31  de  diciembre  del  período  fiscal  2023,  los  ingresos ascendieron  a  un  total  de  RD$13,942,024,597.67  y  de  RD$12,771,161,336.11  respectivamente, reflejando  un  incremento  neto de  RD$1,170,863,261.56.  Los incrementos  más  significativos son como sigue: las transferencias corrientes del gobierno central  con RD$219,186,850.61 y las transferencias  de  capital  del  gobierno  central   con  RD$955,891,427.06.  El  balance  de  esta  cuenta presenta el detalle siguiente:</t>
  </si>
  <si>
    <t>Costo de Adquisicion 2024</t>
  </si>
  <si>
    <t>01/01/2023 AL 31/12/2024</t>
  </si>
  <si>
    <r>
      <rPr>
        <sz val="12"/>
        <color rgb="FF181818"/>
        <rFont val="Calibri"/>
        <family val="2"/>
      </rPr>
      <t xml:space="preserve">AI </t>
    </r>
    <r>
      <rPr>
        <sz val="12"/>
        <color rgb="FF0C0C0C"/>
        <rFont val="Calibri"/>
        <family val="2"/>
      </rPr>
      <t>31 de  diciembre</t>
    </r>
    <r>
      <rPr>
        <sz val="12"/>
        <rFont val="Calibri"/>
        <family val="2"/>
      </rPr>
      <t xml:space="preserve">  </t>
    </r>
    <r>
      <rPr>
        <sz val="12"/>
        <color rgb="FF131313"/>
        <rFont val="Calibri"/>
        <family val="2"/>
      </rPr>
      <t xml:space="preserve">de  </t>
    </r>
    <r>
      <rPr>
        <sz val="12"/>
        <rFont val="Calibri"/>
        <family val="2"/>
      </rPr>
      <t xml:space="preserve">período  fiscal  2024  y  al 31 de  diciembre  del período  fiscal 2023,  las  cuentas  </t>
    </r>
    <r>
      <rPr>
        <sz val="12"/>
        <color rgb="FF181818"/>
        <rFont val="Calibri"/>
        <family val="2"/>
      </rPr>
      <t xml:space="preserve">de
</t>
    </r>
    <r>
      <rPr>
        <sz val="12"/>
        <rFont val="Calibri"/>
        <family val="2"/>
      </rPr>
      <t xml:space="preserve">inventarios presentan balances  de RD$270,338,699.97 y RD$345,696,081.74 respectivamente.
El  </t>
    </r>
    <r>
      <rPr>
        <sz val="12"/>
        <color rgb="FF131313"/>
        <rFont val="Calibri"/>
        <family val="2"/>
      </rPr>
      <t xml:space="preserve">monto   </t>
    </r>
    <r>
      <rPr>
        <sz val="12"/>
        <rFont val="Calibri"/>
        <family val="2"/>
      </rPr>
      <t xml:space="preserve">de   la  misma   refleja  </t>
    </r>
    <r>
      <rPr>
        <sz val="12"/>
        <color rgb="FF0C0C0C"/>
        <rFont val="Calibri"/>
        <family val="2"/>
      </rPr>
      <t>un  disminucion</t>
    </r>
    <r>
      <rPr>
        <sz val="12"/>
        <rFont val="Calibri"/>
        <family val="2"/>
      </rPr>
      <t xml:space="preserve">   de  RD$75,357,381.77.     Este  </t>
    </r>
    <r>
      <rPr>
        <sz val="12"/>
        <color rgb="FF111111"/>
        <rFont val="Calibri"/>
        <family val="2"/>
      </rPr>
      <t xml:space="preserve">monto   </t>
    </r>
    <r>
      <rPr>
        <sz val="12"/>
        <color rgb="FF181818"/>
        <rFont val="Calibri"/>
        <family val="2"/>
      </rPr>
      <t xml:space="preserve">está </t>
    </r>
    <r>
      <rPr>
        <sz val="12"/>
        <rFont val="Calibri"/>
        <family val="2"/>
      </rPr>
      <t>conformado según el detalle siguiente:</t>
    </r>
  </si>
  <si>
    <r>
      <t xml:space="preserve">AI </t>
    </r>
    <r>
      <rPr>
        <sz val="12"/>
        <color rgb="FF212121"/>
        <rFont val="Calibri"/>
        <family val="2"/>
      </rPr>
      <t>31 de  diciembre</t>
    </r>
    <r>
      <rPr>
        <sz val="12"/>
        <color rgb="FF0F0F0F"/>
        <rFont val="Calibri"/>
        <family val="2"/>
      </rPr>
      <t xml:space="preserve">  </t>
    </r>
    <r>
      <rPr>
        <sz val="12"/>
        <rFont val="Calibri"/>
        <family val="2"/>
      </rPr>
      <t xml:space="preserve">período  </t>
    </r>
    <r>
      <rPr>
        <sz val="12"/>
        <color rgb="FF0E0E0E"/>
        <rFont val="Calibri"/>
        <family val="2"/>
      </rPr>
      <t xml:space="preserve">fiscal  </t>
    </r>
    <r>
      <rPr>
        <sz val="12"/>
        <rFont val="Calibri"/>
        <family val="2"/>
      </rPr>
      <t xml:space="preserve">2024  </t>
    </r>
    <r>
      <rPr>
        <sz val="12"/>
        <color rgb="FF1C1C1C"/>
        <rFont val="Calibri"/>
        <family val="2"/>
      </rPr>
      <t xml:space="preserve">y  </t>
    </r>
    <r>
      <rPr>
        <sz val="12"/>
        <rFont val="Calibri"/>
        <family val="2"/>
      </rPr>
      <t xml:space="preserve">al </t>
    </r>
    <r>
      <rPr>
        <sz val="12"/>
        <color rgb="FF181818"/>
        <rFont val="Calibri"/>
        <family val="2"/>
      </rPr>
      <t xml:space="preserve">31 </t>
    </r>
    <r>
      <rPr>
        <sz val="12"/>
        <rFont val="Calibri"/>
        <family val="2"/>
      </rPr>
      <t xml:space="preserve">de diciembre  del período  fiscal 2023,  </t>
    </r>
    <r>
      <rPr>
        <sz val="12"/>
        <color rgb="FF0E0E0E"/>
        <rFont val="Calibri"/>
        <family val="2"/>
      </rPr>
      <t xml:space="preserve">los </t>
    </r>
    <r>
      <rPr>
        <sz val="12"/>
        <rFont val="Calibri"/>
        <family val="2"/>
      </rPr>
      <t xml:space="preserve">balances  de </t>
    </r>
    <r>
      <rPr>
        <sz val="12"/>
        <color rgb="FF151515"/>
        <rFont val="Calibri"/>
        <family val="2"/>
      </rPr>
      <t xml:space="preserve">la </t>
    </r>
    <r>
      <rPr>
        <sz val="12"/>
        <color rgb="FF0F0F0F"/>
        <rFont val="Calibri"/>
        <family val="2"/>
      </rPr>
      <t xml:space="preserve">cuenta     </t>
    </r>
    <r>
      <rPr>
        <sz val="12"/>
        <rFont val="Calibri"/>
        <family val="2"/>
      </rPr>
      <t xml:space="preserve">propiedad      planta     </t>
    </r>
    <r>
      <rPr>
        <sz val="12"/>
        <color rgb="FF1C1C1C"/>
        <rFont val="Calibri"/>
        <family val="2"/>
      </rPr>
      <t xml:space="preserve">y     </t>
    </r>
    <r>
      <rPr>
        <sz val="12"/>
        <rFont val="Calibri"/>
        <family val="2"/>
      </rPr>
      <t xml:space="preserve">equipo      (neto)      </t>
    </r>
    <r>
      <rPr>
        <sz val="12"/>
        <color rgb="FF1A1A1A"/>
        <rFont val="Calibri"/>
        <family val="2"/>
      </rPr>
      <t xml:space="preserve">son     </t>
    </r>
    <r>
      <rPr>
        <sz val="12"/>
        <color rgb="FF1D1D1D"/>
        <rFont val="Calibri"/>
        <family val="2"/>
      </rPr>
      <t xml:space="preserve">de     </t>
    </r>
    <r>
      <rPr>
        <sz val="12"/>
        <rFont val="Calibri"/>
        <family val="2"/>
      </rPr>
      <t xml:space="preserve">RD$87,613,328,457.29 </t>
    </r>
    <r>
      <rPr>
        <sz val="12"/>
        <color rgb="FF232323"/>
        <rFont val="Calibri"/>
        <family val="2"/>
      </rPr>
      <t xml:space="preserve">y </t>
    </r>
    <r>
      <rPr>
        <sz val="12"/>
        <rFont val="Calibri"/>
        <family val="2"/>
      </rPr>
      <t xml:space="preserve">RD$80,474,658,452.98  respectivamente,  </t>
    </r>
    <r>
      <rPr>
        <sz val="12"/>
        <color rgb="FF131313"/>
        <rFont val="Calibri"/>
        <family val="2"/>
      </rPr>
      <t xml:space="preserve">la  </t>
    </r>
    <r>
      <rPr>
        <sz val="12"/>
        <rFont val="Calibri"/>
        <family val="2"/>
      </rPr>
      <t xml:space="preserve">cual  presenta  un  aumento  neto  ascendente   </t>
    </r>
    <r>
      <rPr>
        <sz val="12"/>
        <color rgb="FF2D2D2D"/>
        <rFont val="Calibri"/>
        <family val="2"/>
      </rPr>
      <t xml:space="preserve">a </t>
    </r>
    <r>
      <rPr>
        <sz val="12"/>
        <rFont val="Calibri"/>
        <family val="2"/>
      </rPr>
      <t xml:space="preserve">RD$7,138,670,004.31.  </t>
    </r>
    <r>
      <rPr>
        <sz val="12"/>
        <color rgb="FF0A0A0A"/>
        <rFont val="Calibri"/>
        <family val="2"/>
      </rPr>
      <t xml:space="preserve">Los  </t>
    </r>
    <r>
      <rPr>
        <sz val="12"/>
        <rFont val="Calibri"/>
        <family val="2"/>
      </rPr>
      <t xml:space="preserve">incrementos  más  importantes  </t>
    </r>
    <r>
      <rPr>
        <sz val="12"/>
        <color rgb="FF0F0F0F"/>
        <rFont val="Calibri"/>
        <family val="2"/>
      </rPr>
      <t xml:space="preserve">los  </t>
    </r>
    <r>
      <rPr>
        <sz val="12"/>
        <rFont val="Calibri"/>
        <family val="2"/>
      </rPr>
      <t xml:space="preserve">presentan  </t>
    </r>
    <r>
      <rPr>
        <sz val="12"/>
        <color rgb="FF131313"/>
        <rFont val="Calibri"/>
        <family val="2"/>
      </rPr>
      <t xml:space="preserve">la  </t>
    </r>
    <r>
      <rPr>
        <sz val="12"/>
        <color rgb="FF0C0C0C"/>
        <rFont val="Calibri"/>
        <family val="2"/>
      </rPr>
      <t xml:space="preserve">cuenta  </t>
    </r>
    <r>
      <rPr>
        <sz val="12"/>
        <color rgb="FF161616"/>
        <rFont val="Calibri"/>
        <family val="2"/>
      </rPr>
      <t xml:space="preserve">de  </t>
    </r>
    <r>
      <rPr>
        <sz val="12"/>
        <rFont val="Calibri"/>
        <family val="2"/>
      </rPr>
      <t xml:space="preserve">Obras Hidráulicas  y  Sanitarias  en  </t>
    </r>
    <r>
      <rPr>
        <sz val="12"/>
        <color rgb="FF0F0F0F"/>
        <rFont val="Calibri"/>
        <family val="2"/>
      </rPr>
      <t xml:space="preserve">proceso  </t>
    </r>
    <r>
      <rPr>
        <sz val="12"/>
        <rFont val="Calibri"/>
        <family val="2"/>
      </rPr>
      <t xml:space="preserve">por  RD$8,185,099,212.22,   Maquinarias y Equipos con RD$ 113,446,663.60 y Equipos </t>
    </r>
    <r>
      <rPr>
        <sz val="12"/>
        <color rgb="FF0F0F0F"/>
        <rFont val="Calibri"/>
        <family val="2"/>
      </rPr>
      <t xml:space="preserve">de </t>
    </r>
    <r>
      <rPr>
        <sz val="12"/>
        <rFont val="Calibri"/>
        <family val="2"/>
      </rPr>
      <t xml:space="preserve">Transporte  </t>
    </r>
    <r>
      <rPr>
        <sz val="12"/>
        <color rgb="FF161616"/>
        <rFont val="Calibri"/>
        <family val="2"/>
      </rPr>
      <t xml:space="preserve">con </t>
    </r>
    <r>
      <rPr>
        <sz val="12"/>
        <rFont val="Calibri"/>
        <family val="2"/>
      </rPr>
      <t xml:space="preserve">RD$105,342,301.85.    Las    </t>
    </r>
    <r>
      <rPr>
        <sz val="12"/>
        <color rgb="FF0C0C0C"/>
        <rFont val="Calibri"/>
        <family val="2"/>
      </rPr>
      <t xml:space="preserve">adiciones    </t>
    </r>
    <r>
      <rPr>
        <sz val="12"/>
        <rFont val="Calibri"/>
        <family val="2"/>
      </rPr>
      <t xml:space="preserve">presentadas     tienen    diferencias    con    </t>
    </r>
    <r>
      <rPr>
        <sz val="12"/>
        <color rgb="FF1C1C1C"/>
        <rFont val="Calibri"/>
        <family val="2"/>
      </rPr>
      <t xml:space="preserve">la    </t>
    </r>
    <r>
      <rPr>
        <sz val="12"/>
        <color rgb="FF0A0A0A"/>
        <rFont val="Calibri"/>
        <family val="2"/>
      </rPr>
      <t xml:space="preserve">ejecución </t>
    </r>
    <r>
      <rPr>
        <sz val="12"/>
        <rFont val="Calibri"/>
        <family val="2"/>
      </rPr>
      <t xml:space="preserve">presupuestaria </t>
    </r>
    <r>
      <rPr>
        <sz val="12"/>
        <color rgb="FF0A0A0A"/>
        <rFont val="Calibri"/>
        <family val="2"/>
      </rPr>
      <t xml:space="preserve">debido </t>
    </r>
    <r>
      <rPr>
        <sz val="12"/>
        <color rgb="FF161616"/>
        <rFont val="Calibri"/>
        <family val="2"/>
      </rPr>
      <t xml:space="preserve">a </t>
    </r>
    <r>
      <rPr>
        <sz val="12"/>
        <rFont val="Calibri"/>
        <family val="2"/>
      </rPr>
      <t xml:space="preserve">que los registros </t>
    </r>
    <r>
      <rPr>
        <sz val="12"/>
        <color rgb="FF161616"/>
        <rFont val="Calibri"/>
        <family val="2"/>
      </rPr>
      <t xml:space="preserve">de </t>
    </r>
    <r>
      <rPr>
        <sz val="12"/>
        <rFont val="Calibri"/>
        <family val="2"/>
      </rPr>
      <t xml:space="preserve">las misma </t>
    </r>
    <r>
      <rPr>
        <sz val="12"/>
        <color rgb="FF0C0C0C"/>
        <rFont val="Calibri"/>
        <family val="2"/>
      </rPr>
      <t xml:space="preserve">se </t>
    </r>
    <r>
      <rPr>
        <sz val="12"/>
        <rFont val="Calibri"/>
        <family val="2"/>
      </rPr>
      <t xml:space="preserve">realizan tan pronto son </t>
    </r>
    <r>
      <rPr>
        <sz val="12"/>
        <color rgb="FF131313"/>
        <rFont val="Calibri"/>
        <family val="2"/>
      </rPr>
      <t xml:space="preserve">recibidas </t>
    </r>
    <r>
      <rPr>
        <sz val="12"/>
        <color rgb="FF282828"/>
        <rFont val="Calibri"/>
        <family val="2"/>
      </rPr>
      <t xml:space="preserve">en </t>
    </r>
    <r>
      <rPr>
        <sz val="12"/>
        <rFont val="Calibri"/>
        <family val="2"/>
      </rPr>
      <t xml:space="preserve">la institución independientemente </t>
    </r>
    <r>
      <rPr>
        <sz val="12"/>
        <color rgb="FF212121"/>
        <rFont val="Calibri"/>
        <family val="2"/>
      </rPr>
      <t xml:space="preserve">de </t>
    </r>
    <r>
      <rPr>
        <sz val="12"/>
        <rFont val="Calibri"/>
        <family val="2"/>
      </rPr>
      <t xml:space="preserve">que no </t>
    </r>
    <r>
      <rPr>
        <sz val="12"/>
        <color rgb="FF181818"/>
        <rFont val="Calibri"/>
        <family val="2"/>
      </rPr>
      <t xml:space="preserve">se </t>
    </r>
    <r>
      <rPr>
        <sz val="12"/>
        <rFont val="Calibri"/>
        <family val="2"/>
      </rPr>
      <t xml:space="preserve">haya realizado  el pago. Los valores al </t>
    </r>
    <r>
      <rPr>
        <sz val="12"/>
        <color rgb="FF0A0A0A"/>
        <rFont val="Calibri"/>
        <family val="2"/>
      </rPr>
      <t xml:space="preserve">final </t>
    </r>
    <r>
      <rPr>
        <sz val="12"/>
        <rFont val="Calibri"/>
        <family val="2"/>
      </rPr>
      <t xml:space="preserve">del </t>
    </r>
    <r>
      <rPr>
        <sz val="12"/>
        <color rgb="FF111111"/>
        <rFont val="Calibri"/>
        <family val="2"/>
      </rPr>
      <t xml:space="preserve">período son según </t>
    </r>
    <r>
      <rPr>
        <sz val="12"/>
        <color rgb="FF0E0E0E"/>
        <rFont val="Calibri"/>
        <family val="2"/>
      </rPr>
      <t xml:space="preserve">el </t>
    </r>
    <r>
      <rPr>
        <sz val="12"/>
        <rFont val="Calibri"/>
        <family val="2"/>
      </rPr>
      <t>detalle siguiente:</t>
    </r>
  </si>
  <si>
    <r>
      <rPr>
        <sz val="12"/>
        <rFont val="Calibri"/>
        <family val="2"/>
      </rPr>
      <t xml:space="preserve">AI </t>
    </r>
    <r>
      <rPr>
        <sz val="12"/>
        <color rgb="FF111111"/>
        <rFont val="Calibri"/>
        <family val="2"/>
      </rPr>
      <t xml:space="preserve">31 </t>
    </r>
    <r>
      <rPr>
        <sz val="12"/>
        <color rgb="FF0E0E0E"/>
        <rFont val="Calibri"/>
        <family val="2"/>
      </rPr>
      <t>de diciembre</t>
    </r>
    <r>
      <rPr>
        <sz val="12"/>
        <rFont val="Calibri"/>
        <family val="2"/>
      </rPr>
      <t xml:space="preserve"> del período fiscal 2024  y al 31 de diciembre del período  fiscal 2023, las </t>
    </r>
    <r>
      <rPr>
        <sz val="12"/>
        <color rgb="FF0C0C0C"/>
        <rFont val="Calibri"/>
        <family val="2"/>
      </rPr>
      <t xml:space="preserve">cuentas </t>
    </r>
    <r>
      <rPr>
        <sz val="12"/>
        <color rgb="FF111111"/>
        <rFont val="Calibri"/>
        <family val="2"/>
      </rPr>
      <t xml:space="preserve">por
</t>
    </r>
    <r>
      <rPr>
        <sz val="12"/>
        <rFont val="Calibri"/>
        <family val="2"/>
      </rPr>
      <t xml:space="preserve">cobrar  presentan  balances  de  RD$7,240,290,413.26  y RD$4,339,791,947.85 respectivamente. </t>
    </r>
    <r>
      <rPr>
        <sz val="12"/>
        <color rgb="FF0A0A0A"/>
        <rFont val="Calibri"/>
        <family val="2"/>
      </rPr>
      <t xml:space="preserve">El </t>
    </r>
    <r>
      <rPr>
        <sz val="12"/>
        <rFont val="Calibri"/>
        <family val="2"/>
      </rPr>
      <t xml:space="preserve">monto  de las cuentas  por cobrar neta refleja  un incremento de RD$2,900,498,465.41. Las variaciones mas importantes corresponden las cuentas por cobrar tesorero nacional con RD$2,549,755,010.87 por registro de transferencias de capital y corrientes pendientes de depositar por parte de la tesoreria nacional y la cuentas por cobrar clientes presenta un incremento de RD$350,593,532.58 esta  cuenta  es  el  producto  de  las  facturaciones   </t>
    </r>
    <r>
      <rPr>
        <sz val="12"/>
        <color rgb="FF151515"/>
        <rFont val="Calibri"/>
        <family val="2"/>
      </rPr>
      <t xml:space="preserve">de  </t>
    </r>
    <r>
      <rPr>
        <sz val="12"/>
        <color rgb="FF0F0F0F"/>
        <rFont val="Calibri"/>
        <family val="2"/>
      </rPr>
      <t xml:space="preserve">los </t>
    </r>
    <r>
      <rPr>
        <sz val="12"/>
        <rFont val="Calibri"/>
        <family val="2"/>
      </rPr>
      <t xml:space="preserve">servicios  de  agua  y  alcantarillados  a  los  clientes  pendiente  de  cobro  correspondiente  </t>
    </r>
    <r>
      <rPr>
        <sz val="12"/>
        <color rgb="FF212121"/>
        <rFont val="Calibri"/>
        <family val="2"/>
      </rPr>
      <t xml:space="preserve">a  </t>
    </r>
    <r>
      <rPr>
        <sz val="12"/>
        <color rgb="FF232323"/>
        <rFont val="Calibri"/>
        <family val="2"/>
      </rPr>
      <t xml:space="preserve">las </t>
    </r>
    <r>
      <rPr>
        <sz val="12"/>
        <rFont val="Calibri"/>
        <family val="2"/>
      </rPr>
      <t xml:space="preserve">facturaciones  del  año  </t>
    </r>
    <r>
      <rPr>
        <sz val="12"/>
        <color rgb="FF151515"/>
        <rFont val="Calibri"/>
        <family val="2"/>
      </rPr>
      <t xml:space="preserve">2024. </t>
    </r>
    <r>
      <rPr>
        <sz val="12"/>
        <rFont val="Calibri"/>
        <family val="2"/>
      </rPr>
      <t xml:space="preserve">Debido  </t>
    </r>
    <r>
      <rPr>
        <sz val="12"/>
        <color rgb="FF242424"/>
        <rFont val="Calibri"/>
        <family val="2"/>
      </rPr>
      <t xml:space="preserve">a </t>
    </r>
    <r>
      <rPr>
        <sz val="12"/>
        <color rgb="FF0E0E0E"/>
        <rFont val="Calibri"/>
        <family val="2"/>
      </rPr>
      <t xml:space="preserve">la </t>
    </r>
    <r>
      <rPr>
        <sz val="12"/>
        <rFont val="Calibri"/>
        <family val="2"/>
      </rPr>
      <t xml:space="preserve">cantidad  de  clientes  que  maneja  la  institución  </t>
    </r>
    <r>
      <rPr>
        <sz val="12"/>
        <color rgb="FF0F0F0F"/>
        <rFont val="Calibri"/>
        <family val="2"/>
      </rPr>
      <t xml:space="preserve">y  </t>
    </r>
    <r>
      <rPr>
        <sz val="12"/>
        <color rgb="FF2F2F2F"/>
        <rFont val="Calibri"/>
        <family val="2"/>
      </rPr>
      <t xml:space="preserve">el </t>
    </r>
    <r>
      <rPr>
        <sz val="12"/>
        <rFont val="Calibri"/>
        <family val="2"/>
      </rPr>
      <t xml:space="preserve">tamaño  </t>
    </r>
    <r>
      <rPr>
        <sz val="12"/>
        <color rgb="FF111111"/>
        <rFont val="Calibri"/>
        <family val="2"/>
      </rPr>
      <t xml:space="preserve">del </t>
    </r>
    <r>
      <rPr>
        <sz val="12"/>
        <rFont val="Calibri"/>
        <family val="2"/>
      </rPr>
      <t xml:space="preserve">archivo  </t>
    </r>
    <r>
      <rPr>
        <sz val="12"/>
        <color rgb="FF181818"/>
        <rFont val="Calibri"/>
        <family val="2"/>
      </rPr>
      <t xml:space="preserve">nos </t>
    </r>
    <r>
      <rPr>
        <sz val="12"/>
        <rFont val="Calibri"/>
        <family val="2"/>
      </rPr>
      <t xml:space="preserve">impide realizar la carga del mismo  </t>
    </r>
    <r>
      <rPr>
        <sz val="12"/>
        <color rgb="FF161616"/>
        <rFont val="Calibri"/>
        <family val="2"/>
      </rPr>
      <t xml:space="preserve">en </t>
    </r>
    <r>
      <rPr>
        <b/>
        <sz val="12"/>
        <rFont val="Calibri"/>
        <family val="2"/>
      </rPr>
      <t xml:space="preserve">SISACNOC.  </t>
    </r>
    <r>
      <rPr>
        <sz val="12"/>
        <rFont val="Calibri"/>
        <family val="2"/>
      </rPr>
      <t xml:space="preserve">Estos montos  </t>
    </r>
    <r>
      <rPr>
        <sz val="12"/>
        <color rgb="FF0A0A0A"/>
        <rFont val="Calibri"/>
        <family val="2"/>
      </rPr>
      <t xml:space="preserve">están </t>
    </r>
    <r>
      <rPr>
        <sz val="12"/>
        <rFont val="Calibri"/>
        <family val="2"/>
      </rPr>
      <t xml:space="preserve">conformados </t>
    </r>
    <r>
      <rPr>
        <sz val="12"/>
        <color rgb="FF0A0A0A"/>
        <rFont val="Calibri"/>
        <family val="2"/>
      </rPr>
      <t xml:space="preserve">según </t>
    </r>
    <r>
      <rPr>
        <sz val="12"/>
        <color rgb="FF1D1D1D"/>
        <rFont val="Calibri"/>
        <family val="2"/>
      </rPr>
      <t xml:space="preserve">el </t>
    </r>
    <r>
      <rPr>
        <sz val="12"/>
        <rFont val="Calibri"/>
        <family val="2"/>
      </rPr>
      <t>detalle siguiente:</t>
    </r>
  </si>
  <si>
    <t>AI  31  de  diciembre  del  período  fiscal  2024  y  al  31  de  diciembre  del periodo  fiscal  2023,  los pagos anticipados presentan balances de   por  RD$3,397,689,977.92  y  RD$3,674,205,590.82 respectivamente. La misma presenta una disminucion ascendente a RD$276,515,972.90. Las disminuciones mas importantes la presenta la cuenta anticipo a contratistas con el valor de RD$272,305,481.68 , la cuenta gastos pagados por adelantado presenta una disminucion por la suma de RD$16,281,619.91 producto de las amortizaciones, Mientras que la cuenta anticipo a proveedores presenta un incremento por la suma de RD$12,071,128.69. La cuenta anticipo a contratistas es el producto de los anticipos para el inicio de nuevos proyectos a construir y la misma es acreditada atravez de las cubicaciones de los mismos. El monto de la cuenta anticipos a proveedores son originados por pagos realizados por avances establecidos en los contratos de suministro de materiales y/o servicios . Para el 2024. Esta partida está compuesta de la forma siguiente:</t>
  </si>
  <si>
    <t>Depreciación Acumulada Paquetes Informáticos</t>
  </si>
  <si>
    <r>
      <rPr>
        <sz val="12"/>
        <color rgb="FF111111"/>
        <rFont val="Calibri"/>
        <family val="2"/>
      </rPr>
      <t xml:space="preserve">AI </t>
    </r>
    <r>
      <rPr>
        <sz val="12"/>
        <color rgb="FF1F1F1F"/>
        <rFont val="Calibri"/>
        <family val="2"/>
      </rPr>
      <t xml:space="preserve">31  </t>
    </r>
    <r>
      <rPr>
        <sz val="12"/>
        <rFont val="Calibri"/>
        <family val="2"/>
      </rPr>
      <t xml:space="preserve">de diciembre del período  fiscal 2024 y al 31 </t>
    </r>
    <r>
      <rPr>
        <sz val="12"/>
        <color rgb="FF0E0E0E"/>
        <rFont val="Calibri"/>
        <family val="2"/>
      </rPr>
      <t>de diciembre</t>
    </r>
    <r>
      <rPr>
        <sz val="12"/>
        <rFont val="Calibri"/>
        <family val="2"/>
      </rPr>
      <t xml:space="preserve"> del período  fiscal 2023, </t>
    </r>
    <r>
      <rPr>
        <sz val="12"/>
        <color rgb="FF0E0E0E"/>
        <rFont val="Calibri"/>
        <family val="2"/>
      </rPr>
      <t xml:space="preserve">las </t>
    </r>
    <r>
      <rPr>
        <sz val="12"/>
        <rFont val="Calibri"/>
        <family val="2"/>
      </rPr>
      <t xml:space="preserve">Cuentas  </t>
    </r>
    <r>
      <rPr>
        <sz val="12"/>
        <color rgb="FF0E0E0E"/>
        <rFont val="Calibri"/>
        <family val="2"/>
      </rPr>
      <t xml:space="preserve">por </t>
    </r>
    <r>
      <rPr>
        <sz val="12"/>
        <rFont val="Calibri"/>
        <family val="2"/>
      </rPr>
      <t xml:space="preserve">Pagar  a  Corto  Plazo  ascendieron  a un  total  de  RD$2,518,351,237.31 y  RD$1,659,286,602.02 respectivamente,   reflejando  un  incremento  de  RD$859,064,635.29.  La partida  </t>
    </r>
    <r>
      <rPr>
        <sz val="12"/>
        <color rgb="FF212121"/>
        <rFont val="Calibri"/>
        <family val="2"/>
      </rPr>
      <t xml:space="preserve">con  </t>
    </r>
    <r>
      <rPr>
        <sz val="12"/>
        <rFont val="Calibri"/>
        <family val="2"/>
      </rPr>
      <t xml:space="preserve">mayor incremento </t>
    </r>
    <r>
      <rPr>
        <sz val="12"/>
        <color rgb="FF151515"/>
        <rFont val="Calibri"/>
        <family val="2"/>
      </rPr>
      <t xml:space="preserve">la </t>
    </r>
    <r>
      <rPr>
        <sz val="12"/>
        <rFont val="Calibri"/>
        <family val="2"/>
      </rPr>
      <t xml:space="preserve">presenta la  cuenta  de  Contratistas  Directos  Internos  a  </t>
    </r>
    <r>
      <rPr>
        <sz val="12"/>
        <color rgb="FF0C0C0C"/>
        <rFont val="Calibri"/>
        <family val="2"/>
      </rPr>
      <t xml:space="preserve">Corto  </t>
    </r>
    <r>
      <rPr>
        <sz val="12"/>
        <rFont val="Calibri"/>
        <family val="2"/>
      </rPr>
      <t>Plazo presenta  con</t>
    </r>
    <r>
      <rPr>
        <sz val="12"/>
        <color rgb="FF0C0C0C"/>
        <rFont val="Calibri"/>
        <family val="2"/>
      </rPr>
      <t xml:space="preserve"> </t>
    </r>
    <r>
      <rPr>
        <sz val="12"/>
        <rFont val="Calibri"/>
        <family val="2"/>
      </rPr>
      <t xml:space="preserve">RD$929,242,031.86.  Mientras que la partida de proveedores directos internos presenta una disminucion de RD$70,032,542.87, el  balance  final  del  período  </t>
    </r>
    <r>
      <rPr>
        <sz val="12"/>
        <color rgb="FF0E0E0E"/>
        <rFont val="Calibri"/>
        <family val="2"/>
      </rPr>
      <t xml:space="preserve">presenta  </t>
    </r>
    <r>
      <rPr>
        <sz val="12"/>
        <color rgb="FF1A1A1A"/>
        <rFont val="Calibri"/>
        <family val="2"/>
      </rPr>
      <t xml:space="preserve">los </t>
    </r>
    <r>
      <rPr>
        <sz val="12"/>
        <rFont val="Calibri"/>
        <family val="2"/>
      </rPr>
      <t>detalles siguientes:</t>
    </r>
  </si>
  <si>
    <r>
      <rPr>
        <b/>
        <sz val="12"/>
        <rFont val="Calibri"/>
        <family val="2"/>
      </rPr>
      <t>OTROS PASIVOS CORRIENTES (Nota 15)</t>
    </r>
    <r>
      <rPr>
        <sz val="12"/>
        <rFont val="Calibri"/>
        <family val="2"/>
      </rPr>
      <t xml:space="preserve">
AI 31 de diciembre del período fiscal 2024 y al 31 de diciembre del período fiscal 2023, los otros pasivos corrientes     ascendieron     a   un     total     de     RD$9,699,421.90 y RD$12,576,731.005 respectivamente,  reflejando  una disminucion  de  RD$2,877,309.1,  la  cuenta  de  mayor disminucion lo contiene caja chica por pagar  con RD$2,266,987.31. El detalle es el siguiente:.</t>
    </r>
  </si>
  <si>
    <r>
      <t xml:space="preserve">Al 31 de diciembre </t>
    </r>
    <r>
      <rPr>
        <sz val="12"/>
        <color rgb="FF0C0C0C"/>
        <rFont val="Calibri"/>
        <family val="2"/>
      </rPr>
      <t xml:space="preserve">del </t>
    </r>
    <r>
      <rPr>
        <sz val="12"/>
        <rFont val="Calibri"/>
        <family val="2"/>
      </rPr>
      <t xml:space="preserve">período fiscal 2024 y al 31 de diciembre del período fiscal 2023. La Depreciación </t>
    </r>
    <r>
      <rPr>
        <sz val="12"/>
        <color rgb="FF1C1C1C"/>
        <rFont val="Calibri"/>
        <family val="2"/>
      </rPr>
      <t xml:space="preserve">y </t>
    </r>
    <r>
      <rPr>
        <sz val="12"/>
        <rFont val="Calibri"/>
        <family val="2"/>
      </rPr>
      <t xml:space="preserve">Amortización ascendieron a RD$1,308,444,595.03   y   RD$1,271,161,321.73. La cuenta presenta un Incremento neto de RD$37,283,273.30, El incremento más significativo </t>
    </r>
    <r>
      <rPr>
        <sz val="12"/>
        <color rgb="FF0C0C0C"/>
        <rFont val="Calibri"/>
        <family val="2"/>
      </rPr>
      <t xml:space="preserve">es </t>
    </r>
    <r>
      <rPr>
        <sz val="12"/>
        <rFont val="Calibri"/>
        <family val="2"/>
      </rPr>
      <t xml:space="preserve">como sigue: depreciación de bienes de </t>
    </r>
    <r>
      <rPr>
        <sz val="12"/>
        <color rgb="FF161616"/>
        <rFont val="Calibri"/>
        <family val="2"/>
      </rPr>
      <t xml:space="preserve">uso </t>
    </r>
    <r>
      <rPr>
        <sz val="12"/>
        <rFont val="Calibri"/>
        <family val="2"/>
      </rPr>
      <t xml:space="preserve">presenta un incremento de RD$5,572,520.41   y depreciacion de los bienes inmuebles ascienden a RD$31,346,807.77.  El balance al final del periodo </t>
    </r>
    <r>
      <rPr>
        <sz val="12"/>
        <color rgb="FF080808"/>
        <rFont val="Calibri"/>
        <family val="2"/>
      </rPr>
      <t xml:space="preserve">es </t>
    </r>
    <r>
      <rPr>
        <sz val="12"/>
        <color rgb="FF161616"/>
        <rFont val="Calibri"/>
        <family val="2"/>
      </rPr>
      <t xml:space="preserve">el </t>
    </r>
    <r>
      <rPr>
        <sz val="12"/>
        <rFont val="Calibri"/>
        <family val="2"/>
      </rPr>
      <t>siguiente:</t>
    </r>
  </si>
  <si>
    <t xml:space="preserve">La ejecusion presupuestaria esta presentada en la etapa del devengado como lo establece la direccion general de presupuesto. El presupuesto reformado tiene un incremento en las transferecias recibidas de gobierno central por un monto de RD$2,850,000,000, de acuerdo a modificaciones realizadas en el mes de enero 2025, por lo que este ingreso fue percibido y registrado en el mes de enero 2025, adjunto reporte de ejecucion por cuenta y subcuenta actualizado al 20/01/2025.    
</t>
  </si>
  <si>
    <r>
      <rPr>
        <b/>
        <sz val="12"/>
        <rFont val="Calibri"/>
        <family val="2"/>
      </rPr>
      <t xml:space="preserve"> </t>
    </r>
    <r>
      <rPr>
        <sz val="12"/>
        <rFont val="Calibri"/>
        <family val="2"/>
      </rPr>
      <t>Al  31  de diciembre  del  período   fiscal  2024  y  al  31  de  diciembre  del  período  fiscal  de  2023,  las deducciones   y  retenciones   por  pagar   ascendieron   a  un  total  de  RD$1,196,441,137.56   y RD$1,076,417,028.63  respectivamente,  reflejando  un incremento  neta de RD$120,024,108.93, el imcremento mas importante lo prsenta la cuenta de Deducciones  por Garantía  de Obras presenta un aumento en RD$119,991,110.54 por registro de cubicaciones de los nuevos proyectos. El balance al final del periodo es el siguiente:</t>
    </r>
  </si>
  <si>
    <r>
      <rPr>
        <sz val="12"/>
        <color rgb="FF181818"/>
        <rFont val="Calibri"/>
        <family val="2"/>
      </rPr>
      <t xml:space="preserve">AI  </t>
    </r>
    <r>
      <rPr>
        <sz val="12"/>
        <color rgb="FF1A1A1A"/>
        <rFont val="Calibri"/>
        <family val="2"/>
      </rPr>
      <t xml:space="preserve">31  </t>
    </r>
    <r>
      <rPr>
        <sz val="12"/>
        <color rgb="FF1F1F1F"/>
        <rFont val="Calibri"/>
        <family val="2"/>
      </rPr>
      <t>de  diciembre</t>
    </r>
    <r>
      <rPr>
        <sz val="12"/>
        <color rgb="FF0C0C0C"/>
        <rFont val="Calibri"/>
        <family val="2"/>
      </rPr>
      <t xml:space="preserve">  </t>
    </r>
    <r>
      <rPr>
        <sz val="12"/>
        <color rgb="FF0A0A0A"/>
        <rFont val="Calibri"/>
        <family val="2"/>
      </rPr>
      <t xml:space="preserve">del  </t>
    </r>
    <r>
      <rPr>
        <sz val="12"/>
        <rFont val="Calibri"/>
        <family val="2"/>
      </rPr>
      <t xml:space="preserve">período  fiscal  2024  </t>
    </r>
    <r>
      <rPr>
        <sz val="12"/>
        <color rgb="FF161616"/>
        <rFont val="Calibri"/>
        <family val="2"/>
      </rPr>
      <t xml:space="preserve">y  </t>
    </r>
    <r>
      <rPr>
        <sz val="12"/>
        <rFont val="Calibri"/>
        <family val="2"/>
      </rPr>
      <t xml:space="preserve">al  </t>
    </r>
    <r>
      <rPr>
        <sz val="12"/>
        <color rgb="FF1A1A1A"/>
        <rFont val="Calibri"/>
        <family val="2"/>
      </rPr>
      <t xml:space="preserve">31  </t>
    </r>
    <r>
      <rPr>
        <sz val="12"/>
        <rFont val="Calibri"/>
        <family val="2"/>
      </rPr>
      <t xml:space="preserve">de  diciembre  del  período  fiscal  2023,  </t>
    </r>
    <r>
      <rPr>
        <sz val="12"/>
        <color rgb="FF1A1A1A"/>
        <rFont val="Calibri"/>
        <family val="2"/>
      </rPr>
      <t>la cuenta de patrimonio institucional presenta un balance de RD$97,312,588,880.5 y de RD$88,633,663,620.67</t>
    </r>
    <r>
      <rPr>
        <sz val="12"/>
        <rFont val="Calibri"/>
        <family val="2"/>
      </rPr>
      <t xml:space="preserve">  respectivamente. Presentando un incremento por RD$8,678,925,259.81, producto del resultado del periodo. El detalle es el siguiente: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</si>
</sst>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Red]#,##0.00"/>
    <numFmt numFmtId="165" formatCode="[$-10409]#,##0.00;\-#,##0.00"/>
  </numFmts>
  <fonts count="45" x14ac:knownFonts="1">
    <font>
      <sz val="10"/>
      <color rgb="FF000000"/>
      <name val="Times New Roman"/>
      <charset val="204"/>
    </font>
    <font>
      <sz val="12"/>
      <color rgb="FF000000"/>
      <name val="Calibri"/>
      <family val="2"/>
    </font>
    <font>
      <b/>
      <sz val="12"/>
      <name val="Calibri"/>
      <family val="2"/>
    </font>
    <font>
      <b/>
      <sz val="12"/>
      <color rgb="FF0C0C0C"/>
      <name val="Calibri"/>
      <family val="2"/>
    </font>
    <font>
      <sz val="12"/>
      <name val="Calibri"/>
      <family val="2"/>
    </font>
    <font>
      <sz val="12"/>
      <color rgb="FF111111"/>
      <name val="Calibri"/>
      <family val="2"/>
    </font>
    <font>
      <sz val="12"/>
      <color rgb="FF181818"/>
      <name val="Calibri"/>
      <family val="2"/>
    </font>
    <font>
      <sz val="12"/>
      <color rgb="FF1A1A1A"/>
      <name val="Calibri"/>
      <family val="2"/>
    </font>
    <font>
      <sz val="12"/>
      <color rgb="FF0A0A0A"/>
      <name val="Calibri"/>
      <family val="2"/>
    </font>
    <font>
      <sz val="12"/>
      <color rgb="FF161616"/>
      <name val="Calibri"/>
      <family val="2"/>
    </font>
    <font>
      <sz val="12"/>
      <color rgb="FF131313"/>
      <name val="Calibri"/>
      <family val="2"/>
    </font>
    <font>
      <sz val="12"/>
      <color rgb="FF232323"/>
      <name val="Calibri"/>
      <family val="2"/>
    </font>
    <font>
      <sz val="12"/>
      <color rgb="FF0C0C0C"/>
      <name val="Calibri"/>
      <family val="2"/>
    </font>
    <font>
      <sz val="12"/>
      <color rgb="FF2D2D2D"/>
      <name val="Calibri"/>
      <family val="2"/>
    </font>
    <font>
      <sz val="12"/>
      <color rgb="FF151515"/>
      <name val="Calibri"/>
      <family val="2"/>
    </font>
    <font>
      <sz val="12"/>
      <color rgb="FF0E0E0E"/>
      <name val="Calibri"/>
      <family val="2"/>
    </font>
    <font>
      <sz val="12"/>
      <color rgb="FF1C1C1C"/>
      <name val="Calibri"/>
      <family val="2"/>
    </font>
    <font>
      <sz val="12"/>
      <color rgb="FF1F1F1F"/>
      <name val="Calibri"/>
      <family val="2"/>
    </font>
    <font>
      <sz val="12"/>
      <color rgb="FF262626"/>
      <name val="Calibri"/>
      <family val="2"/>
    </font>
    <font>
      <sz val="12"/>
      <color rgb="FF0F0F0F"/>
      <name val="Calibri"/>
      <family val="2"/>
    </font>
    <font>
      <sz val="12"/>
      <color rgb="FF282828"/>
      <name val="Calibri"/>
      <family val="2"/>
    </font>
    <font>
      <sz val="12"/>
      <color rgb="FF2A2A2A"/>
      <name val="Calibri"/>
      <family val="2"/>
    </font>
    <font>
      <sz val="12"/>
      <color rgb="FF242424"/>
      <name val="Calibri"/>
      <family val="2"/>
    </font>
    <font>
      <sz val="12"/>
      <color rgb="FF212121"/>
      <name val="Calibri"/>
      <family val="2"/>
    </font>
    <font>
      <sz val="12"/>
      <color rgb="FF2B2B2B"/>
      <name val="Calibri"/>
      <family val="2"/>
    </font>
    <font>
      <sz val="12"/>
      <color rgb="FF070707"/>
      <name val="Calibri"/>
      <family val="2"/>
    </font>
    <font>
      <sz val="12"/>
      <color rgb="FF080808"/>
      <name val="Calibri"/>
      <family val="2"/>
    </font>
    <font>
      <b/>
      <u/>
      <sz val="12"/>
      <color rgb="FF000000"/>
      <name val="Calibri"/>
      <family val="2"/>
    </font>
    <font>
      <b/>
      <sz val="12"/>
      <color rgb="FF131313"/>
      <name val="Calibri"/>
      <family val="2"/>
    </font>
    <font>
      <b/>
      <sz val="12"/>
      <color rgb="FF000000"/>
      <name val="Calibri"/>
      <family val="2"/>
    </font>
    <font>
      <sz val="12"/>
      <color rgb="FF363636"/>
      <name val="Calibri"/>
      <family val="2"/>
    </font>
    <font>
      <sz val="12"/>
      <color rgb="FF2F2F2F"/>
      <name val="Calibri"/>
      <family val="2"/>
    </font>
    <font>
      <sz val="12"/>
      <color rgb="FF1D1D1D"/>
      <name val="Calibri"/>
      <family val="2"/>
    </font>
    <font>
      <b/>
      <sz val="12"/>
      <color rgb="FF080808"/>
      <name val="Calibri"/>
      <family val="2"/>
    </font>
    <font>
      <sz val="12"/>
      <color rgb="FF030303"/>
      <name val="Calibri"/>
      <family val="2"/>
    </font>
    <font>
      <b/>
      <sz val="12"/>
      <color rgb="FF111111"/>
      <name val="Calibri"/>
      <family val="2"/>
    </font>
    <font>
      <b/>
      <sz val="12"/>
      <color rgb="FF0F0F0F"/>
      <name val="Calibri"/>
      <family val="2"/>
    </font>
    <font>
      <b/>
      <u/>
      <sz val="12"/>
      <name val="Calibri"/>
      <family val="2"/>
    </font>
    <font>
      <sz val="10"/>
      <color rgb="FF000000"/>
      <name val="Times New Roman"/>
      <family val="1"/>
    </font>
    <font>
      <b/>
      <sz val="8"/>
      <color theme="1"/>
      <name val="Calibri"/>
      <family val="2"/>
      <scheme val="minor"/>
    </font>
    <font>
      <b/>
      <sz val="8"/>
      <name val="Calibri"/>
      <family val="2"/>
      <scheme val="minor"/>
    </font>
    <font>
      <sz val="8"/>
      <color theme="1"/>
      <name val="Calibri"/>
      <family val="2"/>
      <scheme val="minor"/>
    </font>
    <font>
      <sz val="8"/>
      <name val="Calibri"/>
      <family val="2"/>
      <scheme val="minor"/>
    </font>
    <font>
      <sz val="9"/>
      <color indexed="8"/>
      <name val="Tahoma"/>
      <family val="2"/>
    </font>
    <font>
      <b/>
      <sz val="10"/>
      <color rgb="FF000000"/>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8" fillId="0" borderId="0" applyFont="0" applyFill="0" applyBorder="0" applyAlignment="0" applyProtection="0"/>
  </cellStyleXfs>
  <cellXfs count="115">
    <xf numFmtId="0" fontId="0" fillId="0" borderId="0" xfId="0" applyFill="1" applyBorder="1" applyAlignment="1">
      <alignment horizontal="left" vertical="top"/>
    </xf>
    <xf numFmtId="0" fontId="0" fillId="2" borderId="0" xfId="0" applyFill="1" applyBorder="1" applyAlignment="1">
      <alignment horizontal="left" vertical="top"/>
    </xf>
    <xf numFmtId="4" fontId="0" fillId="2" borderId="0" xfId="0" applyNumberFormat="1" applyFill="1" applyBorder="1" applyAlignment="1">
      <alignment horizontal="left" vertical="top"/>
    </xf>
    <xf numFmtId="164" fontId="1" fillId="2" borderId="0" xfId="0" applyNumberFormat="1" applyFont="1" applyFill="1" applyBorder="1" applyAlignment="1">
      <alignment vertical="top" shrinkToFit="1"/>
    </xf>
    <xf numFmtId="0" fontId="1" fillId="0" borderId="0" xfId="0" applyFont="1" applyFill="1" applyBorder="1" applyAlignment="1">
      <alignment vertical="top" wrapText="1"/>
    </xf>
    <xf numFmtId="0" fontId="1" fillId="2" borderId="0" xfId="0" applyFont="1" applyFill="1" applyBorder="1" applyAlignment="1">
      <alignment vertical="top" wrapText="1"/>
    </xf>
    <xf numFmtId="0" fontId="1" fillId="0" borderId="0" xfId="0" applyFont="1" applyFill="1" applyBorder="1" applyAlignment="1">
      <alignment vertical="top"/>
    </xf>
    <xf numFmtId="0" fontId="1" fillId="2" borderId="0" xfId="0" applyFont="1" applyFill="1" applyBorder="1" applyAlignment="1">
      <alignment vertical="top"/>
    </xf>
    <xf numFmtId="0" fontId="4" fillId="0" borderId="0" xfId="0" applyFont="1" applyFill="1" applyBorder="1" applyAlignment="1">
      <alignment vertical="top" wrapText="1"/>
    </xf>
    <xf numFmtId="0" fontId="1" fillId="2" borderId="0" xfId="0" applyFont="1" applyFill="1" applyBorder="1" applyAlignment="1">
      <alignment wrapText="1"/>
    </xf>
    <xf numFmtId="0" fontId="2" fillId="0" borderId="0" xfId="0" applyFont="1" applyFill="1" applyBorder="1" applyAlignment="1">
      <alignment vertical="top" wrapText="1"/>
    </xf>
    <xf numFmtId="4" fontId="4" fillId="0" borderId="0" xfId="0" applyNumberFormat="1" applyFont="1" applyFill="1" applyBorder="1" applyAlignment="1">
      <alignment vertical="top" wrapText="1"/>
    </xf>
    <xf numFmtId="164" fontId="4" fillId="2" borderId="0" xfId="0" applyNumberFormat="1" applyFont="1" applyFill="1" applyBorder="1" applyAlignment="1">
      <alignment horizontal="right" vertical="top" wrapText="1"/>
    </xf>
    <xf numFmtId="4" fontId="2" fillId="0" borderId="0" xfId="0" applyNumberFormat="1" applyFont="1" applyFill="1" applyBorder="1" applyAlignment="1">
      <alignment vertical="top" wrapText="1"/>
    </xf>
    <xf numFmtId="4" fontId="1" fillId="2" borderId="0" xfId="0" applyNumberFormat="1" applyFont="1" applyFill="1" applyBorder="1" applyAlignment="1">
      <alignment vertical="top" shrinkToFit="1"/>
    </xf>
    <xf numFmtId="4" fontId="27" fillId="2" borderId="0" xfId="0" applyNumberFormat="1" applyFont="1" applyFill="1" applyBorder="1" applyAlignment="1">
      <alignment vertical="top" shrinkToFit="1"/>
    </xf>
    <xf numFmtId="1" fontId="29" fillId="2" borderId="0" xfId="0" applyNumberFormat="1" applyFont="1" applyFill="1" applyBorder="1" applyAlignment="1">
      <alignment vertical="top" shrinkToFit="1"/>
    </xf>
    <xf numFmtId="0" fontId="4" fillId="2" borderId="0" xfId="0" applyFont="1" applyFill="1" applyBorder="1" applyAlignment="1">
      <alignment vertical="top" wrapText="1"/>
    </xf>
    <xf numFmtId="0" fontId="2" fillId="0" borderId="0" xfId="0" applyFont="1" applyFill="1" applyBorder="1" applyAlignment="1">
      <alignment vertical="center" wrapText="1"/>
    </xf>
    <xf numFmtId="0" fontId="1" fillId="2" borderId="0" xfId="0" applyFont="1" applyFill="1" applyBorder="1" applyAlignment="1">
      <alignment vertical="center" wrapText="1"/>
    </xf>
    <xf numFmtId="0" fontId="29" fillId="0" borderId="0" xfId="0" applyFont="1" applyFill="1" applyBorder="1" applyAlignment="1">
      <alignment vertical="top" wrapText="1"/>
    </xf>
    <xf numFmtId="4" fontId="29" fillId="2" borderId="0" xfId="0" applyNumberFormat="1" applyFont="1" applyFill="1" applyBorder="1" applyAlignment="1">
      <alignment vertical="top" shrinkToFit="1"/>
    </xf>
    <xf numFmtId="4" fontId="4" fillId="2" borderId="0" xfId="0" applyNumberFormat="1" applyFont="1" applyFill="1" applyBorder="1" applyAlignment="1">
      <alignment vertical="top" wrapText="1"/>
    </xf>
    <xf numFmtId="0" fontId="29" fillId="0" borderId="0" xfId="0" applyFont="1" applyFill="1" applyBorder="1" applyAlignment="1">
      <alignment vertical="top"/>
    </xf>
    <xf numFmtId="0" fontId="1" fillId="0" borderId="0" xfId="0" applyFont="1" applyFill="1" applyBorder="1" applyAlignment="1">
      <alignment horizontal="left" vertical="top" wrapText="1"/>
    </xf>
    <xf numFmtId="4" fontId="2" fillId="0" borderId="1" xfId="0" applyNumberFormat="1" applyFont="1" applyFill="1" applyBorder="1" applyAlignment="1">
      <alignment vertical="top" wrapText="1"/>
    </xf>
    <xf numFmtId="4" fontId="29" fillId="2" borderId="1" xfId="0" applyNumberFormat="1" applyFont="1" applyFill="1" applyBorder="1" applyAlignment="1">
      <alignment vertical="top" shrinkToFit="1"/>
    </xf>
    <xf numFmtId="4" fontId="1" fillId="2" borderId="2" xfId="0" applyNumberFormat="1" applyFont="1" applyFill="1" applyBorder="1" applyAlignment="1">
      <alignment vertical="top" shrinkToFit="1"/>
    </xf>
    <xf numFmtId="4" fontId="4" fillId="0" borderId="2" xfId="0" applyNumberFormat="1" applyFont="1" applyFill="1" applyBorder="1" applyAlignment="1">
      <alignment vertical="top" wrapText="1"/>
    </xf>
    <xf numFmtId="4" fontId="37" fillId="2" borderId="1" xfId="0" applyNumberFormat="1" applyFont="1" applyFill="1" applyBorder="1" applyAlignment="1">
      <alignment vertical="top" wrapText="1"/>
    </xf>
    <xf numFmtId="4" fontId="29" fillId="0" borderId="0" xfId="0" applyNumberFormat="1" applyFont="1" applyFill="1" applyBorder="1" applyAlignment="1">
      <alignment vertical="top" wrapText="1"/>
    </xf>
    <xf numFmtId="4" fontId="29" fillId="2" borderId="1" xfId="0" applyNumberFormat="1" applyFont="1" applyFill="1" applyBorder="1" applyAlignment="1">
      <alignment vertical="top" wrapText="1"/>
    </xf>
    <xf numFmtId="4" fontId="2" fillId="2" borderId="0" xfId="0" applyNumberFormat="1" applyFont="1" applyFill="1" applyBorder="1" applyAlignment="1">
      <alignment vertical="top" wrapText="1"/>
    </xf>
    <xf numFmtId="4" fontId="2" fillId="2" borderId="1" xfId="0" applyNumberFormat="1" applyFont="1" applyFill="1" applyBorder="1" applyAlignment="1">
      <alignment vertical="top" wrapText="1"/>
    </xf>
    <xf numFmtId="4" fontId="2" fillId="0" borderId="3" xfId="0" applyNumberFormat="1" applyFont="1" applyFill="1" applyBorder="1" applyAlignment="1">
      <alignment vertical="top" wrapText="1"/>
    </xf>
    <xf numFmtId="49" fontId="2" fillId="0" borderId="0" xfId="0" applyNumberFormat="1" applyFont="1" applyFill="1" applyBorder="1" applyAlignment="1">
      <alignment horizontal="center" vertical="top" wrapText="1"/>
    </xf>
    <xf numFmtId="0" fontId="2" fillId="0" borderId="0" xfId="0" applyFont="1" applyFill="1" applyBorder="1" applyAlignment="1">
      <alignment horizontal="center" vertical="top" wrapText="1"/>
    </xf>
    <xf numFmtId="1" fontId="29" fillId="2" borderId="0" xfId="0" applyNumberFormat="1" applyFont="1" applyFill="1" applyBorder="1" applyAlignment="1">
      <alignment horizontal="center" vertical="top" shrinkToFit="1"/>
    </xf>
    <xf numFmtId="0" fontId="29" fillId="0" borderId="0" xfId="0" applyFont="1" applyFill="1" applyBorder="1" applyAlignment="1">
      <alignment horizontal="center" vertical="top" wrapText="1"/>
    </xf>
    <xf numFmtId="164" fontId="29" fillId="2" borderId="1" xfId="0" applyNumberFormat="1" applyFont="1" applyFill="1" applyBorder="1" applyAlignment="1">
      <alignment vertical="top" shrinkToFit="1"/>
    </xf>
    <xf numFmtId="164" fontId="1" fillId="2" borderId="2" xfId="0" applyNumberFormat="1" applyFont="1" applyFill="1" applyBorder="1" applyAlignment="1">
      <alignment vertical="top" shrinkToFit="1"/>
    </xf>
    <xf numFmtId="0" fontId="4" fillId="0" borderId="0" xfId="0" applyFont="1" applyFill="1" applyBorder="1" applyAlignment="1">
      <alignment vertical="top" wrapText="1"/>
    </xf>
    <xf numFmtId="0" fontId="2" fillId="0" borderId="0" xfId="0" applyFont="1" applyFill="1" applyBorder="1" applyAlignment="1">
      <alignment vertical="top" wrapText="1"/>
    </xf>
    <xf numFmtId="0" fontId="2" fillId="0" borderId="0" xfId="0" applyFont="1" applyFill="1" applyBorder="1" applyAlignment="1">
      <alignment vertical="top" wrapText="1"/>
    </xf>
    <xf numFmtId="4" fontId="29" fillId="2" borderId="0" xfId="0" applyNumberFormat="1" applyFont="1" applyFill="1" applyBorder="1" applyAlignment="1">
      <alignment vertical="center" shrinkToFit="1"/>
    </xf>
    <xf numFmtId="4" fontId="1" fillId="0" borderId="0" xfId="0" applyNumberFormat="1" applyFont="1" applyFill="1" applyBorder="1" applyAlignment="1">
      <alignment vertical="top"/>
    </xf>
    <xf numFmtId="0" fontId="4" fillId="0" borderId="0" xfId="0" applyFont="1" applyFill="1" applyBorder="1" applyAlignment="1">
      <alignment vertical="top" wrapText="1"/>
    </xf>
    <xf numFmtId="0" fontId="2" fillId="0" borderId="0" xfId="0" applyFont="1" applyFill="1" applyBorder="1" applyAlignment="1">
      <alignment vertical="top" wrapText="1"/>
    </xf>
    <xf numFmtId="0" fontId="1" fillId="0" borderId="0" xfId="0" applyFont="1" applyFill="1" applyBorder="1" applyAlignment="1">
      <alignment vertical="top" wrapText="1"/>
    </xf>
    <xf numFmtId="4" fontId="0" fillId="0" borderId="0" xfId="0" applyNumberFormat="1" applyFill="1" applyBorder="1" applyAlignment="1">
      <alignment horizontal="left" vertical="top"/>
    </xf>
    <xf numFmtId="0" fontId="39" fillId="0" borderId="4" xfId="0" applyFont="1" applyBorder="1"/>
    <xf numFmtId="0" fontId="39" fillId="2" borderId="4" xfId="0" applyFont="1" applyFill="1" applyBorder="1" applyAlignment="1">
      <alignment horizontal="center"/>
    </xf>
    <xf numFmtId="0" fontId="40" fillId="2" borderId="4" xfId="0" applyFont="1" applyFill="1" applyBorder="1" applyAlignment="1"/>
    <xf numFmtId="0" fontId="41" fillId="0" borderId="4" xfId="0" applyFont="1" applyBorder="1"/>
    <xf numFmtId="4" fontId="41" fillId="2" borderId="4" xfId="0" applyNumberFormat="1" applyFont="1" applyFill="1" applyBorder="1"/>
    <xf numFmtId="43" fontId="41" fillId="2" borderId="0" xfId="0" applyNumberFormat="1" applyFont="1" applyFill="1"/>
    <xf numFmtId="4" fontId="39" fillId="2" borderId="4" xfId="0" applyNumberFormat="1" applyFont="1" applyFill="1" applyBorder="1"/>
    <xf numFmtId="0" fontId="41" fillId="2" borderId="4" xfId="0" applyFont="1" applyFill="1" applyBorder="1"/>
    <xf numFmtId="43" fontId="42" fillId="2" borderId="0" xfId="0" applyNumberFormat="1" applyFont="1" applyFill="1"/>
    <xf numFmtId="0" fontId="39" fillId="2" borderId="4" xfId="0" applyFont="1" applyFill="1" applyBorder="1" applyAlignment="1">
      <alignment horizontal="center" wrapText="1"/>
    </xf>
    <xf numFmtId="0" fontId="40" fillId="2" borderId="4" xfId="0" applyFont="1" applyFill="1" applyBorder="1" applyAlignment="1">
      <alignment horizontal="center" wrapText="1"/>
    </xf>
    <xf numFmtId="165" fontId="43" fillId="0" borderId="4" xfId="0" applyNumberFormat="1" applyFont="1" applyBorder="1" applyAlignment="1" applyProtection="1">
      <alignment wrapText="1" readingOrder="1"/>
      <protection locked="0"/>
    </xf>
    <xf numFmtId="0" fontId="4" fillId="0" borderId="4" xfId="0" applyFont="1" applyFill="1" applyBorder="1" applyAlignment="1">
      <alignment vertical="top" wrapText="1"/>
    </xf>
    <xf numFmtId="4" fontId="1" fillId="2" borderId="0" xfId="0" applyNumberFormat="1" applyFont="1" applyFill="1" applyBorder="1" applyAlignment="1">
      <alignment vertical="center" wrapText="1"/>
    </xf>
    <xf numFmtId="4" fontId="1" fillId="0" borderId="0" xfId="0" applyNumberFormat="1" applyFont="1" applyFill="1" applyBorder="1" applyAlignment="1">
      <alignment vertical="top" wrapText="1"/>
    </xf>
    <xf numFmtId="0" fontId="2" fillId="0" borderId="4" xfId="0" applyFont="1" applyFill="1" applyBorder="1" applyAlignment="1">
      <alignment vertical="top" wrapText="1"/>
    </xf>
    <xf numFmtId="165" fontId="44" fillId="0" borderId="4" xfId="0" applyNumberFormat="1" applyFont="1" applyFill="1" applyBorder="1" applyAlignment="1">
      <alignment vertical="top" readingOrder="1"/>
    </xf>
    <xf numFmtId="0" fontId="2" fillId="0" borderId="0" xfId="0" applyFont="1" applyFill="1" applyBorder="1" applyAlignment="1">
      <alignment vertical="top" wrapText="1"/>
    </xf>
    <xf numFmtId="0" fontId="1" fillId="0" borderId="0" xfId="0" applyFont="1" applyFill="1" applyBorder="1" applyAlignment="1">
      <alignment vertical="top" wrapText="1"/>
    </xf>
    <xf numFmtId="43" fontId="41" fillId="2" borderId="4" xfId="0" applyNumberFormat="1" applyFont="1" applyFill="1" applyBorder="1"/>
    <xf numFmtId="43" fontId="41" fillId="2" borderId="4" xfId="1" applyFont="1" applyFill="1" applyBorder="1"/>
    <xf numFmtId="0" fontId="42" fillId="2" borderId="4" xfId="0" applyFont="1" applyFill="1" applyBorder="1"/>
    <xf numFmtId="4" fontId="40" fillId="2" borderId="4" xfId="0" applyNumberFormat="1" applyFont="1" applyFill="1" applyBorder="1"/>
    <xf numFmtId="43" fontId="40" fillId="2" borderId="4" xfId="1" applyFont="1" applyFill="1" applyBorder="1"/>
    <xf numFmtId="43" fontId="42" fillId="2" borderId="0" xfId="1" applyFont="1" applyFill="1"/>
    <xf numFmtId="43" fontId="40" fillId="2" borderId="4" xfId="0" applyNumberFormat="1" applyFont="1" applyFill="1" applyBorder="1"/>
    <xf numFmtId="0" fontId="39" fillId="2" borderId="4" xfId="0" applyFont="1" applyFill="1" applyBorder="1"/>
    <xf numFmtId="43" fontId="0" fillId="0" borderId="0" xfId="0" applyNumberFormat="1" applyFill="1" applyBorder="1" applyAlignment="1">
      <alignment horizontal="left" vertical="top"/>
    </xf>
    <xf numFmtId="0" fontId="4" fillId="0" borderId="0" xfId="0" applyFont="1" applyFill="1" applyBorder="1" applyAlignment="1">
      <alignment vertical="top" wrapText="1"/>
    </xf>
    <xf numFmtId="0" fontId="1" fillId="0" borderId="0" xfId="0" applyFont="1" applyFill="1" applyBorder="1" applyAlignment="1">
      <alignment vertical="top" wrapText="1"/>
    </xf>
    <xf numFmtId="0" fontId="2" fillId="0" borderId="0" xfId="0" applyFont="1" applyFill="1" applyBorder="1" applyAlignment="1">
      <alignment vertical="top" wrapText="1"/>
    </xf>
    <xf numFmtId="0" fontId="4" fillId="0" borderId="0" xfId="0" applyFont="1" applyFill="1" applyBorder="1" applyAlignment="1">
      <alignment vertical="top" wrapText="1"/>
    </xf>
    <xf numFmtId="0" fontId="4" fillId="0" borderId="0" xfId="0" applyFont="1" applyFill="1" applyBorder="1" applyAlignment="1">
      <alignment horizontal="left"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4" fillId="0" borderId="0" xfId="0" applyFont="1" applyFill="1" applyBorder="1" applyAlignment="1">
      <alignment vertical="top" wrapText="1"/>
    </xf>
    <xf numFmtId="4" fontId="29" fillId="0" borderId="1" xfId="0" applyNumberFormat="1" applyFont="1" applyFill="1" applyBorder="1" applyAlignment="1">
      <alignment vertical="top"/>
    </xf>
    <xf numFmtId="4" fontId="29" fillId="2" borderId="1" xfId="0" applyNumberFormat="1" applyFont="1" applyFill="1" applyBorder="1" applyAlignment="1">
      <alignment vertical="top"/>
    </xf>
    <xf numFmtId="39" fontId="4" fillId="0" borderId="0" xfId="0" applyNumberFormat="1" applyFont="1" applyFill="1" applyBorder="1" applyAlignment="1">
      <alignment vertical="top" wrapText="1"/>
    </xf>
    <xf numFmtId="0" fontId="2" fillId="0" borderId="0" xfId="0" applyFont="1" applyFill="1" applyBorder="1" applyAlignment="1">
      <alignment horizontal="center" vertical="top" wrapText="1"/>
    </xf>
    <xf numFmtId="4" fontId="0" fillId="0" borderId="0" xfId="0" applyNumberFormat="1" applyFill="1" applyBorder="1" applyAlignment="1">
      <alignment horizontal="right" vertical="top"/>
    </xf>
    <xf numFmtId="43" fontId="0" fillId="0" borderId="0" xfId="1" applyFont="1" applyFill="1" applyBorder="1" applyAlignment="1">
      <alignment horizontal="left" vertical="top"/>
    </xf>
    <xf numFmtId="0" fontId="38" fillId="0" borderId="0" xfId="0" applyFont="1" applyFill="1" applyBorder="1" applyAlignment="1">
      <alignment horizontal="left" vertical="top"/>
    </xf>
    <xf numFmtId="0" fontId="4" fillId="0" borderId="0" xfId="0" applyFont="1" applyFill="1" applyBorder="1" applyAlignment="1">
      <alignment vertical="top" wrapText="1"/>
    </xf>
    <xf numFmtId="0" fontId="4" fillId="0" borderId="0" xfId="0" applyFont="1" applyFill="1" applyBorder="1" applyAlignment="1">
      <alignment vertical="top" wrapText="1"/>
    </xf>
    <xf numFmtId="0" fontId="4" fillId="2" borderId="0" xfId="0" applyFont="1" applyFill="1" applyBorder="1" applyAlignment="1">
      <alignment vertical="top" wrapText="1"/>
    </xf>
    <xf numFmtId="0" fontId="2" fillId="2" borderId="0" xfId="0" applyFont="1" applyFill="1" applyBorder="1" applyAlignment="1">
      <alignment vertical="top" wrapText="1"/>
    </xf>
    <xf numFmtId="0" fontId="2" fillId="2" borderId="0" xfId="0" applyFont="1" applyFill="1" applyBorder="1" applyAlignment="1">
      <alignment horizontal="center" vertical="top" wrapText="1"/>
    </xf>
    <xf numFmtId="39" fontId="4" fillId="2" borderId="2" xfId="0" applyNumberFormat="1" applyFont="1" applyFill="1" applyBorder="1" applyAlignment="1">
      <alignment vertical="top" wrapText="1"/>
    </xf>
    <xf numFmtId="4" fontId="4" fillId="2" borderId="2" xfId="0" applyNumberFormat="1" applyFont="1" applyFill="1" applyBorder="1" applyAlignment="1">
      <alignment vertical="top" wrapText="1"/>
    </xf>
    <xf numFmtId="4" fontId="27" fillId="2" borderId="1" xfId="0" applyNumberFormat="1" applyFont="1" applyFill="1" applyBorder="1" applyAlignment="1">
      <alignment vertical="top" shrinkToFit="1"/>
    </xf>
    <xf numFmtId="4" fontId="2" fillId="0" borderId="0" xfId="0" applyNumberFormat="1" applyFont="1" applyFill="1" applyBorder="1" applyAlignment="1">
      <alignment vertical="center" wrapText="1"/>
    </xf>
    <xf numFmtId="0" fontId="2" fillId="0" borderId="0" xfId="0" applyFont="1" applyFill="1" applyBorder="1" applyAlignment="1">
      <alignment vertical="top" wrapText="1"/>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29" fillId="0" borderId="0" xfId="0" applyFont="1" applyFill="1" applyBorder="1" applyAlignment="1">
      <alignment vertical="top" wrapText="1"/>
    </xf>
    <xf numFmtId="0" fontId="4" fillId="0" borderId="0" xfId="0" applyFont="1" applyFill="1" applyBorder="1" applyAlignment="1">
      <alignment horizontal="left" wrapText="1"/>
    </xf>
    <xf numFmtId="0" fontId="1" fillId="0" borderId="0" xfId="0" applyFont="1" applyFill="1" applyBorder="1" applyAlignment="1">
      <alignment vertical="top" wrapText="1"/>
    </xf>
    <xf numFmtId="0" fontId="4" fillId="2" borderId="0" xfId="0" applyFont="1" applyFill="1" applyBorder="1" applyAlignment="1">
      <alignment vertical="top" wrapText="1"/>
    </xf>
    <xf numFmtId="0" fontId="2" fillId="0" borderId="0" xfId="0" applyFont="1" applyFill="1" applyBorder="1" applyAlignment="1">
      <alignment horizontal="center" vertical="top" wrapText="1"/>
    </xf>
    <xf numFmtId="0" fontId="29" fillId="0" borderId="0" xfId="0" applyFont="1" applyFill="1" applyBorder="1" applyAlignment="1">
      <alignment wrapText="1"/>
    </xf>
    <xf numFmtId="0" fontId="1" fillId="0" borderId="0" xfId="0" applyFont="1" applyFill="1" applyBorder="1" applyAlignment="1">
      <alignment wrapText="1"/>
    </xf>
    <xf numFmtId="0" fontId="39" fillId="0" borderId="0" xfId="0" applyFont="1" applyAlignment="1">
      <alignment horizontal="center"/>
    </xf>
    <xf numFmtId="17" fontId="39" fillId="0" borderId="2" xfId="0" applyNumberFormat="1" applyFont="1" applyBorder="1" applyAlignment="1">
      <alignment horizont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0</xdr:colOff>
      <xdr:row>278</xdr:row>
      <xdr:rowOff>285599</xdr:rowOff>
    </xdr:from>
    <xdr:ext cx="1171575" cy="0"/>
    <xdr:sp macro="" textlink="">
      <xdr:nvSpPr>
        <xdr:cNvPr id="33" name="Shape 27"/>
        <xdr:cNvSpPr/>
      </xdr:nvSpPr>
      <xdr:spPr>
        <a:xfrm>
          <a:off x="4343765" y="6905474"/>
          <a:ext cx="1171575" cy="0"/>
        </a:xfrm>
        <a:custGeom>
          <a:avLst/>
          <a:gdLst/>
          <a:ahLst/>
          <a:cxnLst/>
          <a:rect l="0" t="0" r="0" b="0"/>
          <a:pathLst>
            <a:path w="1171575">
              <a:moveTo>
                <a:pt x="0" y="0"/>
              </a:moveTo>
              <a:lnTo>
                <a:pt x="1171083" y="0"/>
              </a:lnTo>
            </a:path>
          </a:pathLst>
        </a:custGeom>
        <a:ln w="8789">
          <a:solidFill>
            <a:srgbClr val="483F3F"/>
          </a:solidFill>
        </a:ln>
      </xdr:spPr>
    </xdr:sp>
    <xdr:clientData/>
  </xdr:oneCellAnchor>
  <xdr:oneCellAnchor>
    <xdr:from>
      <xdr:col>7</xdr:col>
      <xdr:colOff>95249</xdr:colOff>
      <xdr:row>278</xdr:row>
      <xdr:rowOff>163680</xdr:rowOff>
    </xdr:from>
    <xdr:ext cx="219075" cy="226845"/>
    <xdr:sp macro="" textlink="">
      <xdr:nvSpPr>
        <xdr:cNvPr id="34" name="Shape 28"/>
        <xdr:cNvSpPr/>
      </xdr:nvSpPr>
      <xdr:spPr>
        <a:xfrm flipH="1">
          <a:off x="9286874" y="95604180"/>
          <a:ext cx="219075" cy="226845"/>
        </a:xfrm>
        <a:custGeom>
          <a:avLst/>
          <a:gdLst/>
          <a:ahLst/>
          <a:cxnLst/>
          <a:rect l="0" t="0" r="0" b="0"/>
          <a:pathLst>
            <a:path w="1217930">
              <a:moveTo>
                <a:pt x="0" y="0"/>
              </a:moveTo>
              <a:lnTo>
                <a:pt x="1217926" y="0"/>
              </a:lnTo>
            </a:path>
          </a:pathLst>
        </a:custGeom>
        <a:ln w="8789">
          <a:solidFill>
            <a:srgbClr val="44484B"/>
          </a:solidFill>
        </a:ln>
      </xdr:spPr>
    </xdr:sp>
    <xdr:clientData/>
  </xdr:oneCellAnchor>
  <xdr:oneCellAnchor>
    <xdr:from>
      <xdr:col>6</xdr:col>
      <xdr:colOff>257175</xdr:colOff>
      <xdr:row>268</xdr:row>
      <xdr:rowOff>95250</xdr:rowOff>
    </xdr:from>
    <xdr:ext cx="647700" cy="45719"/>
    <xdr:sp macro="" textlink="">
      <xdr:nvSpPr>
        <xdr:cNvPr id="35" name="Shape 29"/>
        <xdr:cNvSpPr/>
      </xdr:nvSpPr>
      <xdr:spPr>
        <a:xfrm>
          <a:off x="8915400" y="94097475"/>
          <a:ext cx="647700" cy="45719"/>
        </a:xfrm>
        <a:custGeom>
          <a:avLst/>
          <a:gdLst/>
          <a:ahLst/>
          <a:cxnLst/>
          <a:rect l="0" t="0" r="0" b="0"/>
          <a:pathLst>
            <a:path w="1162685">
              <a:moveTo>
                <a:pt x="0" y="0"/>
              </a:moveTo>
              <a:lnTo>
                <a:pt x="1162299" y="0"/>
              </a:lnTo>
            </a:path>
          </a:pathLst>
        </a:custGeom>
        <a:ln w="8789">
          <a:solidFill>
            <a:srgbClr val="4F4F4F"/>
          </a:solidFill>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313"/>
  <sheetViews>
    <sheetView tabSelected="1" topLeftCell="A181" workbookViewId="0">
      <selection activeCell="A190" sqref="A190"/>
    </sheetView>
  </sheetViews>
  <sheetFormatPr baseColWidth="10" defaultColWidth="9.33203125" defaultRowHeight="12.75" x14ac:dyDescent="0.2"/>
  <cols>
    <col min="1" max="1" width="78.1640625" customWidth="1"/>
    <col min="2" max="2" width="27.33203125" customWidth="1"/>
    <col min="3" max="3" width="23" style="1" customWidth="1"/>
    <col min="4" max="4" width="23.1640625" customWidth="1"/>
  </cols>
  <sheetData>
    <row r="3" spans="1:3" ht="17.25" customHeight="1" x14ac:dyDescent="0.2">
      <c r="A3" s="110" t="s">
        <v>13</v>
      </c>
      <c r="B3" s="110"/>
      <c r="C3" s="110"/>
    </row>
    <row r="4" spans="1:3" ht="17.25" customHeight="1" x14ac:dyDescent="0.25">
      <c r="A4" s="111" t="s">
        <v>134</v>
      </c>
      <c r="B4" s="112"/>
      <c r="C4" s="112"/>
    </row>
    <row r="5" spans="1:3" ht="93" customHeight="1" x14ac:dyDescent="0.2">
      <c r="A5" s="103" t="s">
        <v>75</v>
      </c>
      <c r="B5" s="103"/>
      <c r="C5" s="103"/>
    </row>
    <row r="6" spans="1:3" ht="46.5" customHeight="1" x14ac:dyDescent="0.2">
      <c r="A6" s="108" t="s">
        <v>76</v>
      </c>
      <c r="B6" s="108"/>
      <c r="C6" s="108"/>
    </row>
    <row r="7" spans="1:3" ht="28.5" customHeight="1" x14ac:dyDescent="0.2">
      <c r="A7" s="103" t="s">
        <v>219</v>
      </c>
      <c r="B7" s="103"/>
      <c r="C7" s="103"/>
    </row>
    <row r="8" spans="1:3" ht="19.5" customHeight="1" x14ac:dyDescent="0.2">
      <c r="A8" s="20" t="s">
        <v>135</v>
      </c>
      <c r="B8" s="8"/>
      <c r="C8" s="8"/>
    </row>
    <row r="9" spans="1:3" ht="19.5" customHeight="1" x14ac:dyDescent="0.2">
      <c r="A9" s="8" t="s">
        <v>137</v>
      </c>
      <c r="B9" s="104" t="s">
        <v>136</v>
      </c>
      <c r="C9" s="104"/>
    </row>
    <row r="10" spans="1:3" ht="24" customHeight="1" x14ac:dyDescent="0.2">
      <c r="A10" s="8" t="s">
        <v>138</v>
      </c>
      <c r="B10" s="104" t="s">
        <v>139</v>
      </c>
      <c r="C10" s="104"/>
    </row>
    <row r="11" spans="1:3" ht="22.5" customHeight="1" x14ac:dyDescent="0.2">
      <c r="A11" s="8" t="s">
        <v>140</v>
      </c>
      <c r="B11" s="104" t="s">
        <v>141</v>
      </c>
      <c r="C11" s="104"/>
    </row>
    <row r="12" spans="1:3" ht="20.25" customHeight="1" x14ac:dyDescent="0.2">
      <c r="A12" s="8" t="s">
        <v>142</v>
      </c>
      <c r="B12" s="105" t="s">
        <v>143</v>
      </c>
      <c r="C12" s="105"/>
    </row>
    <row r="13" spans="1:3" ht="21.75" customHeight="1" x14ac:dyDescent="0.2">
      <c r="A13" s="8"/>
      <c r="B13" s="24"/>
      <c r="C13" s="24"/>
    </row>
    <row r="14" spans="1:3" ht="23.25" customHeight="1" x14ac:dyDescent="0.2">
      <c r="A14" s="20" t="s">
        <v>133</v>
      </c>
      <c r="B14" s="4"/>
      <c r="C14" s="5"/>
    </row>
    <row r="15" spans="1:3" ht="75.75" customHeight="1" x14ac:dyDescent="0.2">
      <c r="A15" s="103" t="s">
        <v>77</v>
      </c>
      <c r="B15" s="103"/>
      <c r="C15" s="103"/>
    </row>
    <row r="16" spans="1:3" ht="46.5" customHeight="1" x14ac:dyDescent="0.2">
      <c r="A16" s="103" t="s">
        <v>78</v>
      </c>
      <c r="B16" s="103"/>
      <c r="C16" s="103"/>
    </row>
    <row r="17" spans="1:3" ht="17.25" customHeight="1" x14ac:dyDescent="0.2">
      <c r="A17" s="102" t="s">
        <v>14</v>
      </c>
      <c r="B17" s="102"/>
      <c r="C17" s="102"/>
    </row>
    <row r="18" spans="1:3" ht="17.25" customHeight="1" x14ac:dyDescent="0.2">
      <c r="A18" s="10"/>
      <c r="B18" s="10"/>
      <c r="C18" s="10"/>
    </row>
    <row r="19" spans="1:3" ht="66.75" customHeight="1" x14ac:dyDescent="0.2">
      <c r="A19" s="103" t="s">
        <v>79</v>
      </c>
      <c r="B19" s="103"/>
      <c r="C19" s="103"/>
    </row>
    <row r="20" spans="1:3" ht="21" customHeight="1" x14ac:dyDescent="0.2">
      <c r="A20" s="10" t="s">
        <v>144</v>
      </c>
      <c r="B20" s="8"/>
      <c r="C20" s="8"/>
    </row>
    <row r="21" spans="1:3" ht="45" customHeight="1" x14ac:dyDescent="0.2">
      <c r="A21" s="108" t="s">
        <v>147</v>
      </c>
      <c r="B21" s="108"/>
      <c r="C21" s="108"/>
    </row>
    <row r="22" spans="1:3" ht="27.75" customHeight="1" x14ac:dyDescent="0.2">
      <c r="A22" s="4"/>
      <c r="B22" s="4"/>
      <c r="C22" s="4"/>
    </row>
    <row r="23" spans="1:3" ht="21" customHeight="1" x14ac:dyDescent="0.2">
      <c r="A23" s="20" t="s">
        <v>145</v>
      </c>
      <c r="B23" s="4"/>
      <c r="C23" s="4"/>
    </row>
    <row r="24" spans="1:3" ht="70.5" customHeight="1" x14ac:dyDescent="0.2">
      <c r="A24" s="108" t="s">
        <v>146</v>
      </c>
      <c r="B24" s="108"/>
      <c r="C24" s="108"/>
    </row>
    <row r="25" spans="1:3" ht="39.75" customHeight="1" x14ac:dyDescent="0.2">
      <c r="A25" s="103" t="s">
        <v>80</v>
      </c>
      <c r="B25" s="103"/>
      <c r="C25" s="103"/>
    </row>
    <row r="26" spans="1:3" ht="17.25" customHeight="1" x14ac:dyDescent="0.2">
      <c r="A26" s="102" t="s">
        <v>148</v>
      </c>
      <c r="B26" s="102"/>
      <c r="C26" s="102"/>
    </row>
    <row r="27" spans="1:3" ht="51.75" customHeight="1" x14ac:dyDescent="0.2">
      <c r="A27" s="103" t="s">
        <v>81</v>
      </c>
      <c r="B27" s="103"/>
      <c r="C27" s="103"/>
    </row>
    <row r="28" spans="1:3" ht="42.95" customHeight="1" x14ac:dyDescent="0.2">
      <c r="A28" s="103" t="s">
        <v>82</v>
      </c>
      <c r="B28" s="103"/>
      <c r="C28" s="103"/>
    </row>
    <row r="29" spans="1:3" ht="65.25" customHeight="1" x14ac:dyDescent="0.2">
      <c r="A29" s="103" t="s">
        <v>83</v>
      </c>
      <c r="B29" s="103"/>
      <c r="C29" s="103"/>
    </row>
    <row r="30" spans="1:3" ht="17.25" customHeight="1" x14ac:dyDescent="0.2">
      <c r="A30" s="103" t="s">
        <v>84</v>
      </c>
      <c r="B30" s="103"/>
      <c r="C30" s="103"/>
    </row>
    <row r="31" spans="1:3" ht="24" customHeight="1" x14ac:dyDescent="0.2">
      <c r="A31" s="103" t="s">
        <v>15</v>
      </c>
      <c r="B31" s="103"/>
      <c r="C31" s="103"/>
    </row>
    <row r="32" spans="1:3" ht="52.5" customHeight="1" x14ac:dyDescent="0.2">
      <c r="A32" s="103" t="s">
        <v>85</v>
      </c>
      <c r="B32" s="103"/>
      <c r="C32" s="103"/>
    </row>
    <row r="33" spans="1:3" ht="34.5" customHeight="1" x14ac:dyDescent="0.2">
      <c r="A33" s="108" t="s">
        <v>86</v>
      </c>
      <c r="B33" s="108"/>
      <c r="C33" s="108"/>
    </row>
    <row r="34" spans="1:3" ht="57.2" customHeight="1" x14ac:dyDescent="0.2">
      <c r="A34" s="103" t="s">
        <v>87</v>
      </c>
      <c r="B34" s="103"/>
      <c r="C34" s="103"/>
    </row>
    <row r="35" spans="1:3" ht="42.75" customHeight="1" x14ac:dyDescent="0.2">
      <c r="A35" s="103" t="s">
        <v>88</v>
      </c>
      <c r="B35" s="103"/>
      <c r="C35" s="103"/>
    </row>
    <row r="36" spans="1:3" ht="17.25" customHeight="1" x14ac:dyDescent="0.2">
      <c r="A36" s="102" t="s">
        <v>16</v>
      </c>
      <c r="B36" s="102"/>
      <c r="C36" s="102"/>
    </row>
    <row r="37" spans="1:3" ht="42.2" customHeight="1" x14ac:dyDescent="0.2">
      <c r="A37" s="103" t="s">
        <v>194</v>
      </c>
      <c r="B37" s="103"/>
      <c r="C37" s="103"/>
    </row>
    <row r="38" spans="1:3" ht="17.25" customHeight="1" x14ac:dyDescent="0.2">
      <c r="A38" s="102" t="s">
        <v>17</v>
      </c>
      <c r="B38" s="102"/>
      <c r="C38" s="102"/>
    </row>
    <row r="39" spans="1:3" ht="34.5" customHeight="1" x14ac:dyDescent="0.2">
      <c r="A39" s="108" t="s">
        <v>89</v>
      </c>
      <c r="B39" s="108"/>
      <c r="C39" s="108"/>
    </row>
    <row r="40" spans="1:3" ht="17.25" customHeight="1" x14ac:dyDescent="0.2">
      <c r="A40" s="102" t="s">
        <v>18</v>
      </c>
      <c r="B40" s="102"/>
      <c r="C40" s="102"/>
    </row>
    <row r="41" spans="1:3" ht="69" customHeight="1" x14ac:dyDescent="0.2">
      <c r="A41" s="103" t="s">
        <v>195</v>
      </c>
      <c r="B41" s="103"/>
      <c r="C41" s="103"/>
    </row>
    <row r="42" spans="1:3" ht="34.5" customHeight="1" x14ac:dyDescent="0.2">
      <c r="A42" s="108" t="s">
        <v>90</v>
      </c>
      <c r="B42" s="108"/>
      <c r="C42" s="108"/>
    </row>
    <row r="43" spans="1:3" ht="15.75" x14ac:dyDescent="0.2">
      <c r="A43" s="6"/>
      <c r="B43" s="6"/>
      <c r="C43" s="7"/>
    </row>
    <row r="44" spans="1:3" ht="15.75" x14ac:dyDescent="0.2">
      <c r="A44" s="102" t="s">
        <v>19</v>
      </c>
      <c r="B44" s="102"/>
      <c r="C44" s="102"/>
    </row>
    <row r="45" spans="1:3" ht="32.25" customHeight="1" x14ac:dyDescent="0.2">
      <c r="A45" s="108" t="s">
        <v>91</v>
      </c>
      <c r="B45" s="108"/>
      <c r="C45" s="108"/>
    </row>
    <row r="46" spans="1:3" ht="32.25" customHeight="1" x14ac:dyDescent="0.2">
      <c r="A46" s="4"/>
      <c r="B46" s="4"/>
      <c r="C46" s="4"/>
    </row>
    <row r="47" spans="1:3" ht="15.75" x14ac:dyDescent="0.2">
      <c r="A47" s="102" t="s">
        <v>0</v>
      </c>
      <c r="B47" s="102"/>
      <c r="C47" s="102"/>
    </row>
    <row r="48" spans="1:3" ht="104.25" customHeight="1" x14ac:dyDescent="0.2">
      <c r="A48" s="108" t="s">
        <v>196</v>
      </c>
      <c r="B48" s="108"/>
      <c r="C48" s="108"/>
    </row>
    <row r="49" spans="1:3" ht="126.75" customHeight="1" x14ac:dyDescent="0.2">
      <c r="A49" s="108" t="s">
        <v>197</v>
      </c>
      <c r="B49" s="108"/>
      <c r="C49" s="108"/>
    </row>
    <row r="50" spans="1:3" ht="24.75" customHeight="1" x14ac:dyDescent="0.2">
      <c r="A50" s="48"/>
      <c r="B50" s="48"/>
      <c r="C50" s="48"/>
    </row>
    <row r="51" spans="1:3" ht="28.5" customHeight="1" x14ac:dyDescent="0.2">
      <c r="A51" s="48"/>
      <c r="B51" s="48"/>
      <c r="C51" s="48"/>
    </row>
    <row r="52" spans="1:3" ht="29.25" customHeight="1" x14ac:dyDescent="0.2">
      <c r="A52" s="4"/>
      <c r="B52" s="4"/>
      <c r="C52" s="4"/>
    </row>
    <row r="53" spans="1:3" ht="15" customHeight="1" x14ac:dyDescent="0.2">
      <c r="A53" s="4"/>
      <c r="B53" s="4"/>
      <c r="C53" s="4"/>
    </row>
    <row r="54" spans="1:3" ht="15" customHeight="1" x14ac:dyDescent="0.2">
      <c r="A54" s="79"/>
      <c r="B54" s="79"/>
      <c r="C54" s="79"/>
    </row>
    <row r="55" spans="1:3" ht="30.75" customHeight="1" x14ac:dyDescent="0.2">
      <c r="A55" s="102" t="s">
        <v>20</v>
      </c>
      <c r="B55" s="102"/>
      <c r="C55" s="102"/>
    </row>
    <row r="56" spans="1:3" ht="15.75" x14ac:dyDescent="0.2">
      <c r="A56" s="10"/>
      <c r="B56" s="10"/>
      <c r="C56" s="10"/>
    </row>
    <row r="57" spans="1:3" ht="84" customHeight="1" x14ac:dyDescent="0.2">
      <c r="A57" s="103" t="s">
        <v>221</v>
      </c>
      <c r="B57" s="103"/>
      <c r="C57" s="103"/>
    </row>
    <row r="58" spans="1:3" ht="15.75" x14ac:dyDescent="0.25">
      <c r="A58" s="43" t="s">
        <v>21</v>
      </c>
      <c r="B58" s="8"/>
      <c r="C58" s="9"/>
    </row>
    <row r="59" spans="1:3" ht="15.75" x14ac:dyDescent="0.2">
      <c r="A59" s="10" t="s">
        <v>22</v>
      </c>
      <c r="B59" s="37">
        <v>2024</v>
      </c>
      <c r="C59" s="37">
        <v>2023</v>
      </c>
    </row>
    <row r="60" spans="1:3" ht="19.5" customHeight="1" x14ac:dyDescent="0.2">
      <c r="A60" s="8" t="s">
        <v>23</v>
      </c>
      <c r="B60" s="3">
        <v>7476000</v>
      </c>
      <c r="C60" s="3">
        <v>6704717.3799999999</v>
      </c>
    </row>
    <row r="61" spans="1:3" ht="15.75" x14ac:dyDescent="0.2">
      <c r="A61" s="8" t="s">
        <v>92</v>
      </c>
      <c r="B61" s="12">
        <v>7162000</v>
      </c>
      <c r="C61" s="12">
        <v>7162000</v>
      </c>
    </row>
    <row r="62" spans="1:3" ht="15.75" x14ac:dyDescent="0.2">
      <c r="A62" s="8" t="s">
        <v>24</v>
      </c>
      <c r="B62" s="40">
        <v>0</v>
      </c>
      <c r="C62" s="40">
        <v>735000</v>
      </c>
    </row>
    <row r="63" spans="1:3" ht="16.5" thickBot="1" x14ac:dyDescent="0.25">
      <c r="A63" s="10" t="s">
        <v>25</v>
      </c>
      <c r="B63" s="25">
        <f>SUM(B60:B62)</f>
        <v>14638000</v>
      </c>
      <c r="C63" s="39">
        <f>SUM(C60:C62)</f>
        <v>14601717.379999999</v>
      </c>
    </row>
    <row r="64" spans="1:3" ht="16.5" thickTop="1" x14ac:dyDescent="0.2">
      <c r="A64" s="10"/>
      <c r="B64" s="13"/>
      <c r="C64" s="5"/>
    </row>
    <row r="65" spans="1:3" ht="15.75" x14ac:dyDescent="0.25">
      <c r="A65" s="10" t="s">
        <v>93</v>
      </c>
      <c r="B65" s="13"/>
      <c r="C65" s="9"/>
    </row>
    <row r="66" spans="1:3" ht="15.75" x14ac:dyDescent="0.2">
      <c r="A66" s="10" t="s">
        <v>22</v>
      </c>
      <c r="B66" s="35" t="s">
        <v>220</v>
      </c>
      <c r="C66" s="35">
        <v>2023</v>
      </c>
    </row>
    <row r="67" spans="1:3" ht="15.75" x14ac:dyDescent="0.2">
      <c r="A67" s="8" t="s">
        <v>94</v>
      </c>
      <c r="B67" s="14">
        <v>14638000</v>
      </c>
      <c r="C67" s="14">
        <v>14601717.380000001</v>
      </c>
    </row>
    <row r="68" spans="1:3" ht="15.75" x14ac:dyDescent="0.2">
      <c r="A68" s="8" t="s">
        <v>26</v>
      </c>
      <c r="B68" s="14">
        <v>2490650571.5999999</v>
      </c>
      <c r="C68" s="14">
        <v>2519078871.8699999</v>
      </c>
    </row>
    <row r="69" spans="1:3" ht="15.75" x14ac:dyDescent="0.2">
      <c r="A69" s="8" t="s">
        <v>95</v>
      </c>
      <c r="B69" s="27">
        <v>10136924.73</v>
      </c>
      <c r="C69" s="27">
        <v>12198812.84</v>
      </c>
    </row>
    <row r="70" spans="1:3" ht="16.5" thickBot="1" x14ac:dyDescent="0.25">
      <c r="A70" s="10" t="s">
        <v>27</v>
      </c>
      <c r="B70" s="25">
        <f>SUM(B67:B69)</f>
        <v>2515425496.3299999</v>
      </c>
      <c r="C70" s="26">
        <f>SUM(C67:C69)</f>
        <v>2545879402.0900002</v>
      </c>
    </row>
    <row r="71" spans="1:3" ht="16.5" thickTop="1" x14ac:dyDescent="0.2">
      <c r="A71" s="6"/>
      <c r="B71" s="45"/>
      <c r="C71" s="7"/>
    </row>
    <row r="72" spans="1:3" ht="15.75" x14ac:dyDescent="0.2">
      <c r="A72" s="6"/>
      <c r="B72" s="6"/>
      <c r="C72" s="7"/>
    </row>
    <row r="73" spans="1:3" ht="15.75" x14ac:dyDescent="0.25">
      <c r="A73" s="10" t="s">
        <v>28</v>
      </c>
      <c r="B73" s="10"/>
      <c r="C73" s="9"/>
    </row>
    <row r="74" spans="1:3" ht="15.75" x14ac:dyDescent="0.2">
      <c r="A74" s="10" t="s">
        <v>22</v>
      </c>
      <c r="B74" s="36">
        <v>2024</v>
      </c>
      <c r="C74" s="89">
        <v>2023</v>
      </c>
    </row>
    <row r="75" spans="1:3" ht="15.75" x14ac:dyDescent="0.2">
      <c r="A75" s="8" t="s">
        <v>29</v>
      </c>
      <c r="B75" s="11">
        <v>3067437.14</v>
      </c>
      <c r="C75" s="11">
        <v>12161839.82</v>
      </c>
    </row>
    <row r="76" spans="1:3" ht="15.75" x14ac:dyDescent="0.2">
      <c r="A76" s="8" t="s">
        <v>30</v>
      </c>
      <c r="B76" s="11">
        <v>0</v>
      </c>
      <c r="C76" s="11">
        <v>3872762.32</v>
      </c>
    </row>
    <row r="77" spans="1:3" ht="15.75" x14ac:dyDescent="0.2">
      <c r="A77" s="8" t="s">
        <v>31</v>
      </c>
      <c r="B77" s="11">
        <v>2119020.9900000002</v>
      </c>
      <c r="C77" s="11">
        <v>7558147.9800000004</v>
      </c>
    </row>
    <row r="78" spans="1:3" ht="15.75" x14ac:dyDescent="0.2">
      <c r="A78" s="8" t="s">
        <v>32</v>
      </c>
      <c r="B78" s="11">
        <v>2485464113.46</v>
      </c>
      <c r="C78" s="11">
        <v>2495486121.75</v>
      </c>
    </row>
    <row r="79" spans="1:3" ht="15.75" x14ac:dyDescent="0.2">
      <c r="A79" s="8" t="s">
        <v>96</v>
      </c>
      <c r="B79" s="11">
        <v>10136924.73</v>
      </c>
      <c r="C79" s="11">
        <v>12198812.84</v>
      </c>
    </row>
    <row r="80" spans="1:3" ht="16.5" thickBot="1" x14ac:dyDescent="0.25">
      <c r="A80" s="10" t="s">
        <v>33</v>
      </c>
      <c r="B80" s="25">
        <f>SUM(B75:B79)</f>
        <v>2500787496.3200002</v>
      </c>
      <c r="C80" s="26">
        <f>SUM(C75:C79)</f>
        <v>2531277684.71</v>
      </c>
    </row>
    <row r="81" spans="1:4" ht="28.5" customHeight="1" thickTop="1" x14ac:dyDescent="0.2">
      <c r="A81" s="18" t="s">
        <v>97</v>
      </c>
      <c r="B81" s="101"/>
      <c r="C81" s="19"/>
    </row>
    <row r="82" spans="1:4" ht="154.5" customHeight="1" x14ac:dyDescent="0.2">
      <c r="A82" s="108" t="s">
        <v>238</v>
      </c>
      <c r="B82" s="108"/>
      <c r="C82" s="108"/>
    </row>
    <row r="83" spans="1:4" ht="15.75" x14ac:dyDescent="0.2">
      <c r="A83" s="10" t="s">
        <v>22</v>
      </c>
      <c r="B83" s="36">
        <v>2024</v>
      </c>
      <c r="C83" s="89">
        <v>2023</v>
      </c>
    </row>
    <row r="84" spans="1:4" ht="18" customHeight="1" x14ac:dyDescent="0.2">
      <c r="A84" s="8" t="s">
        <v>34</v>
      </c>
      <c r="B84" s="11">
        <v>4359001922.5200005</v>
      </c>
      <c r="C84" s="11">
        <v>4008361845.7600002</v>
      </c>
      <c r="D84" s="49"/>
    </row>
    <row r="85" spans="1:4" ht="15.75" x14ac:dyDescent="0.2">
      <c r="A85" s="8" t="s">
        <v>98</v>
      </c>
      <c r="B85" s="11">
        <v>7211208.3799999999</v>
      </c>
      <c r="C85" s="11">
        <v>7107830.5999999996</v>
      </c>
      <c r="D85" s="49"/>
    </row>
    <row r="86" spans="1:4" ht="15.75" x14ac:dyDescent="0.2">
      <c r="A86" s="8" t="s">
        <v>35</v>
      </c>
      <c r="B86" s="11">
        <v>2874077282.3600001</v>
      </c>
      <c r="C86" s="11">
        <v>324322271.49000001</v>
      </c>
      <c r="D86" s="49"/>
    </row>
    <row r="87" spans="1:4" ht="16.5" thickBot="1" x14ac:dyDescent="0.25">
      <c r="A87" s="10" t="s">
        <v>36</v>
      </c>
      <c r="B87" s="26">
        <f>SUM(B84:B86)</f>
        <v>7240290413.2600002</v>
      </c>
      <c r="C87" s="26">
        <f>SUM(C84:C86)</f>
        <v>4339791947.8500004</v>
      </c>
    </row>
    <row r="88" spans="1:4" ht="49.5" customHeight="1" thickTop="1" x14ac:dyDescent="0.2">
      <c r="A88" s="103"/>
      <c r="B88" s="103"/>
      <c r="C88" s="103"/>
    </row>
    <row r="89" spans="1:4" ht="49.5" customHeight="1" x14ac:dyDescent="0.2">
      <c r="A89" s="8"/>
      <c r="B89" s="11"/>
      <c r="C89" s="8"/>
    </row>
    <row r="90" spans="1:4" ht="49.5" customHeight="1" x14ac:dyDescent="0.2">
      <c r="A90" s="78"/>
      <c r="B90" s="11"/>
      <c r="C90" s="78"/>
    </row>
    <row r="91" spans="1:4" ht="49.5" customHeight="1" x14ac:dyDescent="0.2">
      <c r="A91" s="94"/>
      <c r="B91" s="11"/>
      <c r="C91" s="94"/>
    </row>
    <row r="92" spans="1:4" ht="49.5" customHeight="1" x14ac:dyDescent="0.2">
      <c r="A92" s="8"/>
      <c r="B92" s="8"/>
      <c r="C92" s="8"/>
    </row>
    <row r="93" spans="1:4" ht="15.75" x14ac:dyDescent="0.2">
      <c r="A93" s="10" t="s">
        <v>37</v>
      </c>
      <c r="B93" s="8"/>
      <c r="C93" s="8"/>
    </row>
    <row r="94" spans="1:4" ht="15.75" x14ac:dyDescent="0.2">
      <c r="A94" s="8"/>
      <c r="B94" s="8"/>
      <c r="C94" s="8"/>
    </row>
    <row r="95" spans="1:4" ht="82.5" customHeight="1" x14ac:dyDescent="0.2">
      <c r="A95" s="108" t="s">
        <v>236</v>
      </c>
      <c r="B95" s="108"/>
      <c r="C95" s="108"/>
    </row>
    <row r="96" spans="1:4" ht="15.75" x14ac:dyDescent="0.2">
      <c r="A96" s="10" t="s">
        <v>22</v>
      </c>
      <c r="B96" s="36">
        <v>2024</v>
      </c>
      <c r="C96" s="89">
        <v>2023</v>
      </c>
    </row>
    <row r="97" spans="1:3" ht="15.75" x14ac:dyDescent="0.2">
      <c r="A97" s="8" t="s">
        <v>38</v>
      </c>
      <c r="B97" s="11">
        <v>246065273.61000001</v>
      </c>
      <c r="C97" s="11">
        <v>293593549.26999998</v>
      </c>
    </row>
    <row r="98" spans="1:3" ht="15.75" x14ac:dyDescent="0.2">
      <c r="A98" s="46" t="s">
        <v>157</v>
      </c>
      <c r="B98" s="11">
        <v>24273426.359999999</v>
      </c>
      <c r="C98" s="11">
        <v>16314356.609999999</v>
      </c>
    </row>
    <row r="99" spans="1:3" ht="15.75" x14ac:dyDescent="0.2">
      <c r="A99" s="46" t="s">
        <v>163</v>
      </c>
      <c r="B99" s="11">
        <v>0</v>
      </c>
      <c r="C99" s="11">
        <v>35788175.859999999</v>
      </c>
    </row>
    <row r="100" spans="1:3" ht="16.5" thickBot="1" x14ac:dyDescent="0.25">
      <c r="A100" s="10" t="s">
        <v>99</v>
      </c>
      <c r="B100" s="25">
        <f>SUM(B97:B99)</f>
        <v>270338699.97000003</v>
      </c>
      <c r="C100" s="29">
        <f>SUM(C97:C99)</f>
        <v>345696081.74000001</v>
      </c>
    </row>
    <row r="101" spans="1:3" ht="16.5" thickTop="1" x14ac:dyDescent="0.2">
      <c r="A101" s="6"/>
      <c r="B101" s="45"/>
      <c r="C101" s="7"/>
    </row>
    <row r="102" spans="1:3" ht="28.5" customHeight="1" x14ac:dyDescent="0.2">
      <c r="A102" s="8"/>
      <c r="B102" s="13"/>
      <c r="C102" s="16"/>
    </row>
    <row r="103" spans="1:3" ht="28.5" customHeight="1" x14ac:dyDescent="0.2">
      <c r="A103" s="102" t="s">
        <v>200</v>
      </c>
      <c r="B103" s="108"/>
      <c r="C103" s="108"/>
    </row>
    <row r="104" spans="1:3" ht="144.75" customHeight="1" x14ac:dyDescent="0.2">
      <c r="A104" s="103" t="s">
        <v>239</v>
      </c>
      <c r="B104" s="103"/>
      <c r="C104" s="103"/>
    </row>
    <row r="105" spans="1:3" ht="27.75" customHeight="1" x14ac:dyDescent="0.2">
      <c r="A105" s="10" t="s">
        <v>22</v>
      </c>
      <c r="B105" s="36">
        <v>2024</v>
      </c>
      <c r="C105" s="89">
        <v>2023</v>
      </c>
    </row>
    <row r="106" spans="1:3" ht="15.75" x14ac:dyDescent="0.2">
      <c r="A106" s="8" t="s">
        <v>2</v>
      </c>
      <c r="B106" s="11">
        <v>3336352245.8600001</v>
      </c>
      <c r="C106" s="11">
        <v>3608657727.54</v>
      </c>
    </row>
    <row r="107" spans="1:3" ht="17.25" customHeight="1" x14ac:dyDescent="0.2">
      <c r="A107" s="8" t="s">
        <v>1</v>
      </c>
      <c r="B107" s="11">
        <v>27778224.600000001</v>
      </c>
      <c r="C107" s="11">
        <v>15707095.91</v>
      </c>
    </row>
    <row r="108" spans="1:3" ht="16.5" customHeight="1" x14ac:dyDescent="0.2">
      <c r="A108" s="8" t="s">
        <v>198</v>
      </c>
      <c r="B108" s="11">
        <v>33559507.460000001</v>
      </c>
      <c r="C108" s="11">
        <v>49841127.369999997</v>
      </c>
    </row>
    <row r="109" spans="1:3" ht="16.5" thickBot="1" x14ac:dyDescent="0.25">
      <c r="A109" s="10" t="s">
        <v>149</v>
      </c>
      <c r="B109" s="25">
        <f>SUM(B106:B108)</f>
        <v>3397689977.9200001</v>
      </c>
      <c r="C109" s="33">
        <f>SUM(C106:C108)</f>
        <v>3674205950.8199997</v>
      </c>
    </row>
    <row r="110" spans="1:3" ht="16.5" thickTop="1" x14ac:dyDescent="0.2">
      <c r="A110" s="10"/>
      <c r="B110" s="13"/>
      <c r="C110" s="32"/>
    </row>
    <row r="111" spans="1:3" ht="15.75" customHeight="1" x14ac:dyDescent="0.2">
      <c r="B111" s="49"/>
    </row>
    <row r="112" spans="1:3" ht="15.75" x14ac:dyDescent="0.2">
      <c r="A112" s="10"/>
      <c r="B112" s="13"/>
      <c r="C112" s="13"/>
    </row>
    <row r="113" spans="1:3" ht="21" customHeight="1" x14ac:dyDescent="0.2">
      <c r="A113" s="103" t="s">
        <v>201</v>
      </c>
      <c r="B113" s="108"/>
      <c r="C113" s="108"/>
    </row>
    <row r="114" spans="1:3" ht="151.5" customHeight="1" x14ac:dyDescent="0.2">
      <c r="A114" s="103" t="s">
        <v>237</v>
      </c>
      <c r="B114" s="103"/>
      <c r="C114" s="103"/>
    </row>
    <row r="115" spans="1:3" ht="15.75" x14ac:dyDescent="0.2">
      <c r="A115" s="102" t="s">
        <v>39</v>
      </c>
      <c r="B115" s="102"/>
      <c r="C115" s="102"/>
    </row>
    <row r="116" spans="1:3" ht="15.75" x14ac:dyDescent="0.2">
      <c r="A116" s="47"/>
      <c r="B116" s="13"/>
      <c r="C116" s="47"/>
    </row>
    <row r="117" spans="1:3" ht="15.75" x14ac:dyDescent="0.2">
      <c r="A117" s="47"/>
      <c r="B117" s="13"/>
      <c r="C117" s="47"/>
    </row>
    <row r="118" spans="1:3" ht="15.75" x14ac:dyDescent="0.2">
      <c r="A118" s="6"/>
      <c r="B118" s="45"/>
      <c r="C118" s="7"/>
    </row>
    <row r="119" spans="1:3" ht="15.75" x14ac:dyDescent="0.2">
      <c r="A119" s="6"/>
      <c r="B119" s="45"/>
      <c r="C119" s="7"/>
    </row>
    <row r="120" spans="1:3" ht="15.75" x14ac:dyDescent="0.2">
      <c r="A120" s="6"/>
      <c r="B120" s="6"/>
      <c r="C120" s="7"/>
    </row>
    <row r="121" spans="1:3" ht="15.75" x14ac:dyDescent="0.2">
      <c r="A121" s="6"/>
      <c r="B121" s="6"/>
      <c r="C121" s="7"/>
    </row>
    <row r="122" spans="1:3" ht="15.75" x14ac:dyDescent="0.2">
      <c r="A122" s="6"/>
      <c r="B122" s="6"/>
      <c r="C122" s="7"/>
    </row>
    <row r="123" spans="1:3" ht="66.75" customHeight="1" x14ac:dyDescent="0.2">
      <c r="A123" s="6"/>
      <c r="B123" s="6"/>
      <c r="C123" s="7"/>
    </row>
    <row r="124" spans="1:3" ht="21" customHeight="1" x14ac:dyDescent="0.2">
      <c r="A124" s="102" t="s">
        <v>202</v>
      </c>
      <c r="B124" s="102"/>
      <c r="C124" s="102"/>
    </row>
    <row r="125" spans="1:3" ht="111" customHeight="1" x14ac:dyDescent="0.2">
      <c r="A125" s="109" t="s">
        <v>231</v>
      </c>
      <c r="B125" s="109"/>
      <c r="C125" s="109"/>
    </row>
    <row r="126" spans="1:3" ht="15.75" x14ac:dyDescent="0.2">
      <c r="A126" s="96" t="s">
        <v>22</v>
      </c>
      <c r="B126" s="97">
        <v>2024</v>
      </c>
      <c r="C126" s="97">
        <v>2023</v>
      </c>
    </row>
    <row r="127" spans="1:3" ht="15.75" x14ac:dyDescent="0.2">
      <c r="A127" s="17" t="s">
        <v>100</v>
      </c>
      <c r="B127" s="14">
        <v>85726730.989999995</v>
      </c>
      <c r="C127" s="14">
        <v>83098937.950000003</v>
      </c>
    </row>
    <row r="128" spans="1:3" ht="15.75" x14ac:dyDescent="0.2">
      <c r="A128" s="17" t="s">
        <v>101</v>
      </c>
      <c r="B128" s="14">
        <v>311869.84999999998</v>
      </c>
      <c r="C128" s="14">
        <v>311869.84999999998</v>
      </c>
    </row>
    <row r="129" spans="1:3" ht="15.75" x14ac:dyDescent="0.2">
      <c r="A129" s="17" t="s">
        <v>102</v>
      </c>
      <c r="B129" s="14">
        <v>1040608.96</v>
      </c>
      <c r="C129" s="14">
        <v>1040608.96</v>
      </c>
    </row>
    <row r="130" spans="1:3" ht="15.75" x14ac:dyDescent="0.2">
      <c r="A130" s="17" t="s">
        <v>40</v>
      </c>
      <c r="B130" s="14">
        <v>35022644.549999997</v>
      </c>
      <c r="C130" s="14">
        <v>35022644.549999997</v>
      </c>
    </row>
    <row r="131" spans="1:3" ht="15.75" x14ac:dyDescent="0.2">
      <c r="A131" s="17" t="s">
        <v>240</v>
      </c>
      <c r="B131" s="98">
        <v>-72657838.890000001</v>
      </c>
      <c r="C131" s="98">
        <v>-68325531.409999996</v>
      </c>
    </row>
    <row r="132" spans="1:3" ht="16.5" thickBot="1" x14ac:dyDescent="0.25">
      <c r="A132" s="96" t="s">
        <v>41</v>
      </c>
      <c r="B132" s="33">
        <f>SUM(B127:B131)</f>
        <v>49444015.459999979</v>
      </c>
      <c r="C132" s="26">
        <f>SUM(C127:C131)</f>
        <v>51148529.899999991</v>
      </c>
    </row>
    <row r="133" spans="1:3" ht="16.5" thickTop="1" x14ac:dyDescent="0.2">
      <c r="A133" s="96"/>
      <c r="B133" s="32"/>
      <c r="C133" s="21"/>
    </row>
    <row r="134" spans="1:3" ht="15.75" x14ac:dyDescent="0.2">
      <c r="A134" s="102" t="s">
        <v>203</v>
      </c>
      <c r="B134" s="102"/>
      <c r="C134" s="102"/>
    </row>
    <row r="135" spans="1:3" ht="121.5" customHeight="1" x14ac:dyDescent="0.2">
      <c r="A135" s="109" t="s">
        <v>241</v>
      </c>
      <c r="B135" s="109"/>
      <c r="C135" s="109"/>
    </row>
    <row r="136" spans="1:3" ht="15.75" x14ac:dyDescent="0.2">
      <c r="A136" s="96" t="s">
        <v>22</v>
      </c>
      <c r="B136" s="97">
        <v>2024</v>
      </c>
      <c r="C136" s="97">
        <v>2023</v>
      </c>
    </row>
    <row r="137" spans="1:3" ht="15.75" x14ac:dyDescent="0.2">
      <c r="A137" s="95" t="s">
        <v>103</v>
      </c>
      <c r="B137" s="22">
        <v>0</v>
      </c>
      <c r="C137" s="22">
        <v>498340.73</v>
      </c>
    </row>
    <row r="138" spans="1:3" ht="15.75" x14ac:dyDescent="0.2">
      <c r="A138" s="95" t="s">
        <v>42</v>
      </c>
      <c r="B138" s="22">
        <v>77597242.700000003</v>
      </c>
      <c r="C138" s="22">
        <v>77243755.670000002</v>
      </c>
    </row>
    <row r="139" spans="1:3" ht="15.75" x14ac:dyDescent="0.2">
      <c r="A139" s="95" t="s">
        <v>43</v>
      </c>
      <c r="B139" s="22">
        <v>211680512.97999999</v>
      </c>
      <c r="C139" s="22">
        <v>281713055.85000002</v>
      </c>
    </row>
    <row r="140" spans="1:3" ht="15.75" x14ac:dyDescent="0.2">
      <c r="A140" s="95" t="s">
        <v>104</v>
      </c>
      <c r="B140" s="99">
        <v>2229073481.6300001</v>
      </c>
      <c r="C140" s="99">
        <v>1299831449.77</v>
      </c>
    </row>
    <row r="141" spans="1:3" ht="16.5" thickBot="1" x14ac:dyDescent="0.25">
      <c r="A141" s="96" t="s">
        <v>105</v>
      </c>
      <c r="B141" s="33">
        <f>SUM(B137:B140)</f>
        <v>2518351237.3099999</v>
      </c>
      <c r="C141" s="100">
        <f>SUM(C137:C140)</f>
        <v>1659286602.02</v>
      </c>
    </row>
    <row r="142" spans="1:3" ht="16.5" thickTop="1" x14ac:dyDescent="0.2">
      <c r="A142" s="10"/>
      <c r="B142" s="13"/>
      <c r="C142" s="15"/>
    </row>
    <row r="143" spans="1:3" ht="49.5" customHeight="1" x14ac:dyDescent="0.2">
      <c r="A143" s="108" t="s">
        <v>106</v>
      </c>
      <c r="B143" s="108"/>
      <c r="C143" s="108"/>
    </row>
    <row r="144" spans="1:3" ht="15.75" x14ac:dyDescent="0.15">
      <c r="A144" s="62" t="s">
        <v>232</v>
      </c>
      <c r="B144" s="61">
        <v>155275</v>
      </c>
      <c r="C144" s="14"/>
    </row>
    <row r="145" spans="1:3" ht="15.75" x14ac:dyDescent="0.15">
      <c r="A145" s="62" t="s">
        <v>182</v>
      </c>
      <c r="B145" s="61">
        <v>53399262</v>
      </c>
      <c r="C145" s="14"/>
    </row>
    <row r="146" spans="1:3" ht="15.75" x14ac:dyDescent="0.15">
      <c r="A146" s="62" t="s">
        <v>181</v>
      </c>
      <c r="B146" s="61">
        <v>21984292.350000001</v>
      </c>
      <c r="C146" s="14"/>
    </row>
    <row r="147" spans="1:3" ht="15.75" x14ac:dyDescent="0.2">
      <c r="A147" s="65" t="s">
        <v>183</v>
      </c>
      <c r="B147" s="66">
        <f>SUM(B144:B146)</f>
        <v>75538829.349999994</v>
      </c>
      <c r="C147" s="15"/>
    </row>
    <row r="148" spans="1:3" ht="15.75" x14ac:dyDescent="0.2">
      <c r="A148" s="8"/>
      <c r="B148" s="8"/>
      <c r="C148" s="15"/>
    </row>
    <row r="149" spans="1:3" ht="15.75" x14ac:dyDescent="0.2">
      <c r="A149" s="8"/>
      <c r="B149" s="8"/>
      <c r="C149" s="15"/>
    </row>
    <row r="150" spans="1:3" ht="15.75" x14ac:dyDescent="0.2">
      <c r="A150" s="23" t="s">
        <v>204</v>
      </c>
      <c r="B150" s="6"/>
      <c r="C150" s="7"/>
    </row>
    <row r="151" spans="1:3" ht="110.25" customHeight="1" x14ac:dyDescent="0.2">
      <c r="A151" s="103" t="s">
        <v>245</v>
      </c>
      <c r="B151" s="103"/>
      <c r="C151" s="103"/>
    </row>
    <row r="152" spans="1:3" ht="15.75" x14ac:dyDescent="0.2">
      <c r="A152" s="8"/>
      <c r="B152" s="8"/>
      <c r="C152" s="17"/>
    </row>
    <row r="153" spans="1:3" ht="15.75" x14ac:dyDescent="0.2">
      <c r="A153" s="10" t="s">
        <v>22</v>
      </c>
      <c r="B153" s="36">
        <v>2024</v>
      </c>
      <c r="C153" s="89">
        <v>2023</v>
      </c>
    </row>
    <row r="154" spans="1:3" ht="15.75" x14ac:dyDescent="0.2">
      <c r="A154" s="8" t="s">
        <v>10</v>
      </c>
      <c r="B154" s="11">
        <v>4230.74</v>
      </c>
      <c r="C154" s="11">
        <v>0</v>
      </c>
    </row>
    <row r="155" spans="1:3" ht="15.75" x14ac:dyDescent="0.2">
      <c r="A155" s="8" t="s">
        <v>9</v>
      </c>
      <c r="B155" s="11">
        <v>74112.160000000003</v>
      </c>
      <c r="C155" s="11">
        <v>60120.23</v>
      </c>
    </row>
    <row r="156" spans="1:3" ht="15.75" x14ac:dyDescent="0.2">
      <c r="A156" s="8" t="s">
        <v>5</v>
      </c>
      <c r="B156" s="11">
        <v>4569.2</v>
      </c>
      <c r="C156" s="11">
        <v>35466.800000000003</v>
      </c>
    </row>
    <row r="157" spans="1:3" ht="15.75" x14ac:dyDescent="0.2">
      <c r="A157" s="8" t="s">
        <v>4</v>
      </c>
      <c r="B157" s="11">
        <v>45673.32</v>
      </c>
      <c r="C157" s="11">
        <v>0</v>
      </c>
    </row>
    <row r="158" spans="1:3" ht="15.75" x14ac:dyDescent="0.2">
      <c r="A158" s="8" t="s">
        <v>6</v>
      </c>
      <c r="B158" s="22">
        <v>24421729.260000002</v>
      </c>
      <c r="C158" s="22">
        <v>24421729.260000002</v>
      </c>
    </row>
    <row r="159" spans="1:3" ht="15.75" x14ac:dyDescent="0.2">
      <c r="A159" s="8" t="s">
        <v>7</v>
      </c>
      <c r="B159" s="22">
        <v>66786384.189999998</v>
      </c>
      <c r="C159" s="22">
        <v>66786384.189999998</v>
      </c>
    </row>
    <row r="160" spans="1:3" ht="15.75" x14ac:dyDescent="0.2">
      <c r="A160" s="8" t="s">
        <v>150</v>
      </c>
      <c r="B160" s="22">
        <v>597608.94999999995</v>
      </c>
      <c r="C160" s="22">
        <v>597608.94999999995</v>
      </c>
    </row>
    <row r="161" spans="1:3" ht="15.75" x14ac:dyDescent="0.2">
      <c r="A161" s="8" t="s">
        <v>8</v>
      </c>
      <c r="B161" s="22">
        <v>3234715.11</v>
      </c>
      <c r="C161" s="22">
        <v>3234715.11</v>
      </c>
    </row>
    <row r="162" spans="1:3" ht="15.75" x14ac:dyDescent="0.2">
      <c r="A162" s="8" t="s">
        <v>3</v>
      </c>
      <c r="B162" s="28">
        <v>1101272114.6300001</v>
      </c>
      <c r="C162" s="28">
        <v>981281004.09000003</v>
      </c>
    </row>
    <row r="163" spans="1:3" ht="14.25" customHeight="1" thickBot="1" x14ac:dyDescent="0.25">
      <c r="A163" s="10" t="s">
        <v>11</v>
      </c>
      <c r="B163" s="34">
        <f>SUM(B154:B162)</f>
        <v>1196441137.5600002</v>
      </c>
      <c r="C163" s="34">
        <f>SUM(C154:C162)</f>
        <v>1076417028.6300001</v>
      </c>
    </row>
    <row r="164" spans="1:3" ht="14.25" customHeight="1" thickTop="1" x14ac:dyDescent="0.2">
      <c r="A164" s="84"/>
      <c r="B164" s="13"/>
      <c r="C164" s="13"/>
    </row>
    <row r="165" spans="1:3" ht="14.25" customHeight="1" x14ac:dyDescent="0.2">
      <c r="A165" s="8"/>
      <c r="B165" s="11"/>
      <c r="C165" s="5"/>
    </row>
    <row r="166" spans="1:3" ht="94.5" customHeight="1" x14ac:dyDescent="0.2">
      <c r="A166" s="104" t="s">
        <v>242</v>
      </c>
      <c r="B166" s="104"/>
      <c r="C166" s="104"/>
    </row>
    <row r="167" spans="1:3" ht="15.75" x14ac:dyDescent="0.2">
      <c r="A167" s="10" t="s">
        <v>22</v>
      </c>
      <c r="B167" s="35" t="s">
        <v>220</v>
      </c>
      <c r="C167" s="35">
        <v>2023</v>
      </c>
    </row>
    <row r="168" spans="1:3" ht="15.75" x14ac:dyDescent="0.2">
      <c r="A168" s="8" t="s">
        <v>107</v>
      </c>
      <c r="B168" s="11">
        <v>0</v>
      </c>
      <c r="C168" s="11">
        <v>218325</v>
      </c>
    </row>
    <row r="169" spans="1:3" ht="15.75" x14ac:dyDescent="0.2">
      <c r="A169" s="8" t="s">
        <v>44</v>
      </c>
      <c r="B169" s="11">
        <v>0</v>
      </c>
      <c r="C169" s="11">
        <v>16386.04</v>
      </c>
    </row>
    <row r="170" spans="1:3" ht="15.75" x14ac:dyDescent="0.2">
      <c r="A170" s="46" t="s">
        <v>158</v>
      </c>
      <c r="B170" s="11">
        <v>0</v>
      </c>
      <c r="C170" s="11">
        <v>2260</v>
      </c>
    </row>
    <row r="171" spans="1:3" ht="15.75" x14ac:dyDescent="0.2">
      <c r="A171" s="8" t="s">
        <v>45</v>
      </c>
      <c r="B171" s="11">
        <v>0</v>
      </c>
      <c r="C171" s="11">
        <v>300</v>
      </c>
    </row>
    <row r="172" spans="1:3" ht="15.75" x14ac:dyDescent="0.2">
      <c r="A172" s="8" t="s">
        <v>46</v>
      </c>
      <c r="B172" s="11">
        <v>0</v>
      </c>
      <c r="C172" s="11">
        <v>450</v>
      </c>
    </row>
    <row r="173" spans="1:3" ht="15.75" x14ac:dyDescent="0.2">
      <c r="A173" s="8" t="s">
        <v>47</v>
      </c>
      <c r="B173" s="11">
        <v>0</v>
      </c>
      <c r="C173" s="11">
        <v>367376.95</v>
      </c>
    </row>
    <row r="174" spans="1:3" ht="15.75" x14ac:dyDescent="0.2">
      <c r="A174" s="8" t="s">
        <v>48</v>
      </c>
      <c r="B174" s="11">
        <v>0</v>
      </c>
      <c r="C174" s="11">
        <v>2400</v>
      </c>
    </row>
    <row r="175" spans="1:3" ht="15.75" x14ac:dyDescent="0.2">
      <c r="A175" s="8" t="s">
        <v>108</v>
      </c>
      <c r="B175" s="11">
        <v>0</v>
      </c>
      <c r="C175" s="11">
        <v>2823.8</v>
      </c>
    </row>
    <row r="176" spans="1:3" ht="15.75" x14ac:dyDescent="0.2">
      <c r="A176" s="8" t="s">
        <v>151</v>
      </c>
      <c r="B176" s="28">
        <v>9699421.9000000004</v>
      </c>
      <c r="C176" s="28">
        <v>11966409.210000001</v>
      </c>
    </row>
    <row r="177" spans="1:3" ht="16.5" thickBot="1" x14ac:dyDescent="0.25">
      <c r="A177" s="23" t="s">
        <v>152</v>
      </c>
      <c r="B177" s="25">
        <f>SUM(B168:B176)</f>
        <v>9699421.9000000004</v>
      </c>
      <c r="C177" s="25">
        <f>SUM(C168:C176)</f>
        <v>12576731</v>
      </c>
    </row>
    <row r="178" spans="1:3" ht="13.5" thickTop="1" x14ac:dyDescent="0.2">
      <c r="B178" s="49"/>
    </row>
    <row r="179" spans="1:3" ht="15.75" x14ac:dyDescent="0.2">
      <c r="A179" s="108"/>
      <c r="B179" s="108"/>
      <c r="C179" s="108"/>
    </row>
    <row r="180" spans="1:3" ht="84.75" customHeight="1" x14ac:dyDescent="0.2">
      <c r="A180" s="108" t="s">
        <v>222</v>
      </c>
      <c r="B180" s="108"/>
      <c r="C180" s="108"/>
    </row>
    <row r="181" spans="1:3" ht="15.75" x14ac:dyDescent="0.2">
      <c r="A181" s="6"/>
      <c r="B181" s="6"/>
      <c r="C181" s="7"/>
    </row>
    <row r="182" spans="1:3" ht="15.75" x14ac:dyDescent="0.2">
      <c r="A182" s="10" t="s">
        <v>22</v>
      </c>
      <c r="B182" s="35" t="s">
        <v>220</v>
      </c>
      <c r="C182" s="35">
        <v>2023</v>
      </c>
    </row>
    <row r="183" spans="1:3" ht="20.25" customHeight="1" x14ac:dyDescent="0.2">
      <c r="A183" s="8" t="s">
        <v>109</v>
      </c>
      <c r="B183" s="28">
        <v>49436382.979999997</v>
      </c>
      <c r="C183" s="28">
        <v>49436382.979999997</v>
      </c>
    </row>
    <row r="184" spans="1:3" ht="16.5" thickBot="1" x14ac:dyDescent="0.25">
      <c r="A184" s="10" t="s">
        <v>156</v>
      </c>
      <c r="B184" s="25">
        <f t="shared" ref="B184" si="0">SUM(B183)</f>
        <v>49436382.979999997</v>
      </c>
      <c r="C184" s="26">
        <f t="shared" ref="C184" si="1">SUM(C183)</f>
        <v>49436382.979999997</v>
      </c>
    </row>
    <row r="185" spans="1:3" ht="16.5" thickTop="1" x14ac:dyDescent="0.2">
      <c r="A185" s="10"/>
      <c r="B185" s="13"/>
      <c r="C185" s="15"/>
    </row>
    <row r="186" spans="1:3" ht="15.75" customHeight="1" x14ac:dyDescent="0.2">
      <c r="A186" s="102" t="s">
        <v>205</v>
      </c>
      <c r="B186" s="108"/>
      <c r="C186" s="108"/>
    </row>
    <row r="187" spans="1:3" ht="61.5" customHeight="1" x14ac:dyDescent="0.2">
      <c r="A187" s="103" t="s">
        <v>246</v>
      </c>
      <c r="B187" s="103"/>
      <c r="C187" s="103"/>
    </row>
    <row r="188" spans="1:3" ht="14.1" customHeight="1" x14ac:dyDescent="0.2">
      <c r="A188" s="80" t="s">
        <v>22</v>
      </c>
      <c r="B188" s="35" t="s">
        <v>220</v>
      </c>
      <c r="C188" s="35">
        <v>2023</v>
      </c>
    </row>
    <row r="189" spans="1:3" ht="14.1" customHeight="1" x14ac:dyDescent="0.2">
      <c r="A189" s="81" t="s">
        <v>206</v>
      </c>
      <c r="B189" s="11">
        <v>130676848.84999999</v>
      </c>
      <c r="C189" s="11">
        <v>130676848.84999999</v>
      </c>
    </row>
    <row r="190" spans="1:3" ht="14.1" customHeight="1" x14ac:dyDescent="0.2">
      <c r="A190" s="81" t="s">
        <v>207</v>
      </c>
      <c r="B190" s="11">
        <v>90152654302.630005</v>
      </c>
      <c r="C190" s="11">
        <v>90152654302.630005</v>
      </c>
    </row>
    <row r="191" spans="1:3" ht="14.1" customHeight="1" x14ac:dyDescent="0.2">
      <c r="A191" s="81" t="s">
        <v>208</v>
      </c>
      <c r="B191" s="11">
        <v>133726002.01000001</v>
      </c>
      <c r="C191" s="11">
        <v>133726002.01000001</v>
      </c>
    </row>
    <row r="192" spans="1:3" ht="14.1" customHeight="1" x14ac:dyDescent="0.2">
      <c r="A192" s="81" t="s">
        <v>209</v>
      </c>
      <c r="B192" s="11">
        <v>12728914.42</v>
      </c>
      <c r="C192" s="11">
        <v>12728914.42</v>
      </c>
    </row>
    <row r="193" spans="1:3" ht="14.1" customHeight="1" x14ac:dyDescent="0.2">
      <c r="A193" s="81" t="s">
        <v>210</v>
      </c>
      <c r="B193" s="11">
        <v>4621747.16</v>
      </c>
      <c r="C193" s="11">
        <v>4621747.16</v>
      </c>
    </row>
    <row r="194" spans="1:3" ht="14.1" customHeight="1" x14ac:dyDescent="0.2">
      <c r="A194" s="81" t="s">
        <v>211</v>
      </c>
      <c r="B194" s="11">
        <v>3814563.65</v>
      </c>
      <c r="C194" s="11">
        <v>3814563.65</v>
      </c>
    </row>
    <row r="195" spans="1:3" ht="14.1" customHeight="1" x14ac:dyDescent="0.2">
      <c r="A195" s="81" t="s">
        <v>212</v>
      </c>
      <c r="B195" s="88">
        <v>-1461003.64</v>
      </c>
      <c r="C195" s="88">
        <v>-1461003.64</v>
      </c>
    </row>
    <row r="196" spans="1:3" ht="14.1" customHeight="1" x14ac:dyDescent="0.2">
      <c r="A196" s="81" t="s">
        <v>213</v>
      </c>
      <c r="B196" s="11">
        <v>285554533.31</v>
      </c>
      <c r="C196" s="11">
        <v>285554533.31</v>
      </c>
    </row>
    <row r="197" spans="1:3" ht="15.75" x14ac:dyDescent="0.2">
      <c r="A197" s="85" t="s">
        <v>216</v>
      </c>
      <c r="B197" s="88">
        <v>-2088652287.7</v>
      </c>
      <c r="C197" s="88">
        <v>-10035385339.360001</v>
      </c>
    </row>
    <row r="198" spans="1:3" ht="15.75" x14ac:dyDescent="0.2">
      <c r="A198" s="85" t="s">
        <v>215</v>
      </c>
      <c r="B198" s="11">
        <v>8678925259.8099995</v>
      </c>
      <c r="C198" s="11">
        <v>7946733051.6400003</v>
      </c>
    </row>
    <row r="199" spans="1:3" ht="16.5" thickBot="1" x14ac:dyDescent="0.25">
      <c r="A199" s="80" t="s">
        <v>214</v>
      </c>
      <c r="B199" s="25">
        <f>SUM(B189:B198)</f>
        <v>97312588880.5</v>
      </c>
      <c r="C199" s="25">
        <f>SUM(C189:C198)</f>
        <v>88633663620.669998</v>
      </c>
    </row>
    <row r="200" spans="1:3" ht="16.5" thickTop="1" x14ac:dyDescent="0.2">
      <c r="A200" s="80"/>
      <c r="B200" s="13"/>
      <c r="C200" s="15"/>
    </row>
    <row r="201" spans="1:3" ht="15.75" x14ac:dyDescent="0.2">
      <c r="A201" s="80"/>
      <c r="B201" s="13"/>
      <c r="C201" s="15"/>
    </row>
    <row r="202" spans="1:3" ht="15.75" x14ac:dyDescent="0.2">
      <c r="A202" s="80"/>
      <c r="B202" s="13"/>
      <c r="C202" s="15"/>
    </row>
    <row r="203" spans="1:3" ht="15.75" x14ac:dyDescent="0.2">
      <c r="A203" s="80"/>
      <c r="B203" s="13"/>
      <c r="C203" s="15"/>
    </row>
    <row r="204" spans="1:3" ht="15.75" x14ac:dyDescent="0.2">
      <c r="A204" s="6"/>
      <c r="B204" s="81"/>
      <c r="C204" s="14"/>
    </row>
    <row r="205" spans="1:3" ht="15.75" x14ac:dyDescent="0.2">
      <c r="A205" s="6"/>
      <c r="B205" s="81"/>
      <c r="C205" s="14"/>
    </row>
    <row r="206" spans="1:3" ht="15.75" x14ac:dyDescent="0.2">
      <c r="A206" s="6"/>
      <c r="B206" s="81"/>
      <c r="C206" s="14"/>
    </row>
    <row r="207" spans="1:3" ht="18.75" customHeight="1" x14ac:dyDescent="0.2">
      <c r="A207" s="102" t="s">
        <v>184</v>
      </c>
      <c r="B207" s="102"/>
      <c r="C207" s="102"/>
    </row>
    <row r="208" spans="1:3" ht="60.75" customHeight="1" x14ac:dyDescent="0.2">
      <c r="A208" s="103" t="s">
        <v>223</v>
      </c>
      <c r="B208" s="103"/>
      <c r="C208" s="103"/>
    </row>
    <row r="209" spans="1:3" ht="15.75" x14ac:dyDescent="0.2">
      <c r="A209" s="10" t="s">
        <v>22</v>
      </c>
      <c r="B209" s="35" t="s">
        <v>220</v>
      </c>
      <c r="C209" s="35">
        <v>2023</v>
      </c>
    </row>
    <row r="210" spans="1:3" ht="23.25" customHeight="1" x14ac:dyDescent="0.2">
      <c r="A210" s="8" t="s">
        <v>49</v>
      </c>
      <c r="B210" s="28">
        <v>1856421576.05</v>
      </c>
      <c r="C210" s="28">
        <v>2000311389.96</v>
      </c>
    </row>
    <row r="211" spans="1:3" ht="16.5" thickBot="1" x14ac:dyDescent="0.25">
      <c r="A211" s="10" t="s">
        <v>50</v>
      </c>
      <c r="B211" s="25">
        <f>SUM(B210)</f>
        <v>1856421576.05</v>
      </c>
      <c r="C211" s="25">
        <f>SUM(C210)</f>
        <v>2000311389.96</v>
      </c>
    </row>
    <row r="212" spans="1:3" ht="16.5" thickTop="1" x14ac:dyDescent="0.2">
      <c r="A212" s="6"/>
      <c r="B212" s="45"/>
      <c r="C212" s="7"/>
    </row>
    <row r="213" spans="1:3" ht="15.75" x14ac:dyDescent="0.2">
      <c r="A213" s="6"/>
      <c r="B213" s="45"/>
      <c r="C213" s="7"/>
    </row>
    <row r="214" spans="1:3" ht="21.75" customHeight="1" x14ac:dyDescent="0.2">
      <c r="A214" s="102" t="s">
        <v>185</v>
      </c>
      <c r="B214" s="102"/>
      <c r="C214" s="102"/>
    </row>
    <row r="215" spans="1:3" ht="92.25" customHeight="1" x14ac:dyDescent="0.2">
      <c r="A215" s="103" t="s">
        <v>233</v>
      </c>
      <c r="B215" s="103"/>
      <c r="C215" s="103"/>
    </row>
    <row r="216" spans="1:3" ht="15.75" x14ac:dyDescent="0.2">
      <c r="A216" s="10" t="s">
        <v>22</v>
      </c>
      <c r="B216" s="36">
        <v>2024</v>
      </c>
      <c r="C216" s="89">
        <v>2023</v>
      </c>
    </row>
    <row r="217" spans="1:3" ht="15.75" x14ac:dyDescent="0.2">
      <c r="A217" s="8" t="s">
        <v>51</v>
      </c>
      <c r="B217" s="22">
        <v>4823992355</v>
      </c>
      <c r="C217" s="22">
        <v>4604805504.3900003</v>
      </c>
    </row>
    <row r="218" spans="1:3" ht="15.75" x14ac:dyDescent="0.2">
      <c r="A218" s="8" t="s">
        <v>110</v>
      </c>
      <c r="B218" s="11">
        <v>9118032242.6700001</v>
      </c>
      <c r="C218" s="11">
        <v>8162140815.6099997</v>
      </c>
    </row>
    <row r="219" spans="1:3" ht="15.75" x14ac:dyDescent="0.2">
      <c r="A219" s="46" t="s">
        <v>159</v>
      </c>
      <c r="B219" s="11">
        <v>0</v>
      </c>
      <c r="C219" s="11">
        <v>4215016.1100000003</v>
      </c>
    </row>
    <row r="220" spans="1:3" ht="16.5" thickBot="1" x14ac:dyDescent="0.25">
      <c r="A220" s="10" t="s">
        <v>52</v>
      </c>
      <c r="B220" s="25">
        <f>SUM(B217:B219)</f>
        <v>13942024597.67</v>
      </c>
      <c r="C220" s="25">
        <f>SUM(C217:C219)</f>
        <v>12771161336.110001</v>
      </c>
    </row>
    <row r="221" spans="1:3" ht="16.5" thickTop="1" x14ac:dyDescent="0.2">
      <c r="A221" s="10"/>
      <c r="B221" s="13"/>
      <c r="C221" s="63"/>
    </row>
    <row r="222" spans="1:3" ht="15.75" x14ac:dyDescent="0.2">
      <c r="A222" s="102" t="s">
        <v>186</v>
      </c>
      <c r="B222" s="102"/>
      <c r="C222" s="102"/>
    </row>
    <row r="223" spans="1:3" ht="72.75" customHeight="1" x14ac:dyDescent="0.25">
      <c r="A223" s="107" t="s">
        <v>224</v>
      </c>
      <c r="B223" s="107"/>
      <c r="C223" s="107"/>
    </row>
    <row r="224" spans="1:3" ht="15.75" x14ac:dyDescent="0.2">
      <c r="A224" s="10" t="s">
        <v>22</v>
      </c>
      <c r="B224" s="36">
        <v>2024</v>
      </c>
      <c r="C224" s="89">
        <v>2023</v>
      </c>
    </row>
    <row r="225" spans="1:4" ht="15.75" x14ac:dyDescent="0.2">
      <c r="A225" s="8" t="s">
        <v>111</v>
      </c>
      <c r="B225" s="28">
        <v>281351515.05000001</v>
      </c>
      <c r="C225" s="28">
        <v>415190518.06</v>
      </c>
    </row>
    <row r="226" spans="1:4" ht="16.5" thickBot="1" x14ac:dyDescent="0.25">
      <c r="A226" s="10" t="s">
        <v>112</v>
      </c>
      <c r="B226" s="25">
        <f>SUM(B225)</f>
        <v>281351515.05000001</v>
      </c>
      <c r="C226" s="26">
        <f>SUM(C225)</f>
        <v>415190518.06</v>
      </c>
    </row>
    <row r="227" spans="1:4" ht="16.5" thickTop="1" x14ac:dyDescent="0.2">
      <c r="A227" s="6"/>
      <c r="B227" s="45"/>
      <c r="C227" s="7"/>
    </row>
    <row r="228" spans="1:4" ht="114.75" customHeight="1" x14ac:dyDescent="0.2">
      <c r="A228" s="108" t="s">
        <v>230</v>
      </c>
      <c r="B228" s="108"/>
      <c r="C228" s="108"/>
    </row>
    <row r="229" spans="1:4" ht="15.75" x14ac:dyDescent="0.2">
      <c r="A229" s="10" t="s">
        <v>22</v>
      </c>
      <c r="B229" s="36">
        <v>2024</v>
      </c>
      <c r="C229" s="89">
        <v>2023</v>
      </c>
    </row>
    <row r="230" spans="1:4" ht="18" customHeight="1" x14ac:dyDescent="0.2">
      <c r="A230" s="42" t="s">
        <v>187</v>
      </c>
      <c r="B230" s="11"/>
      <c r="C230" s="11"/>
    </row>
    <row r="231" spans="1:4" ht="15.75" x14ac:dyDescent="0.2">
      <c r="A231" s="42" t="s">
        <v>53</v>
      </c>
      <c r="B231" s="13">
        <f>B232+B233+B235+B236+B237+B239+B240+B241+B234+B238</f>
        <v>2171773497.4699998</v>
      </c>
      <c r="C231" s="13">
        <f>C232+C233+C235+C236+C237+C239+C240+C241</f>
        <v>1996477344.3600004</v>
      </c>
    </row>
    <row r="232" spans="1:4" ht="15.75" x14ac:dyDescent="0.2">
      <c r="A232" s="8" t="s">
        <v>113</v>
      </c>
      <c r="B232" s="11">
        <v>1844931877.8800001</v>
      </c>
      <c r="C232" s="11">
        <v>1671231332.8099999</v>
      </c>
      <c r="D232" s="49"/>
    </row>
    <row r="233" spans="1:4" ht="18" customHeight="1" x14ac:dyDescent="0.2">
      <c r="A233" s="8" t="s">
        <v>54</v>
      </c>
      <c r="B233" s="11">
        <v>41517978.119999997</v>
      </c>
      <c r="C233" s="11">
        <v>105776812.16</v>
      </c>
      <c r="D233" s="49"/>
    </row>
    <row r="234" spans="1:4" ht="19.5" customHeight="1" x14ac:dyDescent="0.2">
      <c r="A234" s="93" t="s">
        <v>225</v>
      </c>
      <c r="B234" s="11">
        <v>7035000</v>
      </c>
      <c r="C234" s="11">
        <v>0</v>
      </c>
      <c r="D234" s="49"/>
    </row>
    <row r="235" spans="1:4" ht="19.5" customHeight="1" x14ac:dyDescent="0.2">
      <c r="A235" s="8" t="s">
        <v>114</v>
      </c>
      <c r="B235" s="11">
        <v>205347320.38999999</v>
      </c>
      <c r="C235" s="11">
        <v>149290247.12</v>
      </c>
      <c r="D235" s="49"/>
    </row>
    <row r="236" spans="1:4" ht="15.75" x14ac:dyDescent="0.2">
      <c r="A236" s="8" t="s">
        <v>55</v>
      </c>
      <c r="B236" s="11">
        <v>1892062.59</v>
      </c>
      <c r="C236" s="11">
        <v>1984748.01</v>
      </c>
      <c r="D236" s="49"/>
    </row>
    <row r="237" spans="1:4" ht="15.75" x14ac:dyDescent="0.2">
      <c r="A237" s="8" t="s">
        <v>115</v>
      </c>
      <c r="B237" s="11">
        <v>55247601.329999998</v>
      </c>
      <c r="C237" s="11">
        <v>53195419.740000002</v>
      </c>
      <c r="D237" s="49"/>
    </row>
    <row r="238" spans="1:4" ht="15.75" x14ac:dyDescent="0.2">
      <c r="A238" s="93" t="s">
        <v>226</v>
      </c>
      <c r="B238" s="11">
        <v>461926.26</v>
      </c>
      <c r="C238" s="11">
        <v>0</v>
      </c>
      <c r="D238" s="49"/>
    </row>
    <row r="239" spans="1:4" ht="15.75" x14ac:dyDescent="0.2">
      <c r="A239" s="8" t="s">
        <v>56</v>
      </c>
      <c r="B239" s="11">
        <v>8432591.4100000001</v>
      </c>
      <c r="C239" s="11">
        <v>10779990.92</v>
      </c>
      <c r="D239" s="49"/>
    </row>
    <row r="240" spans="1:4" ht="15.75" x14ac:dyDescent="0.2">
      <c r="A240" s="8" t="s">
        <v>116</v>
      </c>
      <c r="B240" s="11">
        <v>6905260.5</v>
      </c>
      <c r="C240" s="11">
        <v>3888468.16</v>
      </c>
      <c r="D240" s="49"/>
    </row>
    <row r="241" spans="1:4" ht="15.75" x14ac:dyDescent="0.2">
      <c r="A241" s="8" t="s">
        <v>57</v>
      </c>
      <c r="B241" s="11">
        <v>1878.99</v>
      </c>
      <c r="C241" s="11">
        <v>330325.44</v>
      </c>
      <c r="D241" s="49"/>
    </row>
    <row r="242" spans="1:4" ht="15.75" x14ac:dyDescent="0.2">
      <c r="A242" s="41"/>
      <c r="B242" s="11"/>
      <c r="C242" s="11"/>
    </row>
    <row r="243" spans="1:4" ht="15.75" x14ac:dyDescent="0.2">
      <c r="A243" s="18" t="s">
        <v>188</v>
      </c>
      <c r="B243" s="44">
        <f>B244+B245+B246+B247+B248+B249</f>
        <v>689855852.44000006</v>
      </c>
      <c r="C243" s="44">
        <f>C244+C245+C246+C247+C248+C249</f>
        <v>650308719.93999994</v>
      </c>
    </row>
    <row r="244" spans="1:4" ht="17.25" customHeight="1" x14ac:dyDescent="0.2">
      <c r="A244" s="8" t="s">
        <v>117</v>
      </c>
      <c r="B244" s="11">
        <v>167181475.65000001</v>
      </c>
      <c r="C244" s="11">
        <v>147766291.96000001</v>
      </c>
      <c r="D244" s="49"/>
    </row>
    <row r="245" spans="1:4" ht="15.75" x14ac:dyDescent="0.2">
      <c r="A245" s="8" t="s">
        <v>58</v>
      </c>
      <c r="B245" s="11">
        <v>175092913.36000001</v>
      </c>
      <c r="C245" s="11">
        <v>162624342.80000001</v>
      </c>
      <c r="D245" s="49"/>
    </row>
    <row r="246" spans="1:4" ht="15.75" x14ac:dyDescent="0.2">
      <c r="A246" s="8" t="s">
        <v>59</v>
      </c>
      <c r="B246" s="11">
        <v>24160149.91</v>
      </c>
      <c r="C246" s="11">
        <v>36170278.939999998</v>
      </c>
      <c r="D246" s="49"/>
    </row>
    <row r="247" spans="1:4" ht="15.75" x14ac:dyDescent="0.2">
      <c r="A247" s="8" t="s">
        <v>60</v>
      </c>
      <c r="B247" s="11">
        <v>20718001.920000002</v>
      </c>
      <c r="C247" s="11">
        <v>21517135.690000001</v>
      </c>
      <c r="D247" s="49"/>
    </row>
    <row r="248" spans="1:4" ht="15.75" x14ac:dyDescent="0.2">
      <c r="A248" s="41" t="s">
        <v>155</v>
      </c>
      <c r="B248" s="11">
        <v>143302867</v>
      </c>
      <c r="C248" s="11">
        <v>135742216.38</v>
      </c>
      <c r="D248" s="49"/>
    </row>
    <row r="249" spans="1:4" ht="15.75" x14ac:dyDescent="0.2">
      <c r="A249" s="8" t="s">
        <v>118</v>
      </c>
      <c r="B249" s="11">
        <v>159400444.59999999</v>
      </c>
      <c r="C249" s="11">
        <v>146488454.16999999</v>
      </c>
      <c r="D249" s="49"/>
    </row>
    <row r="250" spans="1:4" ht="15.75" x14ac:dyDescent="0.2">
      <c r="A250" s="41"/>
      <c r="B250" s="11"/>
      <c r="C250" s="11"/>
    </row>
    <row r="251" spans="1:4" ht="36" customHeight="1" x14ac:dyDescent="0.2">
      <c r="A251" s="43" t="s">
        <v>189</v>
      </c>
      <c r="B251" s="30">
        <f>B252+B253+B254</f>
        <v>314541350.06999999</v>
      </c>
      <c r="C251" s="30">
        <f>C252+C253+C254</f>
        <v>292748398.60999995</v>
      </c>
    </row>
    <row r="252" spans="1:4" ht="15.75" x14ac:dyDescent="0.2">
      <c r="A252" s="8" t="s">
        <v>119</v>
      </c>
      <c r="B252" s="11">
        <v>144327609</v>
      </c>
      <c r="C252" s="11">
        <v>134775340.59999999</v>
      </c>
    </row>
    <row r="253" spans="1:4" ht="15.75" x14ac:dyDescent="0.2">
      <c r="A253" s="8" t="s">
        <v>120</v>
      </c>
      <c r="B253" s="11">
        <v>145939013.13</v>
      </c>
      <c r="C253" s="11">
        <v>136107415.69999999</v>
      </c>
    </row>
    <row r="254" spans="1:4" ht="15.75" x14ac:dyDescent="0.2">
      <c r="A254" s="8" t="s">
        <v>61</v>
      </c>
      <c r="B254" s="28">
        <v>24274727.940000001</v>
      </c>
      <c r="C254" s="28">
        <v>21865642.309999999</v>
      </c>
    </row>
    <row r="255" spans="1:4" ht="16.5" thickBot="1" x14ac:dyDescent="0.25">
      <c r="A255" s="10" t="s">
        <v>154</v>
      </c>
      <c r="B255" s="25">
        <f>B231+B243+B251</f>
        <v>3176170699.98</v>
      </c>
      <c r="C255" s="25">
        <f>C231+C243+C251</f>
        <v>2939534462.9100003</v>
      </c>
    </row>
    <row r="256" spans="1:4" ht="16.5" thickTop="1" x14ac:dyDescent="0.2">
      <c r="A256" s="10"/>
      <c r="B256" s="11"/>
      <c r="C256" s="11"/>
    </row>
    <row r="257" spans="1:4" ht="15.75" x14ac:dyDescent="0.2">
      <c r="A257" s="106" t="s">
        <v>190</v>
      </c>
      <c r="B257" s="106"/>
      <c r="C257" s="106"/>
    </row>
    <row r="258" spans="1:4" ht="97.5" customHeight="1" x14ac:dyDescent="0.2">
      <c r="A258" s="103" t="s">
        <v>227</v>
      </c>
      <c r="B258" s="103"/>
      <c r="C258" s="103"/>
    </row>
    <row r="259" spans="1:4" ht="15.75" x14ac:dyDescent="0.2">
      <c r="A259" s="10" t="s">
        <v>22</v>
      </c>
      <c r="B259" s="36">
        <v>2024</v>
      </c>
      <c r="C259" s="89">
        <v>2023</v>
      </c>
    </row>
    <row r="260" spans="1:4" ht="15.75" x14ac:dyDescent="0.2">
      <c r="A260" s="46" t="s">
        <v>162</v>
      </c>
      <c r="B260" s="11">
        <v>15805000</v>
      </c>
      <c r="C260" s="11">
        <v>17122000</v>
      </c>
      <c r="D260" s="49"/>
    </row>
    <row r="261" spans="1:4" ht="15.75" x14ac:dyDescent="0.2">
      <c r="A261" s="46" t="s">
        <v>161</v>
      </c>
      <c r="B261" s="11">
        <v>60200000</v>
      </c>
      <c r="C261" s="11">
        <v>400000</v>
      </c>
      <c r="D261" s="49"/>
    </row>
    <row r="262" spans="1:4" ht="15.75" x14ac:dyDescent="0.2">
      <c r="A262" s="8" t="s">
        <v>121</v>
      </c>
      <c r="B262" s="11">
        <v>450000</v>
      </c>
      <c r="C262" s="11">
        <v>300000</v>
      </c>
      <c r="D262" s="49"/>
    </row>
    <row r="263" spans="1:4" ht="15.75" x14ac:dyDescent="0.2">
      <c r="A263" s="8" t="s">
        <v>122</v>
      </c>
      <c r="B263" s="11">
        <v>9584092.5199999996</v>
      </c>
      <c r="C263" s="11">
        <v>1257857.47</v>
      </c>
      <c r="D263" s="49"/>
    </row>
    <row r="264" spans="1:4" ht="15.75" x14ac:dyDescent="0.2">
      <c r="A264" s="46" t="s">
        <v>160</v>
      </c>
      <c r="B264" s="11">
        <v>0</v>
      </c>
      <c r="C264" s="11">
        <v>94695</v>
      </c>
      <c r="D264" s="49"/>
    </row>
    <row r="265" spans="1:4" ht="17.25" customHeight="1" thickBot="1" x14ac:dyDescent="0.25">
      <c r="A265" s="10" t="s">
        <v>12</v>
      </c>
      <c r="B265" s="25">
        <f>SUM(B260:B264)</f>
        <v>86039092.519999996</v>
      </c>
      <c r="C265" s="26">
        <f>SUM(C260:C264)</f>
        <v>19174552.469999999</v>
      </c>
    </row>
    <row r="266" spans="1:4" ht="17.25" customHeight="1" thickTop="1" x14ac:dyDescent="0.2">
      <c r="A266" s="67"/>
      <c r="B266" s="13"/>
      <c r="C266" s="21"/>
    </row>
    <row r="267" spans="1:4" ht="33.75" customHeight="1" x14ac:dyDescent="0.2">
      <c r="A267" s="10" t="s">
        <v>191</v>
      </c>
      <c r="B267" s="64"/>
      <c r="C267" s="14"/>
    </row>
    <row r="268" spans="1:4" ht="80.25" customHeight="1" x14ac:dyDescent="0.25">
      <c r="A268" s="107" t="s">
        <v>228</v>
      </c>
      <c r="B268" s="107"/>
      <c r="C268" s="107"/>
    </row>
    <row r="269" spans="1:4" ht="10.5" customHeight="1" x14ac:dyDescent="0.25">
      <c r="A269" s="82"/>
      <c r="B269" s="82"/>
      <c r="C269" s="82"/>
    </row>
    <row r="270" spans="1:4" ht="15.75" x14ac:dyDescent="0.2">
      <c r="A270" s="80" t="s">
        <v>22</v>
      </c>
      <c r="B270" s="83">
        <v>2024</v>
      </c>
      <c r="C270" s="89">
        <v>2023</v>
      </c>
    </row>
    <row r="271" spans="1:4" ht="15.75" x14ac:dyDescent="0.2">
      <c r="A271" s="80"/>
      <c r="B271" s="83"/>
      <c r="C271" s="89"/>
    </row>
    <row r="272" spans="1:4" ht="15.75" x14ac:dyDescent="0.2">
      <c r="A272" s="8" t="s">
        <v>123</v>
      </c>
      <c r="B272" s="11">
        <v>12334524.310000001</v>
      </c>
      <c r="C272" s="11">
        <v>13108242.800000001</v>
      </c>
      <c r="D272" s="49"/>
    </row>
    <row r="273" spans="1:4" ht="15.75" x14ac:dyDescent="0.2">
      <c r="A273" s="8" t="s">
        <v>62</v>
      </c>
      <c r="B273" s="11">
        <v>2310230.61</v>
      </c>
      <c r="C273" s="11">
        <v>7972542.1799999997</v>
      </c>
      <c r="D273" s="49"/>
    </row>
    <row r="274" spans="1:4" ht="15.75" x14ac:dyDescent="0.2">
      <c r="A274" s="8" t="s">
        <v>124</v>
      </c>
      <c r="B274" s="11">
        <v>5525278.8600000003</v>
      </c>
      <c r="C274" s="11">
        <v>6727789.8300000001</v>
      </c>
      <c r="D274" s="49"/>
    </row>
    <row r="275" spans="1:4" ht="15.75" x14ac:dyDescent="0.2">
      <c r="A275" s="8" t="s">
        <v>63</v>
      </c>
      <c r="B275" s="11">
        <v>241277177.31999999</v>
      </c>
      <c r="C275" s="11">
        <v>384931019.02999997</v>
      </c>
      <c r="D275" s="49"/>
    </row>
    <row r="276" spans="1:4" ht="15.75" x14ac:dyDescent="0.2">
      <c r="A276" s="8" t="s">
        <v>125</v>
      </c>
      <c r="B276" s="11">
        <v>39899703.109999999</v>
      </c>
      <c r="C276" s="11">
        <v>60350209.020000003</v>
      </c>
      <c r="D276" s="49"/>
    </row>
    <row r="277" spans="1:4" ht="15.75" x14ac:dyDescent="0.2">
      <c r="A277" s="8" t="s">
        <v>126</v>
      </c>
      <c r="B277" s="11">
        <v>69984386.219999999</v>
      </c>
      <c r="C277" s="11">
        <v>83905318.739999995</v>
      </c>
      <c r="D277" s="49"/>
    </row>
    <row r="278" spans="1:4" ht="15.75" x14ac:dyDescent="0.2">
      <c r="A278" s="8" t="s">
        <v>127</v>
      </c>
      <c r="B278" s="28">
        <v>31647825.879999999</v>
      </c>
      <c r="C278" s="28">
        <v>27261833.100000001</v>
      </c>
      <c r="D278" s="49"/>
    </row>
    <row r="279" spans="1:4" ht="16.5" thickBot="1" x14ac:dyDescent="0.25">
      <c r="A279" s="10" t="s">
        <v>64</v>
      </c>
      <c r="B279" s="34">
        <f>SUM(B272:B278)</f>
        <v>402979126.30999994</v>
      </c>
      <c r="C279" s="34">
        <f>SUM(C272:C278)</f>
        <v>584256954.69999993</v>
      </c>
    </row>
    <row r="280" spans="1:4" ht="16.5" thickTop="1" x14ac:dyDescent="0.2">
      <c r="A280" s="67"/>
      <c r="B280" s="13"/>
      <c r="C280" s="21"/>
    </row>
    <row r="281" spans="1:4" ht="102" customHeight="1" x14ac:dyDescent="0.2">
      <c r="A281" s="67"/>
      <c r="B281" s="13"/>
      <c r="C281" s="21"/>
    </row>
    <row r="282" spans="1:4" ht="58.5" customHeight="1" x14ac:dyDescent="0.2">
      <c r="A282" s="6"/>
      <c r="B282" s="45"/>
      <c r="C282" s="7"/>
    </row>
    <row r="283" spans="1:4" ht="24.75" customHeight="1" x14ac:dyDescent="0.2">
      <c r="A283" s="102" t="s">
        <v>192</v>
      </c>
      <c r="B283" s="102"/>
      <c r="C283" s="102"/>
    </row>
    <row r="284" spans="1:4" ht="81" customHeight="1" x14ac:dyDescent="0.2">
      <c r="A284" s="103" t="s">
        <v>243</v>
      </c>
      <c r="B284" s="103"/>
      <c r="C284" s="103"/>
    </row>
    <row r="285" spans="1:4" ht="15.75" x14ac:dyDescent="0.2">
      <c r="A285" s="10" t="s">
        <v>22</v>
      </c>
      <c r="B285" s="36">
        <v>2024</v>
      </c>
      <c r="C285" s="89">
        <v>2023</v>
      </c>
    </row>
    <row r="286" spans="1:4" ht="15.75" x14ac:dyDescent="0.2">
      <c r="A286" s="8" t="s">
        <v>128</v>
      </c>
      <c r="B286" s="14">
        <v>224273954.65000001</v>
      </c>
      <c r="C286" s="14">
        <v>218701434.24000001</v>
      </c>
      <c r="D286" s="49"/>
    </row>
    <row r="287" spans="1:4" ht="15.75" x14ac:dyDescent="0.2">
      <c r="A287" s="8" t="s">
        <v>66</v>
      </c>
      <c r="B287" s="14">
        <v>1057627212.25</v>
      </c>
      <c r="C287" s="14">
        <v>1026280404.48</v>
      </c>
      <c r="D287" s="49"/>
    </row>
    <row r="288" spans="1:4" ht="15.75" x14ac:dyDescent="0.2">
      <c r="A288" s="8" t="s">
        <v>65</v>
      </c>
      <c r="B288" s="14">
        <v>4332307.4800000004</v>
      </c>
      <c r="C288" s="14">
        <v>3493949.22</v>
      </c>
      <c r="D288" s="49"/>
    </row>
    <row r="289" spans="1:4" ht="15.75" x14ac:dyDescent="0.2">
      <c r="A289" s="8" t="s">
        <v>67</v>
      </c>
      <c r="B289" s="27">
        <v>22211120.649999999</v>
      </c>
      <c r="C289" s="27">
        <v>22685533.789999999</v>
      </c>
      <c r="D289" s="49"/>
    </row>
    <row r="290" spans="1:4" ht="16.5" thickBot="1" x14ac:dyDescent="0.25">
      <c r="A290" s="23" t="s">
        <v>153</v>
      </c>
      <c r="B290" s="86">
        <f>SUM(B286:B289)</f>
        <v>1308444595.0300002</v>
      </c>
      <c r="C290" s="87">
        <f>SUM(C286:C289)</f>
        <v>1271161321.73</v>
      </c>
    </row>
    <row r="291" spans="1:4" ht="16.5" thickTop="1" x14ac:dyDescent="0.2">
      <c r="A291" s="4"/>
      <c r="B291" s="64"/>
      <c r="C291" s="5"/>
    </row>
    <row r="292" spans="1:4" ht="15.75" x14ac:dyDescent="0.2">
      <c r="A292" s="68"/>
      <c r="B292" s="64"/>
      <c r="C292" s="5"/>
    </row>
    <row r="293" spans="1:4" ht="15.75" x14ac:dyDescent="0.2">
      <c r="A293" s="68"/>
      <c r="B293" s="64"/>
      <c r="C293" s="5"/>
    </row>
    <row r="294" spans="1:4" ht="33.75" customHeight="1" x14ac:dyDescent="0.2">
      <c r="A294" s="67"/>
      <c r="B294" s="67"/>
      <c r="C294" s="67"/>
    </row>
    <row r="295" spans="1:4" ht="21.75" customHeight="1" x14ac:dyDescent="0.2">
      <c r="A295" s="102" t="s">
        <v>193</v>
      </c>
      <c r="B295" s="102"/>
      <c r="C295" s="102"/>
    </row>
    <row r="296" spans="1:4" ht="111" customHeight="1" x14ac:dyDescent="0.2">
      <c r="A296" s="103" t="s">
        <v>229</v>
      </c>
      <c r="B296" s="103"/>
      <c r="C296" s="103"/>
    </row>
    <row r="297" spans="1:4" ht="15" customHeight="1" x14ac:dyDescent="0.2">
      <c r="A297" s="4" t="s">
        <v>129</v>
      </c>
      <c r="B297" s="38">
        <v>2024</v>
      </c>
      <c r="C297" s="38">
        <v>2023</v>
      </c>
    </row>
    <row r="298" spans="1:4" ht="15.75" x14ac:dyDescent="0.2">
      <c r="A298" s="8" t="s">
        <v>130</v>
      </c>
      <c r="B298" s="14">
        <v>16946009.440000001</v>
      </c>
      <c r="C298" s="14">
        <v>39685178.329999998</v>
      </c>
      <c r="D298" s="49"/>
    </row>
    <row r="299" spans="1:4" ht="15.75" x14ac:dyDescent="0.2">
      <c r="A299" s="8" t="s">
        <v>68</v>
      </c>
      <c r="B299" s="14">
        <v>1579924766.5</v>
      </c>
      <c r="C299" s="14">
        <v>1670099214.1199999</v>
      </c>
      <c r="D299" s="49"/>
    </row>
    <row r="300" spans="1:4" ht="15.75" x14ac:dyDescent="0.2">
      <c r="A300" s="8" t="s">
        <v>69</v>
      </c>
      <c r="B300" s="22">
        <v>32025438.210000001</v>
      </c>
      <c r="C300" s="22">
        <v>23363017.73</v>
      </c>
      <c r="D300" s="49"/>
    </row>
    <row r="301" spans="1:4" ht="15.75" x14ac:dyDescent="0.2">
      <c r="A301" s="8" t="s">
        <v>70</v>
      </c>
      <c r="B301" s="14">
        <v>103735941.3</v>
      </c>
      <c r="C301" s="14">
        <v>94164140.120000005</v>
      </c>
      <c r="D301" s="49"/>
    </row>
    <row r="302" spans="1:4" ht="15.75" x14ac:dyDescent="0.2">
      <c r="A302" s="8" t="s">
        <v>71</v>
      </c>
      <c r="B302" s="14">
        <v>166122510.90000001</v>
      </c>
      <c r="C302" s="14">
        <v>153353791.96000001</v>
      </c>
      <c r="D302" s="49"/>
    </row>
    <row r="303" spans="1:4" ht="15.75" x14ac:dyDescent="0.2">
      <c r="A303" s="8" t="s">
        <v>131</v>
      </c>
      <c r="B303" s="14">
        <v>34352916.630000003</v>
      </c>
      <c r="C303" s="14">
        <v>35523354.649999999</v>
      </c>
      <c r="D303" s="49"/>
    </row>
    <row r="304" spans="1:4" ht="15.75" x14ac:dyDescent="0.2">
      <c r="A304" s="8" t="s">
        <v>72</v>
      </c>
      <c r="B304" s="14">
        <v>298443585.36000001</v>
      </c>
      <c r="C304" s="14">
        <v>254192680.81999999</v>
      </c>
      <c r="D304" s="49"/>
    </row>
    <row r="305" spans="1:4" ht="15" customHeight="1" x14ac:dyDescent="0.2">
      <c r="A305" s="8" t="s">
        <v>132</v>
      </c>
      <c r="B305" s="14">
        <v>38811706.909999996</v>
      </c>
      <c r="C305" s="14">
        <v>114181454.45999999</v>
      </c>
      <c r="D305" s="49"/>
    </row>
    <row r="306" spans="1:4" ht="15.75" x14ac:dyDescent="0.2">
      <c r="A306" s="8" t="s">
        <v>73</v>
      </c>
      <c r="B306" s="27">
        <v>156876039.87</v>
      </c>
      <c r="C306" s="27">
        <v>41240068.490000002</v>
      </c>
      <c r="D306" s="49"/>
    </row>
    <row r="307" spans="1:4" ht="16.5" thickBot="1" x14ac:dyDescent="0.25">
      <c r="A307" s="10" t="s">
        <v>74</v>
      </c>
      <c r="B307" s="25">
        <f>SUM(B298:B306)</f>
        <v>2427238915.1199999</v>
      </c>
      <c r="C307" s="31">
        <f>SUM(C298:C306)</f>
        <v>2425802900.6799998</v>
      </c>
      <c r="D307" s="49"/>
    </row>
    <row r="308" spans="1:4" ht="13.5" thickTop="1" x14ac:dyDescent="0.2">
      <c r="C308" s="2"/>
    </row>
    <row r="312" spans="1:4" ht="22.5" customHeight="1" x14ac:dyDescent="0.2">
      <c r="A312" s="102" t="s">
        <v>199</v>
      </c>
      <c r="B312" s="103"/>
      <c r="C312" s="103"/>
    </row>
    <row r="313" spans="1:4" ht="84.75" customHeight="1" x14ac:dyDescent="0.2">
      <c r="A313" s="103" t="s">
        <v>244</v>
      </c>
      <c r="B313" s="103"/>
      <c r="C313" s="103"/>
    </row>
  </sheetData>
  <mergeCells count="75">
    <mergeCell ref="A16:C16"/>
    <mergeCell ref="A17:C17"/>
    <mergeCell ref="A19:C19"/>
    <mergeCell ref="A21:C21"/>
    <mergeCell ref="A3:C3"/>
    <mergeCell ref="A4:C4"/>
    <mergeCell ref="A5:C5"/>
    <mergeCell ref="A6:C6"/>
    <mergeCell ref="A15:C15"/>
    <mergeCell ref="A29:C29"/>
    <mergeCell ref="A30:C30"/>
    <mergeCell ref="A31:C31"/>
    <mergeCell ref="A32:C32"/>
    <mergeCell ref="A33:C33"/>
    <mergeCell ref="A24:C24"/>
    <mergeCell ref="A25:C25"/>
    <mergeCell ref="A26:C26"/>
    <mergeCell ref="A27:C27"/>
    <mergeCell ref="A28:C28"/>
    <mergeCell ref="A39:C39"/>
    <mergeCell ref="A40:C40"/>
    <mergeCell ref="A41:C41"/>
    <mergeCell ref="A42:C42"/>
    <mergeCell ref="A44:C44"/>
    <mergeCell ref="A34:C34"/>
    <mergeCell ref="A35:C35"/>
    <mergeCell ref="A36:C36"/>
    <mergeCell ref="A37:C37"/>
    <mergeCell ref="A38:C38"/>
    <mergeCell ref="A57:C57"/>
    <mergeCell ref="A45:C45"/>
    <mergeCell ref="A47:C47"/>
    <mergeCell ref="A48:C48"/>
    <mergeCell ref="A49:C49"/>
    <mergeCell ref="A55:C55"/>
    <mergeCell ref="A88:C88"/>
    <mergeCell ref="A95:C95"/>
    <mergeCell ref="A82:C82"/>
    <mergeCell ref="A103:C103"/>
    <mergeCell ref="A104:C104"/>
    <mergeCell ref="A151:C151"/>
    <mergeCell ref="A134:C134"/>
    <mergeCell ref="A135:C135"/>
    <mergeCell ref="A143:C143"/>
    <mergeCell ref="A113:C113"/>
    <mergeCell ref="A114:C114"/>
    <mergeCell ref="A115:C115"/>
    <mergeCell ref="A124:C124"/>
    <mergeCell ref="A125:C125"/>
    <mergeCell ref="A215:C215"/>
    <mergeCell ref="A222:C222"/>
    <mergeCell ref="A228:C228"/>
    <mergeCell ref="A223:C223"/>
    <mergeCell ref="A166:C166"/>
    <mergeCell ref="A179:C179"/>
    <mergeCell ref="A180:C180"/>
    <mergeCell ref="A207:C207"/>
    <mergeCell ref="A186:C186"/>
    <mergeCell ref="A187:C187"/>
    <mergeCell ref="A312:C312"/>
    <mergeCell ref="A313:C313"/>
    <mergeCell ref="A296:C296"/>
    <mergeCell ref="A284:C284"/>
    <mergeCell ref="A7:C7"/>
    <mergeCell ref="B11:C11"/>
    <mergeCell ref="B10:C10"/>
    <mergeCell ref="B9:C9"/>
    <mergeCell ref="B12:C12"/>
    <mergeCell ref="A257:C257"/>
    <mergeCell ref="A258:C258"/>
    <mergeCell ref="A268:C268"/>
    <mergeCell ref="A283:C283"/>
    <mergeCell ref="A295:C295"/>
    <mergeCell ref="A208:C208"/>
    <mergeCell ref="A214:C214"/>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G11" sqref="G11"/>
    </sheetView>
  </sheetViews>
  <sheetFormatPr baseColWidth="10" defaultRowHeight="12.75" x14ac:dyDescent="0.2"/>
  <cols>
    <col min="1" max="1" width="31.33203125" customWidth="1"/>
    <col min="2" max="2" width="17.1640625" customWidth="1"/>
    <col min="3" max="3" width="18.83203125" customWidth="1"/>
    <col min="4" max="4" width="16.6640625" customWidth="1"/>
    <col min="5" max="5" width="16.83203125" customWidth="1"/>
    <col min="6" max="6" width="16.5" customWidth="1"/>
    <col min="7" max="7" width="16.33203125" customWidth="1"/>
    <col min="8" max="8" width="18.33203125" customWidth="1"/>
    <col min="9" max="9" width="20" customWidth="1"/>
    <col min="14" max="14" width="36.1640625" customWidth="1"/>
    <col min="15" max="15" width="40.5" customWidth="1"/>
  </cols>
  <sheetData>
    <row r="1" spans="1:9" x14ac:dyDescent="0.2">
      <c r="A1" s="113" t="s">
        <v>217</v>
      </c>
      <c r="B1" s="113"/>
      <c r="C1" s="113"/>
      <c r="D1" s="113"/>
      <c r="E1" s="113"/>
      <c r="F1" s="113"/>
      <c r="G1" s="113"/>
      <c r="H1" s="113"/>
      <c r="I1" s="113"/>
    </row>
    <row r="2" spans="1:9" x14ac:dyDescent="0.2">
      <c r="A2" s="114" t="s">
        <v>235</v>
      </c>
      <c r="B2" s="114"/>
      <c r="C2" s="114"/>
      <c r="D2" s="114"/>
      <c r="E2" s="114"/>
      <c r="F2" s="114"/>
      <c r="G2" s="114"/>
      <c r="H2" s="114"/>
      <c r="I2" s="114"/>
    </row>
    <row r="3" spans="1:9" ht="33.75" x14ac:dyDescent="0.2">
      <c r="A3" s="50"/>
      <c r="B3" s="51" t="s">
        <v>164</v>
      </c>
      <c r="C3" s="52" t="s">
        <v>165</v>
      </c>
      <c r="D3" s="59" t="s">
        <v>166</v>
      </c>
      <c r="E3" s="59" t="s">
        <v>167</v>
      </c>
      <c r="F3" s="60" t="s">
        <v>168</v>
      </c>
      <c r="G3" s="59" t="s">
        <v>169</v>
      </c>
      <c r="H3" s="59" t="s">
        <v>170</v>
      </c>
      <c r="I3" s="51" t="s">
        <v>171</v>
      </c>
    </row>
    <row r="4" spans="1:9" x14ac:dyDescent="0.2">
      <c r="A4" s="53" t="s">
        <v>234</v>
      </c>
      <c r="B4" s="54">
        <v>730254613.72000003</v>
      </c>
      <c r="C4" s="54">
        <v>51974698730.839996</v>
      </c>
      <c r="D4" s="54">
        <v>545906237.29999995</v>
      </c>
      <c r="E4" s="54">
        <v>1740232118.54</v>
      </c>
      <c r="F4" s="55">
        <v>358299497.97000003</v>
      </c>
      <c r="G4" s="54">
        <v>769451417.27999997</v>
      </c>
      <c r="H4" s="55">
        <v>45097311273.239998</v>
      </c>
      <c r="I4" s="54">
        <f>SUM(B4:H4)</f>
        <v>101216153888.89</v>
      </c>
    </row>
    <row r="5" spans="1:9" x14ac:dyDescent="0.2">
      <c r="A5" s="53" t="s">
        <v>172</v>
      </c>
      <c r="B5" s="54">
        <v>34143420</v>
      </c>
      <c r="C5" s="69"/>
      <c r="D5" s="70"/>
      <c r="E5" s="58">
        <v>113446663.59999999</v>
      </c>
      <c r="F5" s="54">
        <v>26302634.384</v>
      </c>
      <c r="G5" s="54">
        <v>105342301.84999999</v>
      </c>
      <c r="H5" s="70">
        <v>8185099212.2200003</v>
      </c>
      <c r="I5" s="54">
        <f>SUM(B5:H5)</f>
        <v>8464334232.0539999</v>
      </c>
    </row>
    <row r="6" spans="1:9" x14ac:dyDescent="0.2">
      <c r="A6" s="53" t="s">
        <v>173</v>
      </c>
      <c r="B6" s="71"/>
      <c r="C6" s="72"/>
      <c r="D6" s="73"/>
      <c r="E6" s="73"/>
      <c r="F6" s="73"/>
      <c r="G6" s="73"/>
      <c r="H6" s="74"/>
      <c r="I6" s="75"/>
    </row>
    <row r="7" spans="1:9" x14ac:dyDescent="0.2">
      <c r="A7" s="53" t="s">
        <v>174</v>
      </c>
      <c r="B7" s="57"/>
      <c r="C7" s="69"/>
      <c r="D7" s="69"/>
      <c r="E7" s="54"/>
      <c r="F7" s="54"/>
      <c r="G7" s="54"/>
      <c r="H7" s="69"/>
      <c r="I7" s="76"/>
    </row>
    <row r="8" spans="1:9" x14ac:dyDescent="0.2">
      <c r="A8" s="53" t="s">
        <v>175</v>
      </c>
      <c r="B8" s="57"/>
      <c r="C8" s="70">
        <v>1165151213.1400001</v>
      </c>
      <c r="D8" s="54"/>
      <c r="E8" s="54">
        <v>38200078.640000001</v>
      </c>
      <c r="F8" s="54"/>
      <c r="G8" s="54"/>
      <c r="H8" s="70">
        <v>-1247114352.6199999</v>
      </c>
      <c r="I8" s="76"/>
    </row>
    <row r="9" spans="1:9" x14ac:dyDescent="0.2">
      <c r="A9" s="53" t="s">
        <v>176</v>
      </c>
      <c r="B9" s="56">
        <f t="shared" ref="B9:H9" si="0">SUM(B4:B8)</f>
        <v>764398033.72000003</v>
      </c>
      <c r="C9" s="56">
        <f t="shared" si="0"/>
        <v>53139849943.979996</v>
      </c>
      <c r="D9" s="56">
        <f t="shared" si="0"/>
        <v>545906237.29999995</v>
      </c>
      <c r="E9" s="56">
        <f>SUM(E4:E8)</f>
        <v>1891878860.78</v>
      </c>
      <c r="F9" s="56">
        <f t="shared" si="0"/>
        <v>384602132.35400003</v>
      </c>
      <c r="G9" s="56">
        <f t="shared" si="0"/>
        <v>874793719.13</v>
      </c>
      <c r="H9" s="56">
        <f t="shared" si="0"/>
        <v>52035296132.839996</v>
      </c>
      <c r="I9" s="56">
        <f>SUM(B9:H9)</f>
        <v>109636725060.10399</v>
      </c>
    </row>
    <row r="10" spans="1:9" x14ac:dyDescent="0.2">
      <c r="A10" s="53"/>
      <c r="B10" s="57"/>
      <c r="C10" s="54"/>
      <c r="D10" s="57"/>
      <c r="E10" s="54"/>
      <c r="F10" s="57"/>
      <c r="G10" s="57"/>
      <c r="H10" s="57"/>
      <c r="I10" s="76"/>
    </row>
    <row r="11" spans="1:9" x14ac:dyDescent="0.2">
      <c r="A11" s="53" t="s">
        <v>177</v>
      </c>
      <c r="B11" s="57"/>
      <c r="C11" s="57"/>
      <c r="D11" s="57"/>
      <c r="E11" s="69"/>
      <c r="F11" s="57"/>
      <c r="G11" s="54"/>
      <c r="H11" s="57"/>
      <c r="I11" s="76"/>
    </row>
    <row r="12" spans="1:9" x14ac:dyDescent="0.2">
      <c r="A12" s="50" t="s">
        <v>178</v>
      </c>
      <c r="B12" s="56">
        <v>0</v>
      </c>
      <c r="C12" s="56">
        <v>-19001985707.389999</v>
      </c>
      <c r="D12" s="56">
        <v>-134460451.66999999</v>
      </c>
      <c r="E12" s="56">
        <v>-837615376.5</v>
      </c>
      <c r="F12" s="56">
        <v>-242138813.84999999</v>
      </c>
      <c r="G12" s="56">
        <v>-525295086.5</v>
      </c>
      <c r="H12" s="76">
        <v>0</v>
      </c>
      <c r="I12" s="56">
        <f>SUM(B12:H12)</f>
        <v>-20741495435.909996</v>
      </c>
    </row>
    <row r="13" spans="1:9" x14ac:dyDescent="0.2">
      <c r="A13" s="53"/>
      <c r="B13" s="57"/>
      <c r="C13" s="57"/>
      <c r="D13" s="57"/>
      <c r="E13" s="57"/>
      <c r="F13" s="57"/>
      <c r="G13" s="57"/>
      <c r="H13" s="57"/>
      <c r="I13" s="76"/>
    </row>
    <row r="14" spans="1:9" x14ac:dyDescent="0.2">
      <c r="A14" s="53" t="s">
        <v>177</v>
      </c>
      <c r="B14" s="57"/>
      <c r="C14" s="57"/>
      <c r="D14" s="57"/>
      <c r="E14" s="57"/>
      <c r="F14" s="57"/>
      <c r="G14" s="57"/>
      <c r="H14" s="57"/>
      <c r="I14" s="76"/>
    </row>
    <row r="15" spans="1:9" x14ac:dyDescent="0.2">
      <c r="A15" s="53" t="s">
        <v>178</v>
      </c>
      <c r="B15" s="57">
        <v>0</v>
      </c>
      <c r="C15" s="56">
        <v>-19001985707.389999</v>
      </c>
      <c r="D15" s="56">
        <v>-134460451.66999999</v>
      </c>
      <c r="E15" s="56">
        <v>-837615376.5</v>
      </c>
      <c r="F15" s="56">
        <v>-242138813.84999999</v>
      </c>
      <c r="G15" s="56">
        <v>-525295086.5</v>
      </c>
      <c r="H15" s="57">
        <v>0</v>
      </c>
      <c r="I15" s="56">
        <f>SUM(B15:H15)</f>
        <v>-20741495435.909996</v>
      </c>
    </row>
    <row r="16" spans="1:9" x14ac:dyDescent="0.2">
      <c r="A16" s="53" t="s">
        <v>179</v>
      </c>
      <c r="B16" s="57">
        <v>0</v>
      </c>
      <c r="C16" s="54">
        <v>-1048593236.77</v>
      </c>
      <c r="D16" s="54">
        <v>-9033975.4800000004</v>
      </c>
      <c r="E16" s="54">
        <v>-93222303.920000002</v>
      </c>
      <c r="F16" s="54">
        <v>-36885035.210000001</v>
      </c>
      <c r="G16" s="54">
        <v>-94166615.519999996</v>
      </c>
      <c r="H16" s="57">
        <v>0</v>
      </c>
      <c r="I16" s="56">
        <f>SUM(C16:H16)</f>
        <v>-1281901166.9000001</v>
      </c>
    </row>
    <row r="17" spans="1:9" x14ac:dyDescent="0.2">
      <c r="A17" s="50" t="s">
        <v>180</v>
      </c>
      <c r="B17" s="76">
        <v>0</v>
      </c>
      <c r="C17" s="56">
        <f>C15+C16</f>
        <v>-20050578944.16</v>
      </c>
      <c r="D17" s="56">
        <f>D15+D16</f>
        <v>-143494427.14999998</v>
      </c>
      <c r="E17" s="56">
        <f t="shared" ref="E17:G17" si="1">E15+E16</f>
        <v>-930837680.41999996</v>
      </c>
      <c r="F17" s="56">
        <f t="shared" si="1"/>
        <v>-279023849.06</v>
      </c>
      <c r="G17" s="56">
        <f t="shared" si="1"/>
        <v>-619461702.01999998</v>
      </c>
      <c r="H17" s="76">
        <v>0</v>
      </c>
      <c r="I17" s="56">
        <f>SUM(C17:H17)</f>
        <v>-22023396602.810001</v>
      </c>
    </row>
    <row r="18" spans="1:9" x14ac:dyDescent="0.2">
      <c r="A18" s="50" t="s">
        <v>218</v>
      </c>
      <c r="B18" s="56">
        <f>B9+B12</f>
        <v>764398033.72000003</v>
      </c>
      <c r="C18" s="56">
        <f>C17+C9</f>
        <v>33089270999.819996</v>
      </c>
      <c r="D18" s="56">
        <f>D17+D9</f>
        <v>402411810.14999998</v>
      </c>
      <c r="E18" s="56">
        <f>E17+E9</f>
        <v>961041180.36000001</v>
      </c>
      <c r="F18" s="56">
        <f>F17+F9</f>
        <v>105578283.29400003</v>
      </c>
      <c r="G18" s="56">
        <f>G17+G9</f>
        <v>255332017.11000001</v>
      </c>
      <c r="H18" s="56">
        <f>H9+H12</f>
        <v>52035296132.839996</v>
      </c>
      <c r="I18" s="56">
        <f>SUM(B18:H18)</f>
        <v>87613328457.293991</v>
      </c>
    </row>
    <row r="19" spans="1:9" x14ac:dyDescent="0.2">
      <c r="G19" s="49"/>
      <c r="H19" s="77"/>
      <c r="I19" s="90"/>
    </row>
    <row r="20" spans="1:9" x14ac:dyDescent="0.2">
      <c r="E20" s="90"/>
      <c r="F20" s="90"/>
      <c r="G20" s="90"/>
      <c r="I20" s="91"/>
    </row>
    <row r="21" spans="1:9" x14ac:dyDescent="0.2">
      <c r="E21" s="90"/>
      <c r="F21" s="90"/>
      <c r="I21" s="91"/>
    </row>
    <row r="22" spans="1:9" x14ac:dyDescent="0.2">
      <c r="A22" s="92"/>
      <c r="E22" s="90"/>
      <c r="F22" s="90"/>
      <c r="G22" s="49"/>
      <c r="I22" s="49"/>
    </row>
    <row r="23" spans="1:9" x14ac:dyDescent="0.2">
      <c r="E23" s="90"/>
      <c r="F23" s="49"/>
      <c r="I23" s="49"/>
    </row>
    <row r="24" spans="1:9" x14ac:dyDescent="0.2">
      <c r="I24" s="77"/>
    </row>
    <row r="25" spans="1:9" x14ac:dyDescent="0.2">
      <c r="I25" s="77"/>
    </row>
  </sheetData>
  <mergeCells count="2">
    <mergeCell ref="A1:I1"/>
    <mergeCell ref="A2:I2"/>
  </mergeCells>
  <pageMargins left="0.9055118110236221"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Notas a los estados financieros</vt:lpstr>
      <vt:lpstr>MOVIMIENTOS DE LOS ACTIVOS</vt:lpstr>
      <vt:lpstr>'Notas a los estados financieros'!Área_de_impresión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Eliseo Ramírez Peña</dc:creator>
  <cp:lastModifiedBy>Rafael Eliseo Ramírez Peña</cp:lastModifiedBy>
  <cp:lastPrinted>2025-01-24T16:19:21Z</cp:lastPrinted>
  <dcterms:created xsi:type="dcterms:W3CDTF">2023-08-18T18:56:20Z</dcterms:created>
  <dcterms:modified xsi:type="dcterms:W3CDTF">2025-01-24T16:25:49Z</dcterms:modified>
</cp:coreProperties>
</file>