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0" i="1" l="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56" i="1"/>
  <c r="F57" i="1" s="1"/>
  <c r="F58" i="1" s="1"/>
  <c r="F59" i="1" s="1"/>
  <c r="F60" i="1" s="1"/>
  <c r="F61" i="1" s="1"/>
  <c r="F62" i="1" s="1"/>
  <c r="F63" i="1" s="1"/>
  <c r="F64" i="1" s="1"/>
  <c r="F65" i="1" s="1"/>
  <c r="F66" i="1" s="1"/>
  <c r="F67" i="1" s="1"/>
  <c r="F44" i="1"/>
  <c r="F45" i="1" s="1"/>
  <c r="F46" i="1" s="1"/>
  <c r="F43" i="1"/>
  <c r="F26" i="1"/>
  <c r="F27" i="1" s="1"/>
  <c r="F28" i="1" s="1"/>
  <c r="F29" i="1" s="1"/>
  <c r="F30" i="1" s="1"/>
  <c r="F31" i="1" s="1"/>
  <c r="F32" i="1" s="1"/>
  <c r="F9" i="1"/>
  <c r="F10" i="1" s="1"/>
  <c r="F11" i="1" s="1"/>
  <c r="F12" i="1" s="1"/>
  <c r="F13" i="1" s="1"/>
  <c r="F14" i="1" s="1"/>
  <c r="F15" i="1" s="1"/>
  <c r="F16" i="1" s="1"/>
</calcChain>
</file>

<file path=xl/sharedStrings.xml><?xml version="1.0" encoding="utf-8"?>
<sst xmlns="http://schemas.openxmlformats.org/spreadsheetml/2006/main" count="941" uniqueCount="852">
  <si>
    <t>INSTITUTO NACIONAL DE AGUAS POTABLES Y ALCANTARILLADOS (INAPA)</t>
  </si>
  <si>
    <t xml:space="preserve">Resumen de Ingresos y Egresos </t>
  </si>
  <si>
    <t xml:space="preserve"> Del 01 al  31  de DICIEMBRE  2024</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</si>
  <si>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</si>
  <si>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</si>
  <si>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</si>
  <si>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</si>
  <si>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</si>
  <si>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</si>
  <si>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</si>
  <si>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</si>
  <si>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</si>
  <si>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</si>
  <si>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</si>
  <si>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</si>
  <si>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 xml:space="preserve">COMISION IMP. 0.15          </t>
  </si>
  <si>
    <t>COMISION POR DEPOSITO NOCTURNO</t>
  </si>
  <si>
    <t>COMISION POR MANEJO DE CTA.</t>
  </si>
  <si>
    <t>PAGO POR SERVICIO</t>
  </si>
  <si>
    <t>Cuenta Bancaria 020-500003-7</t>
  </si>
  <si>
    <t xml:space="preserve">                       Descripcion</t>
  </si>
  <si>
    <t xml:space="preserve">Balance </t>
  </si>
  <si>
    <t>DEPOSITO</t>
  </si>
  <si>
    <t>TRANSFERECIAS INTERNAS</t>
  </si>
  <si>
    <t xml:space="preserve"> REINTEGROS </t>
  </si>
  <si>
    <t>COMISION BANCARIA COBRO IMP. DGII 0.15%</t>
  </si>
  <si>
    <t>COMISION POR  CERTIFICADO. AUDIT.</t>
  </si>
  <si>
    <t>COMISION POR MANEJO DE CUENTA</t>
  </si>
  <si>
    <t>Cuenta Bancaria: 960-415-2454</t>
  </si>
  <si>
    <t xml:space="preserve">                Balance Inicial: </t>
  </si>
  <si>
    <t>No.ck/transf.</t>
  </si>
  <si>
    <t>Descripcion</t>
  </si>
  <si>
    <t>REINTEGRO</t>
  </si>
  <si>
    <t>TRANSFERENCIA</t>
  </si>
  <si>
    <t>Cuenta Bancaria 720689421</t>
  </si>
  <si>
    <t xml:space="preserve">TRANSFERENCIAS </t>
  </si>
  <si>
    <t>AVC TRASLADO EN BALANCE</t>
  </si>
  <si>
    <t>AVC  PAGO TELETORRE DEL CARIBE</t>
  </si>
  <si>
    <t>PAGO DE COMBUSTIBLE</t>
  </si>
  <si>
    <t>COMISION POR 0.15</t>
  </si>
  <si>
    <t xml:space="preserve">         </t>
  </si>
  <si>
    <t>COMISION POR TRANSF. APLICADA</t>
  </si>
  <si>
    <t>CARTA CONFIRMACION AUDITORES</t>
  </si>
  <si>
    <t>REVERSO DE CREDITO</t>
  </si>
  <si>
    <t>CARGO POR SERVICIOS GENERADOS</t>
  </si>
  <si>
    <t>REVERSO DE TC</t>
  </si>
  <si>
    <t>COMPENSACION POR BALANCE</t>
  </si>
  <si>
    <t xml:space="preserve">    </t>
  </si>
  <si>
    <t>Cuenta Bancaria 030-204893-6</t>
  </si>
  <si>
    <t xml:space="preserve">DEPOSITO                                   </t>
  </si>
  <si>
    <t>COMISIONES BANCARIAS</t>
  </si>
  <si>
    <t>COMISION POR CHEQUES CERTIFICADOS</t>
  </si>
  <si>
    <t>COMISION POR CARTA DE REFERENCIA</t>
  </si>
  <si>
    <t>COMISION TRANSFERENCIA AL EXTERIOR</t>
  </si>
  <si>
    <t xml:space="preserve">050664 </t>
  </si>
  <si>
    <t>REPOSICION FONDO CAJA CHICA DE LA PROV. MONTECRISTI ZONA I CORRESP. AL PERIODO DEL 27-09  AL 01-11-2024.</t>
  </si>
  <si>
    <t xml:space="preserve">                                                                                                                                                                  </t>
  </si>
  <si>
    <t xml:space="preserve">050665 </t>
  </si>
  <si>
    <t>REPOSICION FONDO CAJA CHICA DE LA PROV. PERAVIA ZONA IV CORRESP. AL PERIODO DEL 21-10  AL 16-11-2024.</t>
  </si>
  <si>
    <t xml:space="preserve">050666 </t>
  </si>
  <si>
    <t>REPOSICION FONDO CAJA CHICA DE LA PROV.  VALVERDE ZONA I CORRESP. AL PERIODO DEL 11-10  AL 14-11-2024.</t>
  </si>
  <si>
    <t xml:space="preserve">050667 </t>
  </si>
  <si>
    <t>REPOSICION FONDO CAJA CHICA DE LA PROV. BAHORUCO ZONA VIII CORRESP. AL PERIODO DEL  26-07-2024 AL 19-09-2024.</t>
  </si>
  <si>
    <t xml:space="preserve">050668 </t>
  </si>
  <si>
    <t>REPOSICION FONDO CAJA CHICA DE LA DIRECCION EJECUTIVA,  CORRESP. AL PERIODO DEL  22   AL 27-11-2024.</t>
  </si>
  <si>
    <t xml:space="preserve">050669 </t>
  </si>
  <si>
    <t>REPOSICION FONDO CAJA CHICA DE LA PROV. PEDERNALES ZONA VIII,  CORRESP. AL PERIODO DEL 23-09   AL  11-11-2024.</t>
  </si>
  <si>
    <t xml:space="preserve">050670 </t>
  </si>
  <si>
    <t>REPOSICION FONDO CAJA CHICA DE LA PROV.  MONTE PLATA ZONA IV,  CORRESP. AL PERIODO DEL 30-08  AL 10-10-2024.</t>
  </si>
  <si>
    <t xml:space="preserve">050671 </t>
  </si>
  <si>
    <t>PAGO DE VIÁTICOS GENERALES, PARA CUBRIR VIAJE A CALI COLOMBIA LOS DÍAS 08 AL 14 DE DICIEMBRE DE CORRIENTE AÑO, EN EL MARCO DEL PROYECTO GENERACIÓN Y APLICACIÓN DE UNA METODOLOGÍA CONJUNTA ENTRE COLOMBIA Y REPÚBLICA DOMINICANA PARA LA EVALUACIÓN DEL RIESGO ANTE EL CAMBIO CLIMÁTICO Y CONTAMINACIÓN PARA LOS ACUEDUCTOS DE LAS NACIONES.</t>
  </si>
  <si>
    <t xml:space="preserve">050672 </t>
  </si>
  <si>
    <t xml:space="preserve">EFT-226 </t>
  </si>
  <si>
    <t xml:space="preserve">PAGO DE VIÁTICOS PARA CUBRIR VIAJE A CALI COLOMBIA LOS DÍAS 08 AL 14 DE DICIEMBRE DEL 2024, CON EL OBJETIVO DE BRINDAR ASESORIA, CAPACITACION Y ENTRENAMIENTOS PARA ADAPTAR LA METODOLOGIA DE EVALUACION DE INDICE DE SEGURIDAD DE ACUEDUCTOS. </t>
  </si>
  <si>
    <t xml:space="preserve">EFT-227 </t>
  </si>
  <si>
    <t xml:space="preserve">EFT-228 </t>
  </si>
  <si>
    <t xml:space="preserve"> </t>
  </si>
  <si>
    <t xml:space="preserve">050673 </t>
  </si>
  <si>
    <t>REPOSICION FONDO CAJA CHICA DE LA PROV. ZUA ZONA II CORRESP. AL PERIODO DEL 01-10  AL 31-10-2024.</t>
  </si>
  <si>
    <t>NULO</t>
  </si>
  <si>
    <t>REPOSICION FONDO CAJA CHICA DE LA PROV. SAN CRISTOBAL ZONA IV,  CORRESP. AL PERIODO DEL  01-10  AL  30-10-2024.</t>
  </si>
  <si>
    <t>REPOSICION FONDO CAJA CHICA DE LA OFICINA INAPA EN PIMENTEL ZONA III CORRESP. AL PERIODO DEL 21-10  AL  20-11-2024.</t>
  </si>
  <si>
    <t>REPOSICION FONDO CAJA CHICA DE LA  PLANTA DE TRATAMIENTO DE CABUYA ZONA III, CORRESP. AL PERIODO DEL 30-09-2024 AL 25-11-2024.</t>
  </si>
  <si>
    <t>REPOSICION FONDO CAJA CHICA DE LA OFICINA INAPA EN ESPERANZA ZONA I CORRESP. AL PERIODO DEL 24-10-2024 AL 22-11-2024.</t>
  </si>
  <si>
    <t xml:space="preserve">050681 </t>
  </si>
  <si>
    <t>REPOSICION FONDO CAJA CHICA DE LA ESTAFETA DE COBROS INAPA EN EL MUNICIPIO JAIBON, ZONA I, CORRESP. AL PERIODO DEL 07-10  AL 25-11-2024.</t>
  </si>
  <si>
    <t xml:space="preserve">050682 </t>
  </si>
  <si>
    <t>REPOSICION FONDO CAJA CHICA DE LA OFICINA INAPA EN BAYAGUANA, ZONA IV,  CORRESP. AL PERIODO DEL 03-09  AL 25-10-2024.</t>
  </si>
  <si>
    <t xml:space="preserve">050684 </t>
  </si>
  <si>
    <t>PAGO FACT. NO.E410000000046/21-11-2024,  ALQUILER LOCAL COMERCIAL EN CAÑAFISTOL-BANI, PROV. PERAVIA , ADENDA NO.01/2023, CORRESP. AL MES DE NOVIEMBRE/2024.</t>
  </si>
  <si>
    <t xml:space="preserve">050685 </t>
  </si>
  <si>
    <t>PAGO FACT. NO. E410000000041/21-11-2024, POR SERVICIO DE ALQUILER DE LOCAL COMERCIAL DE EL CERCADO-PROV. SAN JUAN, CORRESP. Al MES DE NOVIEMBRE/2024.</t>
  </si>
  <si>
    <t xml:space="preserve">050686 </t>
  </si>
  <si>
    <t>PAGO FACT. NO.E410000000045/21-11-2024,  ALQUILER DE LOCAL COMERCIAL DE MUNICIPIO RANCHO ARRIBA, PROV. SAN JOSE DE OCOA, CORRESP. Al MES DE NOVIEMBRE/2024.</t>
  </si>
  <si>
    <t xml:space="preserve">050687 </t>
  </si>
  <si>
    <t>PAGO FACT. .E410000000040/21-11-2024, ALQUILER LOCAL COMERCIAL, UBICADO EN LA CALLE TRINA DE MOYA NO.48, MUNICIPIO SANCHEZ, PROV. SAMANA,, CORRESP. AL MES DE NOVIEMBRE/202.</t>
  </si>
  <si>
    <t xml:space="preserve">050688 </t>
  </si>
  <si>
    <t>PAGO FACT. C129:C130NO.E410000000051/21-11-2024,  ALQUILER LOCAL COMERCIAL, UBICADO  EN EL MUNICIPIO NIZAO, PROV. PERAVIA, CORRESP. AL MES DE NOVIEMBRE/2024.</t>
  </si>
  <si>
    <t xml:space="preserve">050689 </t>
  </si>
  <si>
    <t>PAGO DE FACT. NO.E410000000047/21-11-2024, ALQUILER LOCAL UBICADO EN EL MUNICIPIO BAJO HAINA- PROV. SAN CRISTOBAL, SEGUN CONTRATO NO.009/2021, ADENDA NO.01/2023,  CORRESPONDIENTE AL MES DE NOVIEMBRE/2024.</t>
  </si>
  <si>
    <t xml:space="preserve">050690 </t>
  </si>
  <si>
    <t>PAGO FACT. NO.B1500000120/30-10-2024, ALQUILER DE LOCAL COMERCIAL UBICADO EN LA CALLE OSVALDO BADIL NO. 87, EN EL MUNICIPIO HATILLO, PROV. SAN CRISTOBAL, CORRESP. AL MES DE OCTUBRE/2024.</t>
  </si>
  <si>
    <t xml:space="preserve">050691 </t>
  </si>
  <si>
    <t>REPOSICION FONDO CAJA CHICA DEL DEPARTAMENTO  ADMINISTRATIVO Y SUS DIVISIONES PARA CUBRIR GASTOS EN DIFERENTES AREAS DE LA INSTITUCION. CORRESP. AL PERIODO DEL 19-08-2024 AL 25-11-2024.</t>
  </si>
  <si>
    <t xml:space="preserve">050692 </t>
  </si>
  <si>
    <t>REPOSICION FONDO CAJA CHICA DE LA OFICINA INAPA EN LA ZONA V, SANTIAGO CORRESP. AL PERIODO DEL 10-10-2024 AL 25-11-2024, DEL 1537 AL 1571.</t>
  </si>
  <si>
    <t xml:space="preserve">EFT-229 </t>
  </si>
  <si>
    <t>PAGO FACT. NO.E410000000038/21-11-2024, ALQUILER DEL LOCAL COMERCIAL, UBICADO CALLE MERCEDES ABREU ESQ. CALLE JUAN BOSCH NO.4028, MANHATTAN, MANZANILLO, MUNICIPIO PEPILLO SALCEDO, PROV. MONTECRISTI,  CORRESP. AL MES DE NOVIEMBRE/2024.</t>
  </si>
  <si>
    <t xml:space="preserve">EFT-230 </t>
  </si>
  <si>
    <t>PAGO FACT. NO.B1500000227/01-11-2024, ALQUILER LOCAL COMERCIAL Y MANTENIMIENTO EN EL MUNICIPIO LAS TERRENAS, PROV. SAMANA, CORRESP. AL MES DE NOVIEMBRE/2024.</t>
  </si>
  <si>
    <t xml:space="preserve">EFT-231 </t>
  </si>
  <si>
    <t xml:space="preserve">PAGO FACT. NO. E410000000042/21-11-2024,  ALQUILER DE LOCAL COMERCIAL DE NEYBA PROV. BAHORUCO, CORRESP. AL MES DE NOVIEMBRE/2024, ADENDA NO.01/2023. </t>
  </si>
  <si>
    <t xml:space="preserve">EFT-232 </t>
  </si>
  <si>
    <t>PAGO DE FACT. NO.E410000000052/21-11-2024, ALQUILER DE LOCAL COMERCIAL DE PIZARRETE-BANI, PERAVIA. SEGUN ADENDAS 02/2023, 01/2021,  CORRESP. AL MES DE NOVIEMBRE/2024.</t>
  </si>
  <si>
    <t xml:space="preserve">EFT-233 </t>
  </si>
  <si>
    <t>PAGO FACT. NO.B1500000025/31-10-2024,  ALQUILER LOCAL COMERCIAL  EN EL MUNICIPIO  LAGUNA SALADA, PROV.  VALVERDE,  ADENDA NO.01/2024, CORRESP. AL MES DE OCTUBRE/2024.</t>
  </si>
  <si>
    <t xml:space="preserve">EFT234 </t>
  </si>
  <si>
    <t>PAGO FACT. NO.E410000000039/21-11-2024, ALQUILER LOCAL COMERCIAL EN PIMENTEL, PROV. DUARTE, ADENDA NO.01/2024, CORRESP. AL MES DE NOVIEMBRE/2024.</t>
  </si>
  <si>
    <t xml:space="preserve">EFT-235 </t>
  </si>
  <si>
    <t>PAGO FACT. NO.E410000000048/21-11-2024, ALQUILER DE LOCAL COMERCIAL EN EL MUNICIPIO ENRIQUILLO, PROV.  BARAHONA, CORRESP. AL MES NOVIEMBRE/2024.</t>
  </si>
  <si>
    <t xml:space="preserve">EFT236 </t>
  </si>
  <si>
    <t>PAGO FACT. NO.E410000000049/21-11-2024, ALQUILER LOCAL COMERCIAL  EN EL MUNICIPIO NIZAO, PROV. PERAVIA , CORRESP. AL MES DE NOVIEMBRE/2024.</t>
  </si>
  <si>
    <t xml:space="preserve">EFT-237 </t>
  </si>
  <si>
    <t>PAGO FACT. NO.E410000000044/21-11-2024, ALQUILER DEL LOCAL COMERCIAL, UBICADO EN LA CALLE JOSE FRANCISCO PEÑA GOMEZ NO.22, MUNICIPIO EL FACTOR, PROV. MARIA TRINIDAD SANCHEZ,  CONTRATO NO.319/2023,  CORRESP. AL MES DE NOVIEMBRE/2024.</t>
  </si>
  <si>
    <t xml:space="preserve">EFT-238 </t>
  </si>
  <si>
    <t xml:space="preserve">050693 </t>
  </si>
  <si>
    <t>REPOSICION FONDO CAJA CHICA DEL DEPARTAMENTO DE TESORERIA DESTINADO PARA CUBRIR GASTOS MENORES DEL NIVEL CENTRAL CORRESP.  AL PERIODO DEL 24-10-2024 AL 26-11-2024.</t>
  </si>
  <si>
    <t xml:space="preserve">050694 </t>
  </si>
  <si>
    <t>REPOSICION FONDO CAJA CHICA DE LA DIRECCION DE OPERACIONES DESTINADO PARA CUBRIR GASTOS DE URGENCIA CORRESP. AL PERIODO DEL 15-10-2024 AL 25-11-2024.</t>
  </si>
  <si>
    <t xml:space="preserve">EFT-239 </t>
  </si>
  <si>
    <t>PAGO  FACT. NO E450000003293/09-12-2024 FIANZA DE FIEL CUMPLIMIENTO AMBIENTAL POR EXONERACION  DE PAGO DE LA LICENCIA  AMBIENTAL Y AUTORIZACION DE PAGO NO. INV20240000063517 PARA LA CONSTRUCCIÓN DEL SISTEMA DE SANEAMIENTO EN EL CENTRO TURÍSTICO DE BAHÍA DE BOCA CHICA, PROV. SANTO DOMINGO CÓDIGO 21330,</t>
  </si>
  <si>
    <t xml:space="preserve">050695 </t>
  </si>
  <si>
    <t>REPOSICION FONDO CAJA CHICA DE LA DIRECCION DE TRATAMIENTO DE AGUAS CORRESP.  AL PERIODO DEL 21-10-2024 AL 19-11-2024.</t>
  </si>
  <si>
    <t xml:space="preserve">050696 </t>
  </si>
  <si>
    <t>REPOSICION FONDO CAJA CHICA DE LA PROV.MARIA TRINIDAD SANCHEZ ZONA III CORRESP. AL PERIODO DEL 05-08-25-10-2024.</t>
  </si>
  <si>
    <t xml:space="preserve">050697 </t>
  </si>
  <si>
    <t>REPOSICION FONDO CAJA CHICA DE LA DIRECCION DE TECNOLOGIA DE LA INFORMACION Y COMUNICACION CORRESP. AL PERIODO DEL 14-11-2024 AL 28-11-2024.</t>
  </si>
  <si>
    <t xml:space="preserve">050698 </t>
  </si>
  <si>
    <t>PAGO FACT.  NO.B1500000044/04-11-2024,  ALQUILER DE APARTAMENTO OPERATIVO,  UBICADO EN LA AVENIDA CORREA Y CIDRON, IVETTE IV, APARTAMENTO 4A,  DISTRITO NACIONAL, SANTO DOMINGO,   CORRESP.  AL MES DE NOVIEMBRE/2024.</t>
  </si>
  <si>
    <t xml:space="preserve">050699 </t>
  </si>
  <si>
    <t>REPOSICION FONDO CAJA CHICA DE LA PROVINCIA SAMANA ZONA III,  CORRESP.  AL PERIODO DEL 17-09   AL 21-11-2024.</t>
  </si>
  <si>
    <t xml:space="preserve">050700 </t>
  </si>
  <si>
    <t>PAGO RETENCION DEL IMPUESTO SOBRE LA RENTA (ISR), (5% A COMPAÑÍA Y 10% A ALQUILERES LOCALES COMERCIALES), SEGUN LEY 253/12, CORRESPONDIENTE AL MES DE NOVIEMBRE/2024.</t>
  </si>
  <si>
    <t xml:space="preserve">050701 </t>
  </si>
  <si>
    <t>REPOSICION FONDO CAJA CHICA DE LA DIRECCION DE ELECTROMECANICA CORRESP. AL PERIODO DEL 11-11-2024 AL 03-12-2024.</t>
  </si>
  <si>
    <t xml:space="preserve">050702 </t>
  </si>
  <si>
    <t>REPOSICION FONDO CAJA CHICA DE LA PROV. SAN PEDRO DE MACORIS ZONA VI CORRESP. AL PERIODO DEL 18-10 AL 27-11-2024.</t>
  </si>
  <si>
    <t xml:space="preserve">EFT-240 </t>
  </si>
  <si>
    <t>PAGO FACT. NO.B1500000073/26-11-2024, ALQUILER LOCAL COMERCIAL, UBICADA EN LA CALLE LIBERTAD NO.10, MUNICIPIO SABANETA, PROV. SANTIAGO RODRIGUEZ, CORRESP. A LOS MESES DE OCTUBRE, NOVIEMBRE/2024.</t>
  </si>
  <si>
    <t xml:space="preserve">EFT-241 </t>
  </si>
  <si>
    <t>PAGO FACT. NO.B1500000017/25-11-2024, POR SERVICIO DE ALQUILER DE LOCAL COMERCIAL DE VILLA JARAGUA, CORRESP.  AL MES DE NOVIEMBRE/2024.</t>
  </si>
  <si>
    <t xml:space="preserve">050703 </t>
  </si>
  <si>
    <t>PAGO RETENCION DEL ITBIS (18% A PERSONA FISICA Y 30% A COMPAÑIAS), SEGUN LEY 253/12, CORRESP. AL MES DE NOVIEMBRE/2024.</t>
  </si>
  <si>
    <t xml:space="preserve">050704 </t>
  </si>
  <si>
    <t>REPOSICION FONDO CAJA CHICA DEL DEPARTAMENTO DE TRANSPORTACION DESTINADO PARA LA COMPRA DE REPUESTOS, REPARACIONES  Y PAGO DE PEAJES DE LA FLOTILLA DE VEHICULOS DE LA INSTITUCION CORRESP. AL PERIODO DEL 13-11-2024 AL 04-12-2024.</t>
  </si>
  <si>
    <t xml:space="preserve">050705 </t>
  </si>
  <si>
    <t>REPOSICION FONDO CAJA CHICA DE LA PROV. DAJABON ZONA I CORRESP. AL PERIODO DEL 30-09-2024 AL 11-11-2024.</t>
  </si>
  <si>
    <t xml:space="preserve">050706 </t>
  </si>
  <si>
    <t>REPOSICION FONDO CAJA CHICA DE LA OFICINA INAPA EN SABANA GRANDE DE BOYA ZONA IV CORRESP. AL PERIODO DEL 13-09-2024 AL 20-11-2024.</t>
  </si>
  <si>
    <t xml:space="preserve">050707 </t>
  </si>
  <si>
    <t>REPOSICION FONDO CAJA CHICA DE LA OFICINA INAPA EN SABANA GRANDE DE BOYA ZONA IV (GASTOS DE CIERRE AÑO FISCAL 2024) CORRESP. AL PERIODO DEL 21-11-2024 AL 28-11-2024.</t>
  </si>
  <si>
    <t xml:space="preserve">050708 </t>
  </si>
  <si>
    <t>REPOSICION FONDO CAJA CHICA DE LA OFICINA INAPA EN BAYAGUANA ZONA IV CORRESP. AL PERIODO DEL 25-10-2024 AL 25-11-2024.</t>
  </si>
  <si>
    <t xml:space="preserve">050709 </t>
  </si>
  <si>
    <t>REPOSICION FONDO CAJA CHICA DE LA ZONA V, SANTIAGO (GASTOS DE CIERRE AÑO FISCAL 2024), CORRESP. AL PERIODO DEL 25-11-2024 AL 04-12-2024.</t>
  </si>
  <si>
    <t xml:space="preserve">050710 </t>
  </si>
  <si>
    <t>REPOSICION FONDO CAJA CHICA DE LA PROV. MONTE PLATA ZONA IV (GASTOS DE CIERRE AÑO FISCAL 2024) CORRESP. AL PERIODO DEL 10-10-2024 AL 19-11-2024.</t>
  </si>
  <si>
    <t xml:space="preserve">050711 </t>
  </si>
  <si>
    <t>REPOSICION FONDO CAJA CHICA DE LA OFICINA INAPA EN PIMENTEL ZONA III (GASTOS DE CIERRE AÑO FISCAL 2024) CORRESP. AL PERIODO DEL 27-11-2024 AL 03-12-2024.</t>
  </si>
  <si>
    <t xml:space="preserve">050712 </t>
  </si>
  <si>
    <t>REPOSICION FONDO CAJA CHICA DE LA OFICINA INAPA EN SABANA IGLESIA ZONA V (GASTOS DE CIERRE AÑO FISCAL 2024) CORRESP. AL PERIODO DEL 20-11-2024 AL 02-12-2024</t>
  </si>
  <si>
    <t xml:space="preserve">050713 </t>
  </si>
  <si>
    <t>REPOSICION FONDO CAJA CHICA DE LA PROV. PEDERNALES ZONA VIII CORRESP. AL PERIODO DEL 12-11-2024 AL 06-12-2024.</t>
  </si>
  <si>
    <t xml:space="preserve">050714 </t>
  </si>
  <si>
    <t>REPOSICION FONDO CAJA CHICA DE LA OFICINA INAPA EN CASTILLO ZONA III (GASTOS DE CIERRE AÑO FISCAL 2024) CORRESP. AL PERIODO DEL 15-10-2024 AL 03-12-2024.</t>
  </si>
  <si>
    <t xml:space="preserve">050715 </t>
  </si>
  <si>
    <t>REPOSICION FONDO CAJA CHICA DE LA PROV. HERMANAS MIRABAL ZONA III CORRESP. AL PERIODO DEL 01-10-2024 AL 28-11-2024.</t>
  </si>
  <si>
    <t xml:space="preserve">050716 </t>
  </si>
  <si>
    <t>REPOSICION FONDO CAJA CHICA DE LA PROV. HERMANAS MIRABAL ZONA III (GASTOS DE CIERRE AÑO FISCAL 2024), CORRESP. AL PERIODO DEL 29-11-2024 AL 05-12-2024.</t>
  </si>
  <si>
    <t xml:space="preserve">050717 </t>
  </si>
  <si>
    <t>REPOSICION FONDO CAJA CHICA DE LA OFICINA INAPA EN LA PLANTA DE TRATAMIENTO DE CABUYA ZONA III (SALCEDO) (GASTOS DE CIERRE AñO FISCAL 2024), CORRESP. AL PERIODO DEL 25-11-2024 AL 05-12-2024.</t>
  </si>
  <si>
    <t xml:space="preserve">050718 </t>
  </si>
  <si>
    <t>REPOSICION FONDO CAJA CHICA DE LA PROV. DUARTE ZONA III (GASTOS DE CIERRE AÑO FISCAL 2024) CORRESP. AL PERIODO DEL 11-10-2024 AL 03-12-2024.</t>
  </si>
  <si>
    <t xml:space="preserve">050719 </t>
  </si>
  <si>
    <t>REPOSICION FONDO CAJA CHICA DE LA DIRECCION EJECUTIVA CORRESP. AL PERIODO DEL 28-11-2024 AL 05-12-2024.</t>
  </si>
  <si>
    <t xml:space="preserve">050720 </t>
  </si>
  <si>
    <t>PAGO FACT. NO.B1500000011/30-11-2024,  ALQUILER LOCAL COMERCIAL EN EL MUNICIPIO MONCION, PROV. SANTIAGO RODRIGUEZ.</t>
  </si>
  <si>
    <t xml:space="preserve">050721 </t>
  </si>
  <si>
    <t xml:space="preserve">050722 </t>
  </si>
  <si>
    <t>REPOSICION FONDO CAJA CHICA DE LA ESTAFETA DE COBROS INAPA EN CABRERA ZONA III CORRESP. AL PERIODO DEL 04-10-2024 AL 19-11-2024.</t>
  </si>
  <si>
    <t xml:space="preserve">050723 </t>
  </si>
  <si>
    <t>REPOSICION FONDO CAJA CHICA DE LA PROV. SANCHEZ RAMIREZ ZONA III CORRESP. AL PERIODO DEL 20-11-2024 AL 05-12-2024.</t>
  </si>
  <si>
    <t xml:space="preserve">050724 </t>
  </si>
  <si>
    <t>REPOSICION FONDO CAJA CHICA DE LA PROV. SANCHEZ RAMIREZ ZONA III (GASTOS DE CIERRE AÑO FISCAL 2024) CORRESP. AL PERIODO DEL 04-12-2024 AL 06-12-2024.</t>
  </si>
  <si>
    <t xml:space="preserve">050725 </t>
  </si>
  <si>
    <t>REPOSICION FONDO CAJA CHICA DEL DEPARTAMENTO JURIDICO CORRESPONDIENTE AL PERIODO DEL 26-09-2024 AL 20-11-2024.</t>
  </si>
  <si>
    <r>
      <t xml:space="preserve">EFT-242 </t>
    </r>
    <r>
      <rPr>
        <sz val="8"/>
        <color indexed="10"/>
        <rFont val="Calibri"/>
        <family val="2"/>
        <scheme val="minor"/>
      </rPr>
      <t xml:space="preserve"> </t>
    </r>
  </si>
  <si>
    <t xml:space="preserve">EFT-243 </t>
  </si>
  <si>
    <t>PAGO FACT. NO.B1500000074/04-12-2024, ALQUILER LOCAL COMERCIAL, UBICADA EN LA CALLE LIBERTAD NO.10, MUNICIPIO SABANETA, PROV. SANTIAGO RODRIGUEZ, CORRESP. AL MES DICIEMBRE/2024.</t>
  </si>
  <si>
    <t xml:space="preserve">EFT-244 </t>
  </si>
  <si>
    <t>PAGO FACT. NO.B1500000018/02-12-2024, POR SERVICIO DE ALQUILER DE LOCAL COMERCIAL DE VILLA JARAGUA, CORRESP. Al MES DE DICIEMBRE/2024.</t>
  </si>
  <si>
    <t xml:space="preserve">EFT-245 </t>
  </si>
  <si>
    <t>PAGO FACT. NO.B1500000055/11-05-2024, ALQUILER LOCAL COMERCIAL EN EL MUNICIPIO DE CABRERA, PROV.MARIA TRINIDAD SANCHEZ, CORRESP. A 15 DIAS DEL MES DE SEPTIEMBRE/2024.</t>
  </si>
  <si>
    <t xml:space="preserve">EFT-246 </t>
  </si>
  <si>
    <t>PAGO FACT. NO.B1500000230/01-12-2024, ALQUILER LOCAL COMERCIAL Y MANTENIMIENTO EN EL MUNICIPIO LAS TERRENAS, PROV. SAMANA, CORRESP. AL MES DE DICIEMBRE/2024.</t>
  </si>
  <si>
    <t xml:space="preserve">EFT-247 </t>
  </si>
  <si>
    <t>PAGO FACT. NO.B1500000027/30-11-2024,  ALQUILER LOCAL COMERCIAL  EN EL MUNICIPIO  LAGUNA SALADA, PROV. VALVERDE,   ADENDA NO.01/2024, CORRESP. AL MES DE NOVIEMBRE/2024</t>
  </si>
  <si>
    <t xml:space="preserve">EFT-248 </t>
  </si>
  <si>
    <t>Cuenta Bancaria: 010-026300-0</t>
  </si>
  <si>
    <t>ASIGNACIONES PRESUPUESTARIAS</t>
  </si>
  <si>
    <t>SUPERVISION DE OBRAS</t>
  </si>
  <si>
    <t xml:space="preserve">REINTEGROS </t>
  </si>
  <si>
    <t>AVC DEV. FDOS. SISARIL ENFERMEDAD</t>
  </si>
  <si>
    <t>AVC DEV. FDOS. SISARIL MATERNIDAD</t>
  </si>
  <si>
    <t>AVC SIRIT</t>
  </si>
  <si>
    <t>AVC</t>
  </si>
  <si>
    <t>AVC REINTEGROS POR CUENTA CERRADA Y FALLECIMIENTO</t>
  </si>
  <si>
    <t xml:space="preserve">AVD  </t>
  </si>
  <si>
    <t>AVD  CHEQUE DEVUELTO</t>
  </si>
  <si>
    <t>ELECTRODOMESTICOS</t>
  </si>
  <si>
    <t xml:space="preserve">EFT-6344 </t>
  </si>
  <si>
    <t>PAGO FACTS. DE CONSUMO ENERGETICO EN LA ZONA NORTE DEL PAIS CORRESP. AL MES DE OCTUBRE/2024, LIB .NO.10734-1</t>
  </si>
  <si>
    <t xml:space="preserve">EFT-6345 </t>
  </si>
  <si>
    <t>PAGO NOMINA REGALIA PASCUAL, PERSONAL PERIODO PROBATORIO, AÑO 2023, LIB. NO.10642-1.</t>
  </si>
  <si>
    <t xml:space="preserve">EFT-6346 </t>
  </si>
  <si>
    <t>NOMINA REGALIA TRAMITE DE PENSION, CORRESP. AL AÑO 2024, LIB. NO.10654</t>
  </si>
  <si>
    <t xml:space="preserve">EFT-6347 </t>
  </si>
  <si>
    <t>NOMINA REGALIA SEGURIDAD MILITAR, CORRESP. AL AÑO 2024, LIB. NO.10661.</t>
  </si>
  <si>
    <t xml:space="preserve">EFT-6348 </t>
  </si>
  <si>
    <t>PAGO NOMINA REINTEGRO DE VACACIONES A DESVINCULADOS, NOVIEMBRE/2024. LIB. NO.10644-1</t>
  </si>
  <si>
    <t xml:space="preserve">EFT-6349 </t>
  </si>
  <si>
    <t>NOMINA REGALIA SUELDO FIJO PROGRAMA 13, CORRESP. AL AÑO 2024, LIB. NO.10663.</t>
  </si>
  <si>
    <t xml:space="preserve">EFT-6350 </t>
  </si>
  <si>
    <t>NOMINA REGALIA SUELDO FIJO PROGRAMA 11, CORRESP. AL AÑO 2024, LIB. NO.10671.</t>
  </si>
  <si>
    <t xml:space="preserve">EFT-6351 </t>
  </si>
  <si>
    <t>PAGO NOMINA REGALIA PASCUAL SUELDOS FIJOS PROGRAMA 01, ELABORADA EN DICIEMBRE/2024. LIB. NO.10667-1</t>
  </si>
  <si>
    <t xml:space="preserve">EFT-6352 </t>
  </si>
  <si>
    <t>NOM,INA PAGO HORAS EXTRAS CORRESP. AL MES DE OCTUBRE, ELABORADA EN NOVIEMBRE 2024, LIB.NO.10703.</t>
  </si>
  <si>
    <t xml:space="preserve">EFT-6353 </t>
  </si>
  <si>
    <t>NOMINA REGALIA PERSONAL TEMPORAL  PROGRAMA 03, CORRESP. AL AÑO 2024, LIB. NO.10652.</t>
  </si>
  <si>
    <t xml:space="preserve">EFT-6354 </t>
  </si>
  <si>
    <t>NOMINA REGALIA PERSONAL TEMPORAL 01, CORRESP. AL AÑO 2024, LIB. NO.10650.</t>
  </si>
  <si>
    <t xml:space="preserve">EFT-6355 </t>
  </si>
  <si>
    <t>PAGO NOMINA REGALIA PASCUAL SUELDOS FIJOS PROGRAMA 03,DICIEMBRE DEL2024. LIB. NO.10669-1</t>
  </si>
  <si>
    <t xml:space="preserve">EFT-6356 </t>
  </si>
  <si>
    <t>NOMINA REGALIA PERSONAL TEMPORAL  PROGRAMA 13, CORRESP. AL AÑO 2024, LIB. NO.10646</t>
  </si>
  <si>
    <t xml:space="preserve">EFT-6357 </t>
  </si>
  <si>
    <t>PAGO 18% ITBIS DEL CONTRATO DE CONSULTORÍA PARA LA ASISTENCIA TÉCNICA DE LA DIRECCIÓN DE DESARROLLO PROVINCIAL (DDP) SUSCRITO ENTRE EL INSTITUTO NACIONAL DE AGUAS POTABLES Y ALCANTARILLADOS Y EL CONSORCIO SEURECA MCG, LIB. NO.10898.</t>
  </si>
  <si>
    <t xml:space="preserve">EFT-6358 </t>
  </si>
  <si>
    <t>PAGO DE FACT. NO.B1500000491/01-11-2024,  ALQUILER LOCAL COMERCIAL UBICADA EN LA CALLE EMILIO PRUD HOMME ESQ.19 DE MARZO EN LA PROV.  AZUA DE COMPOSTELA,   CORRESP. AL MES DE NOVIEMBRE/2024. LIB. NO.10897.</t>
  </si>
  <si>
    <t xml:space="preserve">EFT-6359 </t>
  </si>
  <si>
    <t>PAGO CONVENIO PARA INCENTIVAR Y CONCIENCIAR A LA POBLACIÓN SOBRE LA IMPORTANCIA Y EL USO DEL AGUA POTABLE COMO ELENTO VITAL PARA OBTENCION DE UNA VIDA SANA Y DE CALIDAD.CREANDO CONCIENCIA DE LA RAZONALIDAD EN EL USO DE ESTE RECURSO LLAMADO AGUA POTABLE, ATRAVEZ DEL XXXMO TORNEO DE BALONCESTO SUPERIOR DE MOCA, PROV. ESPAILLAT.  LIB. NO.10896.</t>
  </si>
  <si>
    <t xml:space="preserve">EFT-6360 </t>
  </si>
  <si>
    <t>PAGO FACTS. NOS. B1500000022, 23, 24, 25/20-11-2024,  SERVICIO DISTRIBUCIÓN,AGUA CAMIÓN CISTERNA, DIFERENTES COMUNIDADES Y SECTORES PROV. SANTIAGO, CORRESP. A  27 DÍAS DE JULIO, 27 DIAS DE AGOSTO, 25 DIA DE SEPT. 27 DIAS DE OCTUBRE/2024, OS2024-0240, LIB. NO.10895.</t>
  </si>
  <si>
    <t xml:space="preserve">EFT-6361 </t>
  </si>
  <si>
    <t>PAGO CONVENIO PARA INCENTIVAR Y CONCIENCIAR A LA POBLACIÓN SOBRE LA IMPORTANCIA DEL AGUA PARA LA VIDA, LA SALUD, LA ECONOMÍA Y EL MEDIO AMBIENTE Y A SU VEZ CONSOLIDAR EL BALONCESTO EN MOCA, PROV. ESPAILLAT. ME-2124-2024 D.J. LIB. NO.10894.</t>
  </si>
  <si>
    <t xml:space="preserve">EFT-6362 </t>
  </si>
  <si>
    <t>PAGO FACT. NO. B1500000255/11-11-2024 (CUB. NO.12) DE LOS TRABAJOS RECONSTRUCCIÓN SISTEMAS DE ABASTECIMIENTO DE LAS TABLAS-GALEÓN, PARTE LAS TABLAS, AC. PERAVIA, PROV. PERAVIA, LIB. NO.10893.</t>
  </si>
  <si>
    <t xml:space="preserve">EFT-6363 </t>
  </si>
  <si>
    <t>PAGO  FACTS. NOS. B1500000320, 321, 322, 323/15-11-2024, SERVICIO DISTRIBUCION AGUA  CAMION CISTERNA DIFERENTES SECTORES Y COMUNIDADES PROV. INDEPENDENCIA, OS2024-0183, CORRESP. A 29 DIAS DE JULIO, 30 DIAS DE AGOSTO, 28 DIAS DE SEPT, 29 DIAS DE OCTUBRE /2024, LIB. NO.10886.</t>
  </si>
  <si>
    <t xml:space="preserve">EFT-6364 </t>
  </si>
  <si>
    <t>PAGO FACTS. NOS.B1500000013 / 21-10-2024, ALQUILER LOCAL COMERCIAL  EN BOCA CANASTA , MUNICIPIO BANI, PROV. PERAVIA ADENDA NO.01/2023, CORRESP. A LOS  MES DE OCTUBRE/2024, LIB. NO.10885.</t>
  </si>
  <si>
    <t xml:space="preserve">EFT-6365 </t>
  </si>
  <si>
    <t>PAGO FACTS. NOS.B1500000075,76,77/13-11, 78/28-11-2024, SERVICIO DISTRIBUCIÓN AGUA CON CAMIÓN CISTERNA EN DIFERENTES SECTORES Y COMUNIDADES DE LA PROV. BARAHONA, CORRESP. A 3I DIAS DEL MES DE JULIO, 31 DIAS DE AGOSTO, 30 DIAS DE SEPT. Y 30 DIAS DE OCT/2024, ORDEN NO. OS2024-0202,  LIB. NO.10846.</t>
  </si>
  <si>
    <t xml:space="preserve">EFT-6366 </t>
  </si>
  <si>
    <t>PAGO FACTS. NOS. B1500000044, 45, 46, 47/20-11-2024,  SERVICIO DISTRIBUCION AGUA CAMION CISTERNA  DIFERENTES SECTORES Y COMUNIDADES, PROV. SANTIAGO, CORRESP. A 27 DIAS DE JULIO, 27 DIAS DE AGOSTO, 25 DIAS SEPT., 27 DIAS DE OCTUBRE/ 2024, OS2024-0238, LIB. NO.10844.</t>
  </si>
  <si>
    <t xml:space="preserve">EFT-6367 </t>
  </si>
  <si>
    <t>PAGO FACT. NOS. B1500000062/21-10, 63/22-10, 64/23-10, 65/07-11-2024, , SERVICIO  DISTRIBUCION AGUA CAMION CISTERNA DIFERENTES SECTORES  Y COMUNIDADES, PROV.  SANTIAGO RODRIGUEZ, OS2024-0260, CORRESP. A 28 DIAS DE JULIO, 27 DIAS DE AGOSTO, 26 DIAS DE SEPT., 23 DIAS DE OCTUBRE/2024, LIB. NO.10842.</t>
  </si>
  <si>
    <t xml:space="preserve">EFT-6368 </t>
  </si>
  <si>
    <t>PAGO DE FACT. NO.E450000002681/30-09-2024, POR SERVICIO DE REPARACION Y MANTENIMIENTO DE CAMIONETA JAC FRISON T8, BLANCA AÑO 2023. OS2024-0293. LIB.NO.10833.</t>
  </si>
  <si>
    <t xml:space="preserve">EFT-6369 </t>
  </si>
  <si>
    <t>PAGO  FACTS. NOS. B1500000041, 42, 43, 44/20-11-2024,  SERVICIO DISTRIBUCION  AGUA  CAMION CISTERNA DIFERENTES  SECTORES Y COMUNIDADES DE  LA PROV. NAVARRETE-SANTIAGO,  CORRESP. A  27 DIAS DE JULIO, 27 DIAS DE AGOSTO, 25 DIAS DE SEPT., 27 DIAS DE OCTUBRE /2024, OS2024-0237, LIB.NO.10832.</t>
  </si>
  <si>
    <t xml:space="preserve">EFT-6370 </t>
  </si>
  <si>
    <t>PAGO FACT. NO.B1500000005/01-06-2024,  ALQUILER  LOCAL DE LA OFICINA COMERCIAL EN EL MUNICIPIO DE VALLEJUELOS, PROV. SAN JUAN, ADENDA NO.01/2023, CORRESP. A LOS MESES MARZO, ABRIL, MAYO, JUNIO/2024. LIB. NO.10882.</t>
  </si>
  <si>
    <t xml:space="preserve">EFT-6371 </t>
  </si>
  <si>
    <t>PAGO FACTS. NOS.E450000006807/12-11, 7104/26-11-2024, O/C NO. OC2024-0091, ADQUISICIÓN DE (297 UNIDADES) DE BOTELLONES DE AGUA, PARA SER UTILIZADOS EN LA INSTITUCION, LIBRAM. 10927</t>
  </si>
  <si>
    <t xml:space="preserve">EFT-6372 </t>
  </si>
  <si>
    <t>PAGO FACT. NO.B1500000184/24-10-2024, ALQUILER LOCAL COMERCIAL,  AV. MARIA TRINIDAD SANCHEZ NO.71, ESQ. C/ ORFELICIA, MUNICIPIO ESPERANZA, PROV. VALVERDE,  ADENDA NO.01/2023, CORRESP. AL  MES NOVIEMBRE/2024. LIB. NO. 10923</t>
  </si>
  <si>
    <t xml:space="preserve">EFT-6373 </t>
  </si>
  <si>
    <t xml:space="preserve">EFT-6374 </t>
  </si>
  <si>
    <t>PAGO FACT. NO.B1500000153/25-11-2024, ORDEN NO.OS2024-0330, SERVICIO DE NOTARIO PUBLICO PARA LA COMPROBACION DEL ACTO DE APERTURA DE LA COMPARACION DE PRECIOS Y LICITACION PUBLICA NACIONAL.  LIB. NO.10931</t>
  </si>
  <si>
    <t xml:space="preserve">EFT-6375 </t>
  </si>
  <si>
    <t xml:space="preserve">EFT-6376 </t>
  </si>
  <si>
    <t>PAGO NOMINA DE VIÁTICOS PROGRAMO 03, CORRESP. OCTUBRE/2024, ELABORADA EN NOVIEMBRE/2024. LIB.NO.10787-1</t>
  </si>
  <si>
    <t xml:space="preserve">EFT-6377 </t>
  </si>
  <si>
    <t>PAGO DE REGALIA PASCUAL PERSONAL TEMPORAL PROGRAMA 11. DICIEMBRE DEL 2024. LIB. NO.10836-1</t>
  </si>
  <si>
    <t xml:space="preserve">EFT-6378 </t>
  </si>
  <si>
    <t>PAGO NOMINA DE VIÁTICOS PROGRAMO 13, CORRESP. OCTUBRE/2024, ELABORADA EN NOVIEMBRE/2024. LIB. NO.10746-1</t>
  </si>
  <si>
    <t xml:space="preserve">EFT-6379 </t>
  </si>
  <si>
    <t xml:space="preserve">EFT-6380 </t>
  </si>
  <si>
    <t>PAGO FACT. NO.B1500000016/30-11-2024, SERVICIO ALQUILER LOCAL COMERCIAL, UBICADO EN EL MUNICIPIO VILLA LA MATA, PROV. SANCHEZ RAMIREZ, CORRESP. AL  MES DE NOVIEMBRE/2024. LIB.10947</t>
  </si>
  <si>
    <t xml:space="preserve">EFT-6381 </t>
  </si>
  <si>
    <t>PAGO FACT. NO.E450000000218/12-11-2024, ADQUISICION DE (6,000 GALONES DE GASOIL OPTIMO) PARA SER UTILIZADOS EN LA- FLOTILLA DE VEHICULOS, MOTOCICLETAS Y EQUIPOS DEL INAPA, ORDEN NO.OC2024-0022,  LIB. NO. 10946</t>
  </si>
  <si>
    <t xml:space="preserve">EFT-6382 </t>
  </si>
  <si>
    <t>PAGO FACTURA NO. B1500000123/ 12-11-2024, SERVICIO NOTARIO PUBLICO PARA LA COMPROBACION DE ACTO DE APERTURA DE LICITACION PUBLICA NACIONAL. OS2024-0322. LIBRAMIENTO NO. 10944</t>
  </si>
  <si>
    <t xml:space="preserve">EFT-6383 </t>
  </si>
  <si>
    <t>PAGO FACT. NO.B1500001530/09-10-2024, POR ADQUISICION DE TRANSFORMADORES Y COMPONENTES ELECTRICOS.OC20240149, CON SECCION DE CREDITO ACTO NO.7778/2024. LIB. NO.10976-1</t>
  </si>
  <si>
    <t xml:space="preserve">EFT-6384 </t>
  </si>
  <si>
    <t>PAGO FACTS. NOS.B1500000423/13-11, 424/19-11-2024, ADQUISICION DE SERVICIOS DE MANTENIMIENTO Y REPARACION DE VEHICULOS PESADOS EN CONCESIONARIOS EXCLUSIVO (HYLCON) DEL INAPA, ORDEN NO. OS2022-0755. LIB. NO.11002-1</t>
  </si>
  <si>
    <t xml:space="preserve">EFT-6385 </t>
  </si>
  <si>
    <t>PAGO FACT. NO.B1500000773/23-10-2024, ORDEN NO.OS2024-0128, SERVICIOS DE INVESTIGACION DE AGRIMENSURA Y TASACION. LIB.. NO.10985</t>
  </si>
  <si>
    <t xml:space="preserve">EFT-6386 </t>
  </si>
  <si>
    <t>PAGO FACTS. NOS.  74, 75, 76, 77/13-11, 78/02-12-2024, SERVICIO  DISTRIBUCIÓN  AGUA CAMION CISTERNA  DIFERENTES SECTORES Y COMUNIDADES  PROV. AZUA, CORRESP. A 30 DIAS DE JULIO, 30 DIAS DE AGOSTO, 29 DIAS DE SEPT, 29 DIAS DE OCTUBRE, 28 DIAS DE NOV/2024,  OS2024-0248. LIB. NO. 10980</t>
  </si>
  <si>
    <t xml:space="preserve">EFT-6387 </t>
  </si>
  <si>
    <t>PAGO FACT. NO.B1500000199/08-10-2024, SERVICIO ALQUILER LOCAL COMERCIAL, UBICADO EN LA PROV. EL SEIBO,  CORRESP. AL MES DE OCTUBRE/2024. LIB. NO.10986</t>
  </si>
  <si>
    <t xml:space="preserve">EFT-6388 </t>
  </si>
  <si>
    <t>PAGO FACT. NO.B1500000024/30-11-2024, POR SERVICIO DE DATOS EN INAPA UNIDAD MOVIL Y EN INAPA PIZARRETE, PROV. PERAVIA, CORRESP.  AL MES DE NOVIEMBRE DEL 2024.</t>
  </si>
  <si>
    <t xml:space="preserve">EFT-6389 </t>
  </si>
  <si>
    <t>PAGO COMPENSACIÓN DE TERRENO A PERPETUIDAD DE 30 METROS CUADRADO PARA EL USO DE AMPLIACIÓN DEL AC. DE SAN JOSE DE OCOA Y CAMINO DE ACCESO, DENTRO DEL AMBITO DE LA PARCELA NO. 2275-D-19 DEL D.C. NO.2 DEL MUNICIPIO DE SAN JOSE DE OCOA, LIBRAM. NO. 10981</t>
  </si>
  <si>
    <t xml:space="preserve">EFT-6390 </t>
  </si>
  <si>
    <t>PAGO AVANCE 20%, ADQUISICIÓN DE ARRANCADORES, VARIADORES DE FRECUENCIA Y MONITOR DE FASE PARA SER UTILIZADOS EN TODOS LOS AC. A NIVEL NACIONAL, OC2024-0215.  LIB. NO.10949-1</t>
  </si>
  <si>
    <t xml:space="preserve">EFT-6391 </t>
  </si>
  <si>
    <t>PAGO FACT. NO. B1500000925/05-11-2024, POR CONTRATACIÓN DE SERVICIO PREMIUM DE CATERING QUE SERÁN UTILIZADOS EN LAS ACTIVIDADES PROGRAMADAS Y VIAJES INSTITUCIONALES DE LA DIRECCIÓN EJECUTIVA , OS2023-0278.</t>
  </si>
  <si>
    <t xml:space="preserve">EFT-6392 </t>
  </si>
  <si>
    <t xml:space="preserve">EFT-6393 </t>
  </si>
  <si>
    <t>PAGO  FACTS. NOS. B1500000040, 41, 42, 43/13-11, 44/02-12-2024 SERVICIO DISTRIBUCION AGUA  CAMION CISTERNA DIFERENTES SECTORES Y COMUNIDADES PROV.  AZUA, CORRESP. A 31 DIAS JULIO, 31 DIAS DE AGOSTO, 30 DIAS SEPT, 29 DIAS DE OCT., 29 DIAS DE NOV /2024,  OS2024-0200. LIB. NO.10974-1</t>
  </si>
  <si>
    <t xml:space="preserve">EFT-6394 </t>
  </si>
  <si>
    <t>PAGO FACTS. NOS. B1500001529/09-10-2024, ADQUISICION DE MAQUINARIAS Y EQUIPOS PARA MANEJO DE MATERIALES, OC2024-0175. CON (SECION DE CREDITO ACTO NO:7778/2024) LIB. NO.10992-1</t>
  </si>
  <si>
    <t xml:space="preserve">EFT-6395 </t>
  </si>
  <si>
    <t>PAGO FACT. NO. B1500000023/30-11-2024, RENTA CORRESP. AL SERVICIOS DE DATOS EN LAS PLANTAS DE AGUA INAPA-GUANUMA, PROV. MONTE PLATA. PROV. SAN FRANCISCO DE MACORIS PLATA DE AGUA ETA-INAPA, PROV. VALVERDE MAO, PROV. SAMANA Y PTA DE AGUA INAPA-CENOVI, PROV SAN FRANCISCO DE MACORIS, FACTURACIÓN DE NOVIEMBRE/2024, LIB. NO 10984</t>
  </si>
  <si>
    <t xml:space="preserve">EFT-6396 </t>
  </si>
  <si>
    <t>PAGO FACTURA NO.B1500000248/26-11-2024, ORDEN NO.OC2024-0209, ADQUISICION DE AZUCAR  PARA SER UTILIZADA EN LAS DIFERENTES AREAS DE LA INSTITUCION. LIB-10996-1</t>
  </si>
  <si>
    <t xml:space="preserve">EFT-6397 </t>
  </si>
  <si>
    <t>PAGO FACT. NO. B1500002990/25-11-2024 COLOCACIÓN DE PUBLICIDAD INSTITUCIONAL DURANTE DOS MESES, EN EL PROGRAMA TELEVISIVO, TRANSMITIDO LOS DOMINGO DE 11:00 AM A 01:00 PM, CORRESP. DIENTE AL PERIODO DEL 12 DE JULIO AL 12 DE SEPTIEMBRE /2024,  lib-10995-1</t>
  </si>
  <si>
    <t xml:space="preserve">EFT-6398 </t>
  </si>
  <si>
    <t>PAGO FACT. NO. E450000002675/01-12-2024, SERVICIOS MEDICOS A EMPLEADOS VIGENTES Y EN TRÁMITE DE PENSIÓN, CONJUNTAMENTE CON SUS DEPENDIENTES DIRECTOS, (CÓNYUGES, HIJOS E HIJASTROS), CORRESP. AL MES DE DICIEMBRE/2024, POLIZA NO.30-95-214327. LIB-10994-1</t>
  </si>
  <si>
    <t xml:space="preserve">EFT-6399 </t>
  </si>
  <si>
    <t>PAGO FACT. NO. E450000002421/01-12-2024, PÓLIZA NO.30-93-015147, SERVICIOS PLAN MASTER INTERNACIONAL AL SERVIDOR VIGENTE Y SUS DEPENDIENTES DIRECTOS (CÓNYUGE E HIJOS), CORRESP. AL MES DE DICIEMBRE/2024.LIB-10993-1</t>
  </si>
  <si>
    <t xml:space="preserve">EFT-6400 </t>
  </si>
  <si>
    <t>PAGO DE NOMINA REGALIA 2024 APODERADOS PERSONAL FALLECIDOS, ELAB. EN NOVIEMBRE DEL 2024. LIB. NO.10851-1</t>
  </si>
  <si>
    <t xml:space="preserve">EFT-6401 </t>
  </si>
  <si>
    <t>PAGO NOMINA PROPORCION DE SALARIO JULIO/2024 APODERADO PERSONAL FALLECIDOS, NOVIEMBRE 2024. LIB. NO.10849-1</t>
  </si>
  <si>
    <t xml:space="preserve">EFT-6402 </t>
  </si>
  <si>
    <t>PAGO NOMINA DE INDEMNIZACION DESVINCULADO, NOV/24. LIB. NO.10830-1</t>
  </si>
  <si>
    <t xml:space="preserve">EFT-6403 </t>
  </si>
  <si>
    <t>PAGO NOMINA BONO SIGMAP APODERADO PERSONAL FALLECIDO, NOVIEMBRE/2024. LIB. NO.10853-1</t>
  </si>
  <si>
    <t xml:space="preserve">EFT-6404 </t>
  </si>
  <si>
    <t>PAGO NOMINA DE VIÁTICOS PROGRAMO 11, CORRESPONDIENTE OCTUBRE/2024, ELAB. EN NOVIEMBRE/2024. LIB. NO.10737-1</t>
  </si>
  <si>
    <t xml:space="preserve">EFT-6405 </t>
  </si>
  <si>
    <t>PAGO DE AVANCE 20%, POR ADQUISICION DE TUBOS Y TUBERIAS PARA LOS TRABAJOS DE REPARACION DE AVERIA Y MANTENIMIENTO EN TODOS LOS SISTEMAS DE ACS. Y ALCANTARILLADOS DEL INAPA. OC2024-0212. C.213/2024. LIB. NO.11036-1</t>
  </si>
  <si>
    <t xml:space="preserve">EFT-6406 </t>
  </si>
  <si>
    <t>PAGO FACTS. NOS. B1500000049/07-11, 50/02-12-2024, SERVICIO DISTRIBUCIÓN AGUA CAMIÓN CISTERNA DIFERENTES SECTORES Y COMUNIDADES PROV. SANTIAGO RODRÍGUEZ,  OS2024-0262, CORRESP. A 30 DÍAS DEL MES DE OCTUBRE Y 30 DIAS DEL MES DE NOV/2024. LIB-11032-1</t>
  </si>
  <si>
    <t xml:space="preserve">EFT-6407 </t>
  </si>
  <si>
    <t>PAGO  FACTS. NOS. B1500000089, 90, 91, 92/13-11-2024, SERVICIO DISTRIBUCIÓN  AGUA CAMIÓN CISTERNA EN DIFERENTES COMUNIDADES Y SECTORES PROV. PEDERNALES, CORRESP. A 31 DIAS DE JULIO, 30 DIAS DE AGOSTO,  29 DÍAS DE SEPT, 30 DIAS DE OCTUBRE2024,  OS2024-0226 LIB-11034-1</t>
  </si>
  <si>
    <t xml:space="preserve">EFT-6408 </t>
  </si>
  <si>
    <t>PAGO FACTS. NOS B1500000612/01-12-2023, 401/01-11-2024, SERVICIO DE RECOLECCIÓN DE DESECHOS SÓLIDOS, CORRESP. AL PERIODO DE JULIO A DICIEMBRE/2023 , DESDE ENERO A NOVIEMBRE /2024, LIB-11008-1</t>
  </si>
  <si>
    <t xml:space="preserve">EFT-6409 </t>
  </si>
  <si>
    <t>PAGO FACT. NO. B15000001182/26-11-2024 (CUB. NO.08) DE LOS TRABAJOS AMPLIACIÓN CAMPO DE POZO LA MATILLA AC. HIGUEY, HABILITACIÓN LABORATORIO REGIONAL DEL ESTE, AC. DE HIGUEY Y MEJORAMIENTO DEL AC. LA OTRA BANDA- EL MACAO, PROV. LA ALTAGRACIA, LIB-11045-1</t>
  </si>
  <si>
    <t xml:space="preserve">EFT-6410 </t>
  </si>
  <si>
    <t>PAGO  FACTS.  NOS. B1500000122,123/25-11, 124/02-12-2024, SERVICIO DISTRIBUCION AGUA CAMION CISTERNA DIFERENTES SECTORES Y COMUNIDADES DE LA PROV. BAHORUCO,   OS2024-0236, CORREP. A 30 DIAS DE SEPT. 31 DIAS DE OCTUBRE Y 30 DIAS DE NOV./2024, LIB. NO. 11010</t>
  </si>
  <si>
    <t xml:space="preserve">EFT-6411 </t>
  </si>
  <si>
    <t>PAGO FACT. NO.B1500000025/05-11-2024, ALQUILER LOCAL COMERCIAL UBICADO EN LA CALLE PRINCIPAL NO.46 APART. 03, JUAN DOLIO,  MUNICIPIO DE GUAYACANES, PROV. SAN PEDRO MACORIS, ADENDA NO.01/2024, CORRESP. A 25 DIAS DEL MES DE OCTUBRE Y NOVIEMBRE/2024.... LIB. NO.11006</t>
  </si>
  <si>
    <t xml:space="preserve">EFT-6412 </t>
  </si>
  <si>
    <t>PAGO FACTS. NOS.B1500000071/04-11, 72/02-12-2024, SERVICIO DISTRIBUCION AGUA, CAMION CISTERNA, DIFERENTES SECTORES Y COMUNIDADES DE LA PROV. MAO VALVERDE, CORRESP. A 20 DIAS DEL MES DE OCTUBRE Y 20 DIAS DEL MES DE NOVIEMBRE, ORDEN NO.OS2024-0175. LIB. NO. 11007</t>
  </si>
  <si>
    <t xml:space="preserve">EFT-6413 </t>
  </si>
  <si>
    <t>PAGO FACTS. NOS. B1500000083, 84, 85, 86,15-11, 87/29-11-2024,  SERVICIO DISTRIBICION AGUA CAMION CISTERNA  DIFERENTES SECTORES Y COMUNIDADES  PROV. EL SEIBO , CORRESP. A 27 DIAS DE JULIO, 27 DIAS DE AGOSTO, 28 DIAS DE SEPT., 28 DIAS DE OCTUBRE, 28 DIAS DE NOV./2024. LIB. NO. 11011</t>
  </si>
  <si>
    <t xml:space="preserve">EFT-6414 </t>
  </si>
  <si>
    <t>PAGO FACT. NO.B1500000024/05-10-2024, ALQUILER LOCAL COMERCIAL UBICADO EN LA CALLE PRINCIPAL NO.46 APART. 03, JUAN DOLIO,  MUNICIPIO DE GUAYACANES, PROVINCIA SAN PEDRO MACORIS, CORRESP. A 05 DIAS DEL MES DE OCTUBRE/2024.... LIB. NO.11005</t>
  </si>
  <si>
    <t xml:space="preserve">EFT-6415 </t>
  </si>
  <si>
    <t>PAGO  FACTS. NOS. B1500000028,29,30,31,32/02-12-2024, SERVICIO DISTRIBUCION AGUA, CAMION CISTERNA, DIFERENTES SECTORES Y COMUNIDADES DE LA PROV. BAHORUCO, OS2024-0314. CORRESP. A 31 DIAS DE JULIO, 31 DIAS DE AGOSTO, 30 DIAS DE SEPT. 31 DIAS DE OCTUBRE Y 30 DIAS DE NOV/2024. LIB. NO. 11075</t>
  </si>
  <si>
    <t xml:space="preserve">EFT-6416 </t>
  </si>
  <si>
    <t>PAGO FACT. NO. B1500001216/15-11-2024, ORDEN DE COMPRA NO. OC2024-0112, ADQUISICION DE YESO BLANCO Y CEMENTO, FUNDAS DE (10 LIBRAS) PARA LOS TRABAJOS DE MANTENIMIENTO DE INAPAL INAPA, LIB. NO. 11072</t>
  </si>
  <si>
    <t xml:space="preserve">EFT-6417 </t>
  </si>
  <si>
    <t>PAGO NOMINA DE VIÁTICOS PROGRAMO 01, CORRESP. OCTUBRE/2024, ELABORADA EN NOVIEMBRE/2024, LIB. NO.10744.</t>
  </si>
  <si>
    <t xml:space="preserve">EFT-6418 </t>
  </si>
  <si>
    <t>PAGO FACT. NO. B1500000003/02-12-2024 SERVICIO DE NOTARIO PÚBLICO PARA LA COMPARACIÓN DE PRECIOS OFERTAS ECONÓMICAS(SOBRE) PARA LA CONTRATACIÓN DE LOS SERVICIOS DE ALMUERZOS DESAYUNOS Y REFRIGERIOS, 'PARA DIFERENTES ACTIVIDADES DEL INAPA, LIB. NO. 11077</t>
  </si>
  <si>
    <t xml:space="preserve">EFT-6419 </t>
  </si>
  <si>
    <t>PAGO  FACTS. NOS. B1500000123/07-11, 124/02-12-2024, SERVICIO DISTRIBUCIÓN AGUA CAMION CISTERNA, DIFERENTES SECTORES Y COMUNIDADES PROV SANTIAGO RODRIGUEZ, OS2024-0239, CORRESP. A 31 DIAS DE OCTUBRE, 30 DIAS DE NOVIEMBRE/2024. LIBRAM. 11074</t>
  </si>
  <si>
    <t xml:space="preserve">EFT-6420 </t>
  </si>
  <si>
    <t xml:space="preserve">EFT-6421 </t>
  </si>
  <si>
    <t>PAGO FACTS. NOS.E45000000012/08/11, 14/02-12-2024, SERVICIOS DE INTERMEDIACION ANTE LA DGII PARA FACTURACION ELECTRONICA CORRESP. A LOS PERIODOS DEL 09 OCTUBRE AL 8 NOVIEMBRE, DEL 09 NOVIEMBRE AL 08 DE DICIEMBRE/2024, ORDEN NO. OS2024-0119, , LIB. NO.11073</t>
  </si>
  <si>
    <t xml:space="preserve">EFT-6422 </t>
  </si>
  <si>
    <t>PAGO FACT. NO.E4500000022645/01-12-2024, SERVICIOS DE SEGURO A EMPLEADOS VIGENTES Y EN TRAMITE DE PENSIÓN PARA SUS DEPENDIENTES NO DIRECTOS CORRESP. AL MES DE DICIEMBRE/2024, POLIZA NO.30-95-213782. LIB. NO.11070</t>
  </si>
  <si>
    <t xml:space="preserve">EFT-6423 </t>
  </si>
  <si>
    <t>PAGO FACTS. NO. b1500008078/25-11-2024, ORDEN NO.OS2024-0273, COLOCACIÓN DE CONVOCATORIA A LICITACIÓN PUBLICA NACIONAL EN UN PERIÓDICO DE CIRCULACIÓN NACIONAL. LIB. NO.11100-1</t>
  </si>
  <si>
    <t xml:space="preserve">EFT-6424 </t>
  </si>
  <si>
    <t>PAGOFACTS. NOS. B1500000112/25-11, 113/26-11, 114/, 115/27-11, 116/03-12-2024,  SERVICIO DISTRIBUCION  AGUA  CAMION CISTERNA DIFERENTES  SECTORES Y COMUNIDADES  PROV. PEDERNALES, CORRESP. A  31 DIAS DE JULIO, 30 DIAS DE AGOSTO, 29 DIAS  SEPT., 30 DIAS DE OCTUBRE, 29 DIAS DE NOV/2024, OS2024-0249. LIB. NO.11115-1</t>
  </si>
  <si>
    <t xml:space="preserve">EFT-6425 </t>
  </si>
  <si>
    <t xml:space="preserve">EFT-6426 </t>
  </si>
  <si>
    <t>PAGO  FACT. NO. B1500000112/29-11-2024, SERVICIO  DISTRIBUCIÓN AGUA EN CAMIÓN CISTERNA EN DIFERENTES COMUNIDADES Y SECTORES PROV. EL SEIBO CORRESP. A  28 DÍAS DE NOVIEMBRE/2024,  OS2024-0199. LIB. NO.11116-1</t>
  </si>
  <si>
    <t xml:space="preserve">EFT-6427 </t>
  </si>
  <si>
    <t>PAGO FACTS. NOS.B1500000070/25-11, 71/26-11, 72/27-11, 73/28-11-2024, SERVICIO DISTRIBUCIÓN AGUA CAMION CISTERNA, DIFERENTES SECTORES Y COMUNIDADES PROV. SAN JUAN, ORDEN NO.OS2024-0086, CORRESP. A 31 DIAS DEL MES DE JULIO, 31 DIAS DE AGOSTO, 30 DIAS DE SEPTIEMBRE Y 31 DIAS DE OCTUBRE/2024. LIB. NO.11110-1</t>
  </si>
  <si>
    <t xml:space="preserve">EFT-6428 </t>
  </si>
  <si>
    <t>PAGO FACT. NO.E450000061335/27-11-2024, CUENTA NO.744281798, SERVICIO DE INTERNET BANDA ANCHA DE LA DIR. EJECUTIVA, SUB-DIRECTORES, DIR. DE TRATAMIENTO, COMUNICACION Y PRENSA, DIR. ADMNTIVA, DIR. DE OPERACIONES, DIR. DE SUPERV. Y FISCALIZACION DE OBRAS, CORRESP. AL MES DE NOVIEMBRE/2024. LIB.11101</t>
  </si>
  <si>
    <t xml:space="preserve">EFT-6429 </t>
  </si>
  <si>
    <t xml:space="preserve">EFT-6430 </t>
  </si>
  <si>
    <t>PAGO FACTS. NOS. B1500000016/25-11, 17/26-11, 18/27-11, 19/28-11-2024,  SERVICIO DISTRIBUCION AGUA CAMION CISTERNA  DIFERENTES SECTORES Y COMUNIDADES  PROV. SAN JUAN DE LA MAGUANA, OS2024-248/2024, CORRESP. A 31 DIAS DE JULIO, 31 DIAS DE AGOSTO, 30 DIAS DE SEPT., 31 DIAS DE OCTUBRE/2024. LIBRAMIENTO NO.11170-1</t>
  </si>
  <si>
    <t xml:space="preserve">EFT-6431 </t>
  </si>
  <si>
    <t>PAGO  FACTS. NOS. B1500000074/27-11, 75/28-11, 76/25-11, 77/26-11-2024, SERVICIO DISTRIBUCION AGUA CAMION CISTERNA, DIFERENTES SECTORES Y COMUNIDADES PROV. SAN JUAN, CORRESP. A 31 DIAS DE JULIO, 31 DIAS DE AGOSTO, 30 DIAS DE SEPT, 31 DIAS DE OCTUIBRE/2024 OS2024-0187. LIB. NO.11153-1</t>
  </si>
  <si>
    <t xml:space="preserve">EFT-6432 </t>
  </si>
  <si>
    <t>PAGO FACTS. NOS. B1500000828/07-11, 842/02-12-2024,  SERVICIO DISTRIBUCION AGUA  CAMION CISTERNA DIFERENTES SECTORES Y COMUNIDADES DE LA PROV. SANTIAGO RODRIGUEZ, CORRESP. A 31 DIAS DE OCTUBRE, 30 DIAS DE NOVIEMBRE/2024 , OS2024-0229.LIB. NO.11112-1</t>
  </si>
  <si>
    <t xml:space="preserve">EFT-6433 </t>
  </si>
  <si>
    <t>PAGO FACT. NO.E450000061074/27-11-2024, (721621338) SERVICIO DE LAS FLOTAS GENERAL INAPA, CORRESP. AL MES DE NOVIEMBRE/2024,  LIBR.11104</t>
  </si>
  <si>
    <t xml:space="preserve">EFT-6434 </t>
  </si>
  <si>
    <t>PAGO FACT. NO.B1500000182/30-11-2024,  ALQUILER LOCAL COMERCIAL EN VILLA ELISA, MUNICIPIO GUAYUBIN, PROV- MONTECRISTI, CORRESP. AL MES DE NOVIEMBRE/2024. LIB. NO.11107-1</t>
  </si>
  <si>
    <t xml:space="preserve">EFT-6435 </t>
  </si>
  <si>
    <t>PAGO FACTS. NOS.B1500000046/18-11, 47/19-11-2024, SERVICIO DISTRIBUCIÓN DE AGUA CON CAMIÓN CISTERNA EN DIFERENTES COMUNIDADES Y SECTORES DE LA PROV. DE PERAVIA CORRESP. A 31 DIAS DEL MES DE JULIO Y 31 DIAS DEL MES DE AGOSTO/2024, ORDEN NO.OS2024-0201. LIB. NO.11105-1</t>
  </si>
  <si>
    <t xml:space="preserve">EFT-6436 </t>
  </si>
  <si>
    <t>PAGO FACTS. NOS.B1500000158,159,160,161/25-11, 1628/05-12-2024, DISTRIBUCION DE AGUA CON CAMION CISTERNA EN DIFERENTES SECTORES Y COMUNIDADES DE LA PROV. DE SAN JOSE DE OCOA, O/S NO. OS2024-0247, CORRESP. A 29 DIAS DEL MES DE JULIO, 27 DIAS DE AGOSTO, 26 DIAS DE SEPT., 30 DIAS DE OCT,. Y 30 DIAS DE NOV/2024. LIB. 11109</t>
  </si>
  <si>
    <t xml:space="preserve">EFT-6437 </t>
  </si>
  <si>
    <t>PAGO FACT. NO.E450000060772/28-11-2024, CUENTA NO.709494508, SERVICIOS TELEFONICOS E INTERNET, CORRESP. AL MES DE NOVIEMBRE/2024, LIB. NO.11106-1</t>
  </si>
  <si>
    <t xml:space="preserve">EFT-6438 </t>
  </si>
  <si>
    <t>PAGO FACTS. NOS.B1500000097,98,99,100/25-11, 101/03-12-2024, SERVICIO DISTRIBUCIÓN DE AGUA EN CAMIÓN CISTERNA EN LAS DIFERENTES COMUNIDADES DE LA PROV. SAN PEDRO DE MACORIS, ORDEN NO.OS2024-0223,  CORRESP. A 31 DIAS DEL MES DE JULIO, 31 DIAS DE AGOSTO, 29 DIAS DE SEPT., 29 DIAS DE OCT., Y 30 DIAS DE NOV/2024. LIB. NO.11114-1</t>
  </si>
  <si>
    <t xml:space="preserve">EFT-6439 </t>
  </si>
  <si>
    <t>PAGO FACT. NO.B1500000014/20-11-2024, ALQUILER LOCAL COMERCIAL  EN BOCA CANASTA , MUNICIPIO BANI, PROV. PERAVIA , ADENDA NO.01/2023,  CORRESP. A LOS  MES DE NOVIEMBRE/2024, LIB. NO.11150-1</t>
  </si>
  <si>
    <t xml:space="preserve">EFT-6440 </t>
  </si>
  <si>
    <t>PAGO FACT. NO.B1500000007/20-11-2024, POR SERVICIO DE COLOCACION DE PUBLICIDAD INSTITUCIONAL CORRESPONDIENTE AL PERIODO DEL 12 DE JULIO AL 12 DE SEPTIEMBRE DEL 2024 (DOS MESE), AL PROGRAMA DESDE EL BARRIO QUE SE TRANSMITE POR EXPRIMIDOR MEDIA, SUPER CANAL 33 Y SUS SEÑALES INTERNACIONALES LOS SABADOS DE 7:00 PM A 8:00 PM Y 7:00 PM A 9:00 PM. OS2024-0210. LIB. NO.11152-1</t>
  </si>
  <si>
    <t xml:space="preserve">EFT-6441 </t>
  </si>
  <si>
    <t>PAGO FACT. NO.B1500000010/ 04-12-2024,  ALQUILER DEL LOCAL COMERCIAL,  UBICADO EN LA CALLE SAN ANTONIO NO.21, MUNICIPIO TAMAYO, PROV. BAHORUCO,  CORRESP. AL MES NOVIEMBRE/2024,  LIB.NO.11151-1</t>
  </si>
  <si>
    <t xml:space="preserve">EFT-6442 </t>
  </si>
  <si>
    <t>PAGO FACTS. NOS. B1500000088, 89, 90, 91/29-11, 92/02-12-2024,  SERVICIO DISTRIBUCION AGUA  CAMION CISTERNA DIFERENTES SECTORES Y COMUNIDADES PROV. SAN JOSE DE OCOA, OS2024-0250, CORRESP. A 29 DIAS DE JULIO,  29 DIAS DE AGOSTO, 26 DIAS DE SEPT, 30 DIAS DE OCTUBRE, 29 DIAS DE NOV./ 2024. LIB. NO.11111-1</t>
  </si>
  <si>
    <t xml:space="preserve">EFT-6443 </t>
  </si>
  <si>
    <t>PAGO FACT. NO. B1500000865/07-10-2024  COMPRA DE MAQUINARIA Y EQUIPO DE CONSTRUCCION PARA SE UTILIZADO EN TODO EL INAPA ,LIB. NO.11156-1</t>
  </si>
  <si>
    <t xml:space="preserve">EFT-6444 </t>
  </si>
  <si>
    <t>PAGO FACT. NO. B1500000218/ 25-11-2024, SERVICIO NOTARIO PUBLICO PARA LA COMPROBACION DEL ACTO DE APERTURA DE LA COMPROBACION DE PRECIOS Y LICITACION PUBLICA NACIONAL. OS2024-0326.  LIB. NO.11155-1</t>
  </si>
  <si>
    <t xml:space="preserve">EFT-6445 </t>
  </si>
  <si>
    <t>PAGO  FACTS. NOS. B1500000319, 320/25-11, 321/03-12-2024, SERVICIO DISTRIBUCION  AGUA  CAMION CISTERNA DIFERENTES  SECTORES Y COMUNIDADES  PROV. SAN PEDRO DE MACORIS, CORRESP. A  28 DIAS DE SEPT., 30 DIAS DE OCTUBRE, 30 DIAS DE NOV/2024, LIB.NO.11126-1</t>
  </si>
  <si>
    <t xml:space="preserve">EFT-6446 </t>
  </si>
  <si>
    <t>PAGO FACTS. NOS.B1500000282,283,284,285/25-11, 286/03-12-2024, SERVICIO DISTRIBUCIÓN DE AGUA EN CAMIÓN CISTERNA CON DIFERENTES COMUNIDADES, PROV. SAN PEDRO DE MACORÍS, ORDEN NO.OS2024-0177, CORRESP. A 30 DIAS DEL MES DE JULIO, 31 DIAS DE AGOSTO, 30 DIAS DE SEPT, 31 DIAS DE OCT. Y 30 DIAS DE NOV/2024. LIB. NO.11128-1</t>
  </si>
  <si>
    <t xml:space="preserve">EFT-6447 </t>
  </si>
  <si>
    <t>PAGO FACT. NO.B1500000177/04-12-2024, POR ADQUSICION DE ANTIVIRUS PARA SER UTILIZADO A NIVEL NACIONAL EN INAPA,OC2024-0021, LIB. NO.11129-1</t>
  </si>
  <si>
    <t xml:space="preserve">EFT-6448 </t>
  </si>
  <si>
    <t>PAGO FACTS. NOS. B1500000070/25-11, 71/26-11, 72/27-11, 73/28-11-2024,  SERVICIO DISTRIBUCIÓN AGUA CAMIÓN CIST., DIFERENTES  SECTORES Y COMUNIDADES PROV.  SAN JUAN, OS2024-0184, CORRESP. A 31 DIAS JULIO, 31 DIAS DE AGOSTO, 30 DIAS DE SEPT, 31 DIAS DE OCTUBRE/2024. LIB. NO.11159-1</t>
  </si>
  <si>
    <t xml:space="preserve">EFT-6449 </t>
  </si>
  <si>
    <t>PAGO FACT. NO. B1500000215/11-11-2024 ADQUISICIÓN DE MATERIALES Y ACCESORIO DE SEGURIDAD, VIGILANCIA Y DETECCIÓN PARA SER UTILIZADOS EN LAS OFICINAS DEL INAPA, LIB. NO.11172-1</t>
  </si>
  <si>
    <r>
      <t xml:space="preserve">EFT-6450 </t>
    </r>
    <r>
      <rPr>
        <sz val="8"/>
        <color indexed="10"/>
        <rFont val="Calibri"/>
        <family val="2"/>
        <scheme val="minor"/>
      </rPr>
      <t xml:space="preserve"> </t>
    </r>
  </si>
  <si>
    <t xml:space="preserve">EFT-6451 </t>
  </si>
  <si>
    <t>PAGO FACT. NO. B1500000133/30-06-2024,  SERVICIO DISTRIBUCON AGUA CAMION CISTERNA, DIFERENTES  SECTORES Y COMUNIDADES PROV.  MONTECRISTI, CORRESP. A 19 DIAS DE JUNIO/2024, OS2024-0032. LIB. NO.11163-1</t>
  </si>
  <si>
    <t xml:space="preserve">EFT-6452 </t>
  </si>
  <si>
    <t>PAGO FACT. NO.B1500000004/09-12-2024, (CUB. NO.04)  CONSTRUCCIÓN AC. MÚLTIPLE PUJADOR, PROV. MARÍA TRINIDAD SÁNCHEZ, ZONA III, LÍNEA DE IMPULSIÓN DESDE E-2+807 HASTA DEPOSITO REG. SUP. DE 600 M3, LOTE H,  LIB. NO.11206-1</t>
  </si>
  <si>
    <t xml:space="preserve">EFT-6453 </t>
  </si>
  <si>
    <t>PAGO FACT. NO. E450000003153/29-11-2024, SERVICIOS DE SEGURO DE VIDA COLECTIVO CORRESP. AL MES DE DICIEMBRE/2024, POLIZA NO.2-2-102-0064318. LIB. NO.11121-1</t>
  </si>
  <si>
    <t xml:space="preserve">EFT-6454 </t>
  </si>
  <si>
    <t>PAGA FACT. E450000001282/29-11-2024 ADQUISICIÓN DE COMBUSTIBLES A GRANEL PARA SER UTILIZADOS EN LA FLOTILLA DE VEHÍCULOS MOTOCICLETAS Y EQUIPOS DEL INAPA, OC2024-0045, LIB. NO.11204-1</t>
  </si>
  <si>
    <t xml:space="preserve">EFT-6455 </t>
  </si>
  <si>
    <t>PAGO FACTS. NOS.B1500000015,16,17,18,19/02-12-2024, SERVICIO DE DISTRIBUCIÓN AGUA EN CAMIÓN CISTERNA EN DIFERENTES COMUNIDADES PROV. DE AZUA, ORDEN DE SERVICIO NO.OS2024-0310, CORRESP. A 30 DIAS DEL MES DE JULIO, 31 DIAS DE AGOSTO, 30 DIAS DE SEPTIEMBRE, 27 DIAS DE OCTUBRE Y 29 DIAS DE NOVIEMBRE/2024. LIB. NO.11205-1</t>
  </si>
  <si>
    <t xml:space="preserve">EFT-6456 </t>
  </si>
  <si>
    <t>PAGO FACTS. NOS. B1500000309, 310, 311, 312/25-11-2024,  SERVICIO DISTRIBUCIÓN  AGUA  DIFERENTES SECTORES Y COMUNIDADES DE LA PROV. SAMANÁ, OS2024-0215, CORRESP. A 30 DIAS DE JULIO, 30 DIAS DE AGOSTO, 30 DIAS  DE SEPT, 30 DIAS DE OCTUBRE/2024. LIB.NO.11229-1</t>
  </si>
  <si>
    <t xml:space="preserve">EFT-6457 </t>
  </si>
  <si>
    <t>PAGO FACTS. NOS. B1500000122/ 26-11,  123/03-12-2024  POR SERVICIOS DE UNA FIRMA DE AUDITORES EXTERNOS PARA AUDITORIA DE CIERRE CORRESP. AL PERIODO DEL 01 DE ENERO AL 31 DE DICIEMBRE/2023,  LIB.NO.11203-1</t>
  </si>
  <si>
    <t xml:space="preserve">EFT-6458 </t>
  </si>
  <si>
    <t>PAGO FACTS. NOS. B1500000039, 37, 38/22-11, 40/26-11-2024, SERVICIO DISTRIBUCIÓN AGUA, CAMIÓN CISTERNA, DIFERENTES SECTORES Y COMUNIDADES, PROV.BARAHONA,  OS2024-0198, CORRESP. A 31 DÍAS DE JULIO, 31 DÍAS DE AGOSTO, 30 DÍAS DE SEPT. Y 31 DÍAS DE OCT/2024. LIB. NO.11113-1</t>
  </si>
  <si>
    <t xml:space="preserve">EFT-6459 </t>
  </si>
  <si>
    <t>PAGO FACTS. NOS. E450000000012/01-11, 111, 112, 113/02-12-2024 COLOCACIÓN DE (15) CONVOCATORIA A LA LICITACIÓN PUBLICA NACIONAL EN UN PERIODICO DE CIRCULACIÓN NACIONAL,  LIB. NO.11263-1</t>
  </si>
  <si>
    <t xml:space="preserve">EFT-6460 </t>
  </si>
  <si>
    <t>PAGO FACT. NO.B1500000180/01-12-2024, SERVICIO DE 350 GPS PARA SER USADOS POR LOS DIFERENTES VEHÍCULOS DEL INAPA, CORRESP. AL MES DE DICIEMBRE/2024, LIB. NO.11249-1</t>
  </si>
  <si>
    <t xml:space="preserve">EFT-6461 </t>
  </si>
  <si>
    <t>PAGO  FACTS. NOS. B1500000091, 92, 93/21-11, 94/27-11-2024, SERVICIO DISTRIBUCIÓN AGUA  CAMIÓN CISTERNA  DIFERENTES COMUNIDADES Y SECTORES PROV. BARAHONA, CORRESP. A 31 DÍAS DE JULIO, 31 DIAS DE AGOSTO, 30 DIAS DE SEPT, 31 DIAS DE OCTUBRE/2024,  LIB. NO.11254-1</t>
  </si>
  <si>
    <t xml:space="preserve">EFT-6462 </t>
  </si>
  <si>
    <t>PAGO FACTURAS NOS.B1500153895,3898,3900,4841,3905/02-12-2024, CODIGOS DE SISTEMAS NOS.163285, 434205, 434209, 543383, 6780, CORRESP. AL CONSUMO DE AGUA MES DE DICIEMBRE/2024, LIB. NO.11248-1</t>
  </si>
  <si>
    <t xml:space="preserve">EFT-6463 </t>
  </si>
  <si>
    <t>PAGO FACT. NO.B1500000181/01-12-2024, USO DE 80 SIM CARD PARA SER UTILIZADOS EN LOS MEDIDORES DE PRESION DE AGUA DE LA PLANTA DE TRATAMIENTO DE LA PROV. SAN CRISTOBAL DEL INAPA, CORRESP. AL MES DE DICIEMBRE/2024, LIB. NO.11251-1</t>
  </si>
  <si>
    <t xml:space="preserve">EFT-6464 </t>
  </si>
  <si>
    <t>PAGO FACT. NO.B1500000007/10-12-2024,  ALQUILER DE LOCAL COMERCIAL EN EL MUNICIPIO NAGUA, PROV. MARIA TRINIDAD SANCHEZ, CORRESP. AL  MES NOVIEMBRE/2024. LIB. NO.11253-1</t>
  </si>
  <si>
    <t xml:space="preserve">EFT-6465 </t>
  </si>
  <si>
    <t>PAGO FACTURAS NOS.B1500008626,8627,8628,8629,8630,8632,8612,8646,8647,8648,8648,8649,8650,8651,8652,8653,8661,8663/30-11-2024, CONTRATOS NOS. 1007252, 53, 54, 55, 1008357, 1010178, 3002610, 1015536, 1015537, 1015538, 1015539, 1015540, 1015541, 1015542, 1015543, 1019338, 1020434, CONSUMO ENERGETICO CORRESP. AL MES DE NOVIEMBRE/2024, LIB. NO.11252-1</t>
  </si>
  <si>
    <t xml:space="preserve">EFT-6466 </t>
  </si>
  <si>
    <t>PAGO FACTS. NOS.B1500000081, 82, 83, 84/25-11, 85/04-12-2024, SERVICIO DISTRIBUCION AGUA CON CAMION CISTERNA EN DIFERENTES SECTORES Y COMUNIDADES DE LA PROV. PEDERNALES,ORDEN NO.OS2024-0221, CORRESP. A 31 DIAS DEL MES DE JULIO, 30 DIAS DE AGOSTO, 29 DIAS DE SEPT., 30 DIAS DE OCT., Y 30 DIAS DE NOV/2024. LIB. NO.11119-1</t>
  </si>
  <si>
    <t xml:space="preserve">EFT-6467 </t>
  </si>
  <si>
    <t>PAGO FACT. NO. E450000003086/27-11-2024, SERVICIOS ODONTOLÓGICOS AL SERVIDOR VIGENTE Y SUS DEPENDIENTES DIRECTOS (CÓNYUGE E HIJOS) AFILIADOS A SENASA CORRESP. AL MES DE DICIEMBRE/2024, POLIZA NO.2-2-142-0016767. LIB. NO.11294-1</t>
  </si>
  <si>
    <t xml:space="preserve">EFT-6468 </t>
  </si>
  <si>
    <t>PAGO FACTS. NOS. B1500000077/07-11, 78/02-12-2024  SERVICIO DISTRIBUCION AGUA  CAMIÓN CISTERNA DIFERENTES  SECTORES Y COMUNIDADES PROV. SANTIAGO RODRIGUEZ, CORRESP. A 31 DIAS OCTUBRE, 30 DIAS DE NOVIEMBRE/2024, OS2024-0206... LIB. NO. 11321-1</t>
  </si>
  <si>
    <t xml:space="preserve">EFT-6469 </t>
  </si>
  <si>
    <t>PAGO FACT. NO.B1500000006/11-12-2024, (CUB. NO.01), HABILITACION DE SALA PARA LA IMPLEMENTACION DEL SISTEMA DE ANALISIS Y MONITOREO DE ACUEDUCTO Y ALCANTARILLADOS, LIB. NO.11377-1</t>
  </si>
  <si>
    <t xml:space="preserve">EFT-6470 </t>
  </si>
  <si>
    <t>PAGO  FACTS. NOS. B1500000271, 272/20-11-2024, SERVICIO DISTRIBUCION AGUA CAMION CISTERNA  DIFERENTES  SECTORES COMUNIDADES DE LA PROV. SAMANA, CORRESP. A 30 DIAS DE SEPT, 31 DIAS DE OCTUBRE/2024.  OS2024-0114. LIB. NO.11369-1</t>
  </si>
  <si>
    <t xml:space="preserve">EFT-6471 </t>
  </si>
  <si>
    <t>PAGO FACTS. NOS.B1500058820, (CODIGO DE SISTEMA NO.77100), 58896 (CODIGO DE SISTEMA NO.6091) 02-12-2024, SERVICIOS RECOGIDA DE BASURA EN EL NIVEL CENTRAL Y OFICINAS ACS. RURALES, CORRESP. AL MES DE DICIEMBRE/2024, LIB. NO.11371-1</t>
  </si>
  <si>
    <t xml:space="preserve">EFT-6472 </t>
  </si>
  <si>
    <t>PAGO FACT. NO. B1500000068/12-12-2024 (CUB. NO.02) DE LOS TRABAJOS MEJORAMIENTO COLECTORA AVE. CIRCUNVALACION ALCANTARILLADO SANITARIO, SANTA BARBARA, PROV. SAMANA, LIB. NO.11376-1</t>
  </si>
  <si>
    <t xml:space="preserve">EFT-6473 </t>
  </si>
  <si>
    <t>PAGO FACTS. NOS. B1500000126/28-11, 127/29-11, 128/02-12, 129/03-12, 130/04-12-2024 SERVICIO DISTRIBUCION AGUA CAMION CISTERNA DIFERENTES SECTORES Y COMUNIDADES PROV. MONTE PLATA,  OS2024-0178,  CORRESP. A  31 DIAS DE JULIO, 28 DIAS DE AGOSTO, 29 DIAS DE SEPT., 31 DIAS DE OCTUBRE, 30 DIAS DE NOV/2024. LIB. NO.11368-1</t>
  </si>
  <si>
    <t xml:space="preserve">EFT-6474 </t>
  </si>
  <si>
    <t xml:space="preserve">EFT-6475 </t>
  </si>
  <si>
    <t>PAGO FACT. NO.B1500000008/04-12-2024, ALQUILER DE LOCAL COMERCIAL UBICADO EN EL DISTRITO MUNICIPAL PALMAR DE OCOA, MUNICIPIO AZUA, PROV. AZUA, ADENDA NO.01/2023, CORRESP. AL MES DE NOVIEMBRE Y 07 DIAS DE DICIEMBRE/2024,  LIB. NO.11407-1</t>
  </si>
  <si>
    <t xml:space="preserve">EFT-6476 </t>
  </si>
  <si>
    <t>PAGO FACT. NO.E450000000906 /11-11-2024, POR ADQUSISICION DE ACEITE, REFRIGERANTE Y LIQUIDOS DE FRENOS. O/C2024-0187. LIB. NO.11312-1</t>
  </si>
  <si>
    <t xml:space="preserve">EFT-6477 </t>
  </si>
  <si>
    <t>PAGO FACTS. NOS, B1500002095/21-06, 2106/19, 2109/25-07-2024, POR ADQUISICION DE TUBERIAS DE ACERO Y PVC, PARA SER UTILIZADOS EN TODOS LOS ACS. Y ALCANTARILLADOS DE TODAS LAS PROV. OC2024-0097. LIB.  NO.11311-1</t>
  </si>
  <si>
    <t xml:space="preserve">EFT-6478 </t>
  </si>
  <si>
    <t>PAGO CONVENIO CONCIENTIZACION Y VALORIZACION DEL AGUA, SOBRE LA IMPORTANCIA DEL AGUA Y PROMOVER EL USO RESPONSABLE DE LA MISMA EN LA PROV. CON VIGENCIA DE TRES MESES. LIB.NO.11308-1</t>
  </si>
  <si>
    <t xml:space="preserve">EFT-6479 </t>
  </si>
  <si>
    <t>PAGO FACTS. NOS. B1500000161/28-11, 162/29-11,  163/02-12, 164/03-12-2024,  SERVICIO DISTRIBUCION AGUA CAMION CISTERNA  DIFERENTES  SECTORES Y COMUNIDADES PROV. MONTE PLATA, CORRESP. A 31 DIAS DE JULIO, 29 DIAS DE AGOSTO, 29 DIAS DE SEPT, 31 DIAS DE OCTUBRE/2024.  OS2024-0203LIB-11307-1</t>
  </si>
  <si>
    <t xml:space="preserve">EFT-6480 </t>
  </si>
  <si>
    <t>PAGO  FACTS. NOS. B1500000004, 05, 06/20-10, 07/01-11-2024, SERVICIO DISTRIBUCION AGUA  CAMION CISTERNA DIFERENTES SECTORES Y COMUNIDADES DE LA PROV. SAN CRISTOBAL,  OS2024-0207, CORRESP. A 31 DIAS DE JULIO, 31 DIAS DE AGOSTO, 30 DIAS DE SEPT, 31 DIAS DE OCTUBRE/2024 lib-11373-1</t>
  </si>
  <si>
    <t xml:space="preserve">EFT-6481 </t>
  </si>
  <si>
    <t>PAGO DE CONVENIO PARA FOMENTAR EL BUEN USO DEL AGUA POTABLE Y MEDIO AMBIENTE, MEDIANTE CHARLAS Y EXPOSICIONES A PADRES Y NIÑOS A TRAVES DEL CONVENIO DE MINI BALONCESTO.MEMO NO.2184-2024 D.J.  LIB. NO.11305-1</t>
  </si>
  <si>
    <t xml:space="preserve">EFT-6482 </t>
  </si>
  <si>
    <t>PAGO FACT. NO. B1500000197/29-11-2024 SERVICIO DISTRIBUCIÓN AGUA CAMIÓN CISTERNA EN DIFERENTES COMUNIDADES Y SECTORES PROV. DE EL SEIBO, CORRESP. A 28 DÍAS DE NOVIEMBRE/2024, OS2024-0233. LIB-11302-1</t>
  </si>
  <si>
    <t xml:space="preserve">EFT-6483 </t>
  </si>
  <si>
    <t>PAGO FACT. NO. B1500000006 /18-11-2024, POR SER PARA CURSO ESPECIALIZADO INTRODUCCION A LA ANALITICA DE DATOS CON EXCEL Y PAWERBI, OS2024-0288. LIB. NO.11326.1</t>
  </si>
  <si>
    <t xml:space="preserve">EFT-6484 </t>
  </si>
  <si>
    <t>PAGO FACT. NO. B1500000277 /15-11-2024,  ADQUISICION DE PUERTAS Y ACCESORIOS PARA EL USO DE TODAS LAS OFICINAS DEL INAPA, ORDEN NO. OC2024-0194. LIB. NO.11327-1</t>
  </si>
  <si>
    <t xml:space="preserve">EFT-6485 </t>
  </si>
  <si>
    <t>PAGO NOMINA REINTEGRO DE REGALIA A DESVINCULADO 2023, ELABORADA EN DICIEMBRE DEL 2024. LIB.NO.11215-1</t>
  </si>
  <si>
    <t xml:space="preserve">EFT-6486 </t>
  </si>
  <si>
    <t>NOMINA REINTEGRO BONO SISMAP A DESVINCULADOS 2023, ELABORADA EN DICIEMBRE 2024. LIB. NO.11211-1</t>
  </si>
  <si>
    <t xml:space="preserve">EFT.6487 </t>
  </si>
  <si>
    <t>PAGO DE FACT. NO. B1500000762 /05-12-2024, ADQ. DE SUSTANCIAS QUÍMICAS, SULFATO DE ALUMINIO GRADO A DE 50 KG, PARA SER UTILIZADOS EN TODOS LOS ACS. DEL INAPA. OC.2024-0220. C.297/2024, LIB. NO.11314-1</t>
  </si>
  <si>
    <t xml:space="preserve">EFT-6488 </t>
  </si>
  <si>
    <t>PAGO NOMINA DE VACACIONES PERSONAL DESVINCULADO , ELABORADA EN DICIEMBRE/2024, SEGUN LIB-11332-1</t>
  </si>
  <si>
    <t xml:space="preserve">EFT-6489 </t>
  </si>
  <si>
    <t xml:space="preserve">EFT-6490 </t>
  </si>
  <si>
    <t xml:space="preserve">EFT-6491 </t>
  </si>
  <si>
    <t>PAGO DE NOMINA DE VACACIONES A DESVINCULADOS, DICIEMBRE/2024. LIB NO.11217-1</t>
  </si>
  <si>
    <t xml:space="preserve">EFT-6492 </t>
  </si>
  <si>
    <t>PAGO DE NOMINA INDENIZACION DESVINCULADOS DICIEMBRE/2024. LIB NO.11219-1</t>
  </si>
  <si>
    <t xml:space="preserve">EFT-6493 </t>
  </si>
  <si>
    <t>PAGO DE NOMINA DE VACACIONES APODERADOS PERSONAL FALLECIDOS, DICIEMBRE /2024. LIB NO.11334-1</t>
  </si>
  <si>
    <t xml:space="preserve">EFT-6494 </t>
  </si>
  <si>
    <t>PAGO NOMINA REGALIA PASCUAL PERSONAL DESVINCULADOS, DICIEMBRE/2024. LIB NO.11336-1</t>
  </si>
  <si>
    <t xml:space="preserve">EFT-6495 </t>
  </si>
  <si>
    <t>PAGO POR REINTEGRO DE NOMINA DE INCENTIVO POR RENDIMIENTO A DESVINCULADOS, DICIEMBRE 2024. LIB. NO.11213-1</t>
  </si>
  <si>
    <t xml:space="preserve">EFT-6496 </t>
  </si>
  <si>
    <t>PAGO FACT. NO. B1500002169/ 04-12-2024, POR ADQUISICION DE ARRANCADORES, VARIADORES DE FRECUENCIA Y MONITOR DE FASE PARA SER UTILIZADOS EN TODOS LOS ACS. A NIVEL NACIONAL, LIB. NO.11569-1</t>
  </si>
  <si>
    <t xml:space="preserve">EFT-6497 </t>
  </si>
  <si>
    <t>PAGO FACTS. NOS. B1500000073/ 04-11,74/ 02-12-2024, SERVICIO DISTRIBUCION AGUA CAMION CISTERNA EN DIFERENTES COMUNIDADES PROV. MAO VALVERDE, CORRESP. A 27 DIAS DE OCTUBRE, 27 DIAS DE NOVIEMBRE/24.CONTRATO NO.216/2024, OS2024-0182. LIBRAMIENTO NO.11573-1</t>
  </si>
  <si>
    <t xml:space="preserve">EFT-6498 </t>
  </si>
  <si>
    <t>PAGO FACTS. NOS. B150000001/03-11, 02/02-12-2024,  SERVICIO DISTRIBUCIÓN AGUA  DIFERENTES SECTORES Y COMUNIDADES  PROV. DAJABON, OS2024-0264, CORRESP. A 27 DIAS DE OCTUBRE, 26 DIAS DE NOVIEMBRE./2024. LIB. NO.11570-1</t>
  </si>
  <si>
    <t xml:space="preserve">EFT-6499 </t>
  </si>
  <si>
    <t>PAGO CONSUMO ENERGETICO DE LA ZONA ESTE DEL PAIS, CORRESP. AL MES DE NOVIEMBRE/2024, NO.081/2024. LIB-11555-1</t>
  </si>
  <si>
    <t xml:space="preserve">EFT-6500 </t>
  </si>
  <si>
    <t>PAGO FACT. NO. B1500000013/06-12-2024 (CUB. NO.04)  PARA LOS TRABAJOS CONSTRUCCIÓN REDES DE DISTRIBUCIÓN, AC. MÚLTIPLE SONADOR, PARTE 7, PROV. MONSEÑOR NOUEL, ZONA V.  lLIB-11567-1</t>
  </si>
  <si>
    <t xml:space="preserve">EFT-6501 </t>
  </si>
  <si>
    <t>PAGO FACT. NO. B1500000001/28-11-2024 (CUB.NO.01) AMPLIACION REDES DISTRIBUCION AC. BAJOS DE HAINA, YOGO YOGO, PARTE A, PROV. SAN CRISTOBAL,LIB-11568-1</t>
  </si>
  <si>
    <t xml:space="preserve">EFT-6502 </t>
  </si>
  <si>
    <t>PAGO FACT. NO. B1500000003/18-11-2024 (CUB. NO.03),  AMPL. AC. SAN FCO. DE MACORÍS RED DE DISTR. SECTORES PRIMAVERAL. COLINAS DEL NORTE Y MADEJA, PROV. DUARTE, ZONA III. RED DE DISTRIB. SECTORES COLINAS DEL NORTE, BIJAO Y PRIMAVERAL, PARTE 5,  LIB-11571-1</t>
  </si>
  <si>
    <t xml:space="preserve">EFT-6503 </t>
  </si>
  <si>
    <t>PAGO FACT. NO. B1500000111/09-12-2024 (CUB. NO.02),  AMPLIACION REDES DE DISTRIBUCION AC. BAJOS DE HAINA, LINEA MATRIZ DE 020¨, 016¨ Y 08¨ Y RECONSTR. DE VERJA PERIMETRAL DE LOS DEP. REG. EXISTENTES, PROV. SAN CRISTÓBAL, LOTE IX.  LIB11575-1</t>
  </si>
  <si>
    <t xml:space="preserve">EFT-6504 </t>
  </si>
  <si>
    <t>PAGO FACT. CONTRATACIÓN DEL SERVICIO DE MIGRACIÓN Y UPGRADE DE MICROSOFT EXCHANGE 2013 A 2019,  LIB-11576-1</t>
  </si>
  <si>
    <t xml:space="preserve">EFT-6505 </t>
  </si>
  <si>
    <t>PAGO FACT. NO.B1500000009/25-11-2024,  ALQUILER LOCAL COMERCIAL UBICADO EN EL MUNICIPIO DE SABANA GRANDE DE BOYA, PROV. MONTE PLATA,  153/2023 CORRESP. AL  MES DE NOVIEMBRE/2024, . LIB. NO.11412-1</t>
  </si>
  <si>
    <t xml:space="preserve">EFT-6506 </t>
  </si>
  <si>
    <t>PAGO FACT. NO. B1500001627/09-12-2024 CONTRATACIONES DE SERVICIOS DE AMBIENTACIÓN PARA BIENVENIDA A LA NAVIDAD, LIB-11424-1</t>
  </si>
  <si>
    <t xml:space="preserve">EFT-6507 </t>
  </si>
  <si>
    <t>PAGO  FACTS. NOS. B1500000172/01-08, 173, 174, 175/13-11-2024, SERVICIO DISTRIBUCIÓN AGUA CAMIÓN CIST., DIF. SECTORES Y COMUNIDADES PROV. MARIA TRINIDAD SANCHEZ, CORRESP. A 15 DIAS JULIO, 20 DIAS DE AGOSTO, 23 DIAS DE SEPT., 25 DIAS DE OCTUBRE/2024  OS20240259.LIB-11423-1</t>
  </si>
  <si>
    <t xml:space="preserve">EFT-6508 </t>
  </si>
  <si>
    <t>PAGO FACT. NO. B1500000116/03-12-2024 (CUB.NO.04) DE LOS TRABAJOS LÍNEA DE CONDUCCIÓN Y REDES LOMA DEL CHIVO (SECTOR COLINAS DON GUILLERMO) COMPRENDIDA ENTRE LOS NUDOS 1, 13, 19, Y 23, PROV. EL SEIBO, LOTE V, LIB-11415-1</t>
  </si>
  <si>
    <t xml:space="preserve">EFT-6509 </t>
  </si>
  <si>
    <t>PAGO FACT. NO. B1500008082/27-11-2024, ORDEN NO. OS2024-0270 COLOCACIÓN DE CONVOCATORIA A LICITACIÓN PUBLICA NACIONAL EN UN PERIÓDICO DE CIRCULACIÓN NACIONAL. LIB-11410-1</t>
  </si>
  <si>
    <t xml:space="preserve">EFT-6510 </t>
  </si>
  <si>
    <t>PAGO FACTS. NOS, B1500002166/ 29-11-2024, POR ADQUISICION DE BOMBAS Y ELECTROBOMBAS, PARA SER UTILIZADOS EN TODOS LOS ACS. A NIVEL NACIONAL. C.149/2024, OC2024-0161. LIB. NO.11409-1</t>
  </si>
  <si>
    <t xml:space="preserve">EFT-6511 </t>
  </si>
  <si>
    <t>PAGO FACT. NO.B1500000029/04-09, 30/03-10-2024, ALQUILER LOCAL COMERCIAL EN EL MUNICIPIO QUISQUEYA, PROV. SAN PEDRO DE MACORIS, CORRESP. AL MES DE SEPTIEMBRE Y 02 DIAS DE OCTUBRE/2024. LIB. NO.11408.1</t>
  </si>
  <si>
    <t xml:space="preserve">EFT-6512 </t>
  </si>
  <si>
    <t>PAGO FACT. NO.B1500000075 /12-11-2024, (CUB. NO.01), TRABAJOS CONSTRUCCION OBRA TOMA Y LINEA DE ADUCCION AC. MULTIPLE SONADOR, PROV. MONSEÑOR NOUEL, ZONA V, LIB. NO.11562-1</t>
  </si>
  <si>
    <t xml:space="preserve">EFT-6513 </t>
  </si>
  <si>
    <t>PAGO FACT. NO. B1500000034 /10-12-2024 .CUB. NO.02), AMPLIACION REDES DE DITRIBUCION AC. BAJOS DE HAINA, EL CARRIL III, PARTE A , LOTE 5, PROV. SAN CRISTOBAL  LIB. NO.11584-1</t>
  </si>
  <si>
    <t xml:space="preserve">EFT-6514 </t>
  </si>
  <si>
    <t>PAGO CONVENIO PARA FOMENTAR EL BUEN USO DEL AGUA POTABLE CON EL OBJETIVO DE QUE LAS PERSONAS CREEN CONCIENCIA DE LA IMPORTANCIA DEL VITAL RECURSO Y DEL MISMO MODO EL PAGO DEL SERVICIO DEL AGUA POTABLE, CON UNA VIGENCIA DE 3 MESES, SEGÚN 2270/2024 D.J. LIB. NO.11582-1</t>
  </si>
  <si>
    <t xml:space="preserve">EFT-6515 </t>
  </si>
  <si>
    <t>PAGO FACT. NO. B1500000056/02-12-2024 (CUB. NO.02) AMPLIACIÓN REDES DE DIST. AC. BAJOS DE HAINA, LOS PARED, PROV. SAN CRISTÓBAL, ZONA IV, LOTE III. LIB. NO.11581-1</t>
  </si>
  <si>
    <t xml:space="preserve">EFT-6516 </t>
  </si>
  <si>
    <t>PAGO FACT. NO. B1500000022/03-12-2024 (CUB. NO.02), AMPLIACIÓN REDES DE DISTRIBUCION ACS.  BAJOS DE HAINA, LOS SOLARES, SAN CRISTÓBAL, ZONA IV, LOTE IV.  LIB. NO.11566-1</t>
  </si>
  <si>
    <t xml:space="preserve">EFT-6517 </t>
  </si>
  <si>
    <t>PAGO FACTS. NOS. B1500000225 /19-11, 226 / 03-12-2024, SERVICIO DISTRIBUCION AGUA CAMION CISTERNA DIFERENTES SECTORES Y COMUNIDADES DE LA PROV. DAJABON, CORRESP. A 27 DIAS OCTUBRE, 25 DIAS DE NOVIEMBRE/2024 .LIB. NO.11565-1</t>
  </si>
  <si>
    <t xml:space="preserve">EFT-6518 </t>
  </si>
  <si>
    <t>PAGO  FACTS. NOS. B1500000001/26-11-, 02/10-12-2024,  SERVICIO  DISTRIBUCION AGUA CAMION CISTERNA, DIFERENTES SECTORES Y COMUNIDADES PROV. DAJABON, CORRESP. A  21 DIAS DE OCTUBRE, 25 DIAS DE NOVIEMBRE/2024, LIB. NO.11564-1</t>
  </si>
  <si>
    <t xml:space="preserve">EFT-6519 </t>
  </si>
  <si>
    <t>PAGO FACT. NO.B1500000036/06-12-2024, ALQUILER DE LOCAL COMERCIAL, UBICADO EN EL MUNICIPIO DE  BAYAHIBE, MUNICIPIO SAN RAFAEL DEL YUMA, PROV. LA ALTAGRACIA, CORRESP. A LOS MESES DESDE OCTUBRE/2023 HASTA  SEPTIEMBRE/2024.</t>
  </si>
  <si>
    <t xml:space="preserve">EFT-6520 </t>
  </si>
  <si>
    <t>PAGO FACTS. NOS. E450000002605, 2603/29-10, 2945, 2934/19-11, 1850/16-09, 0620/08-07-2024 POR RENOVACIÓN Y EMISIÓN, CORRESP. A LAS PÓLIZAS NOS.2-2-503-0151785, 2-2-502-0000119, 2-2-503-0151785, 2-2-502-0000119, 2-2-814-0005129, 2-25-815-0014934,  LIB. NO.11586-1</t>
  </si>
  <si>
    <t xml:space="preserve">EFT-6521 </t>
  </si>
  <si>
    <t>PAGO FACT. NO. B1500000191/17-12-2024 (CUB. NO.02) MEJORAMIENTO PLANTA POTABILIZADORA AC. MÚLTIPLE EL POZO- LOS LIMONES PROV. MARÍA TRINIDAD SÁNCHEZ, ZONA III, LIB. NO.11585-1</t>
  </si>
  <si>
    <t xml:space="preserve">EFT-6522 </t>
  </si>
  <si>
    <t>PAGO  FACTURAS NOS. B1500000067, 68, 69/05-12-2024, SERVICIO DISTRIBUCION AGUA CAMION CISTERNA  DIFERENTES SECTORES Y COMUNIDADES  PROVINCIA  AZUA CONTRATO NO. 279/2024, OS2024-0313, CORRESPONDIENTE A 29 DIAS DE SEPT, 28 DIAS DE OCTUBRE, 29 DIAS DE NOV/2024, LIBRAMIENTO NO.11588.</t>
  </si>
  <si>
    <t xml:space="preserve">EFT-6523 </t>
  </si>
  <si>
    <t>PAGO FACTURAS NOS. B1500000033, 34, 35, 36/29-11, 37/12-12-2024,  SERVICIO DISTRIBUCIÓN AGUA CAMION CISTERNA  DIFERENTES SECTORES Y COMUNIDADES  PROVINCIA SAMANA, CONTRATO NO.258/2024,  OS2024-0216, CORRESPONDIENTE A 30 DIAS DE JULIO, 29 DIAS DE AGOSTO, 30 DIAS DE SEPT, 31 DIAS DE OCTUBRE, 30 DIAS DE NOV/2024, LIBRAMIENTO NO.11612.</t>
  </si>
  <si>
    <t xml:space="preserve">EFT-6524 </t>
  </si>
  <si>
    <t>PAGO FACTURAS NOS. B1500000061, 62/09-12-2024,  SERVICIO DISTRIBUCION AGUA CAMION CISTERNA, DIFERENTES SECTORES Y COMUNIDADES  PROVINCIA DUARTE, CONTRATO NO. 242/2024, OS2024-0217, CORRESPONDIENTE A  25 DIAS SEPT, 27 DIAS DE OCTUBRE/24, LIBRAMIENTO NO.11613.</t>
  </si>
  <si>
    <t xml:space="preserve">EFT-6525 </t>
  </si>
  <si>
    <t>PAGO FACTURAS NOS. B1500000028, 29, 30, 31, 32/02-12-2024,  SERVICIO  DISTRIBUCION AGUA EN  CAMION CISTERNA DIFERENTES SECTORES Y COMUNIDADES PROVINCIA  BAHORUCO, CONTRATO NO. 278/2024, OS2024-0312 CORRESPONDIENTE A 31 DIAS DE JULIO/, 31 DIAS DE AGOSTO, 30 DIAS DE SEPT., 31 DIAS DE OCTUBRE, 30 DIAS DE NOV/2024, LIBRAMIENTO NO.11587.</t>
  </si>
  <si>
    <t xml:space="preserve">EFT-6526 </t>
  </si>
  <si>
    <t>PAGO FACTURAS DE CONSUMO ENERGETICO EN LA ZONA SUR DEL PAIS CORRESPONDIENTE AL MES DE NOVIEMBRE/2024, SEGUN MEMO DGE NO.080/2024, LIBRAMIENTO NO.11622.</t>
  </si>
  <si>
    <t xml:space="preserve">EFT-6527 </t>
  </si>
  <si>
    <t>PAGO FACTURAS OS. B1500000158/27-11, 159/28-11, 160/25-11, 161/26-11-2024,  SERVICIO DISTRIBUCIÓN AGUA CAMIÓN CISTERNA DIFERENTES COMUNIDADES Y SECTORES PROV. SAN JUAN DE LA MAGUANA CORRESP.  A 31 DIAS DE JULIO, 31 DIAS DE AGOSTO, 30 DIAS DE SEPT., 31 DÍAS DE OCTUBRE/2024,  OS2024-0174, CONTRATO NO. 250/2024, LIBRAMIENTO NO.11618.</t>
  </si>
  <si>
    <t xml:space="preserve">EFT-6528 </t>
  </si>
  <si>
    <t>PAGO FACTURAS NOS. B1500000075, 76, 77, 78/25-11, 79/13-12-2024,  SERVICIO DISTRIBUCIÓN AGUA CAMIÓN CISTERNA, DIFERENTES SECTORES Y COMUNIDADES PROVINCIA SAMANA, CORRESPONDENTE A 31 DÍAS DE JULIO, 30 DIAS DE AGOSTO, 30 DIAS DE SEPT., 31 DIAS DE OCTUBRE,  30 DIAS DE NOV./2024,  OS2024-0251, CONTRATO NO.257/2024, LIBRAMIENTO NO.11617.</t>
  </si>
  <si>
    <t xml:space="preserve">EFT-6529 </t>
  </si>
  <si>
    <t>PAGO  FACTURAS NOS. B1500000062, 63/09-12-2024, SERVICIO DISTRIBUCIÓN AGUA  CAMION CISTERNA DIFERENTES SECTORES Y COMUNIDADES DE LA PROVINCIA DUARTE, CONTRATO NO.241/2024, OS2024-0218, CORRESPONDIENTE A  25 DIAS DE SEPT, 27 DIAS DE OCTUBRE/2024, LIBRAMIENTO NO.11616.</t>
  </si>
  <si>
    <t xml:space="preserve">EFT-6530 </t>
  </si>
  <si>
    <t>PAGO FACTURA NO. B1500000003/17-12-2024 (CUBICACION NO.03)  PARA LOS TRABAJOS DE CONSTRUCCION ACUEDUCTO MULTIPLE LA HORCA - LOS AMACEYES , EXTENSION ALINO, MUNICIPIO LAS MATAS DE  SANTA CRUZ, PROVINCIA MONTE CRISTI, ZONA I - ESTACION DE BOMBEO Y LINEA DE IMPULSION. SEGÚN CONTRATO NO.086/2022, LIBRAMIENTO NO.11615.</t>
  </si>
  <si>
    <t xml:space="preserve">EFT-6531 </t>
  </si>
  <si>
    <t>PAGO FACTURA NO. E45000000008/11-10-2024 ADQUISICIÓN DE GENERADOR ELECTRICO DE 600KW PARA SER UTILIZADO EN EL NIVEL CENTRAL DEL INAPA, SEGÚN CONT-168/2024. OC2024-0193, LIBRAMIENTO NO.11614.</t>
  </si>
  <si>
    <t xml:space="preserve">EFT-6532 </t>
  </si>
  <si>
    <t>PAGO FACT. NO. E450000000012 /20-11-2024 (CUB. NO.04 ) CONSTRUCCIÓN PLANTA POTABILIZADORA DE FILTRACIÓN RÁPIDA 40 LPS DE CAPACIDAD, ACUEDUCTO MÚLTIPLE SONADOR, PROV. MONSEÑOR NOUEL, ZONA V.  . LIB. NO.11560-1</t>
  </si>
  <si>
    <t xml:space="preserve">EFT-6533 </t>
  </si>
  <si>
    <t>PAGO FACTURA NO. B1500000001/06-12-2024, (CUBICACION NO.5) AMPLIACIÓN ACUEDUCTO SAN FCO. DE MACORÍS RED DE DISTRIBUCIÓN SECTORES PRIMAVERAL, COLINAS DEL NORTE Y MADEJA, PROVINCIA DUARTE, ZONA III, RED DE DISTRIBUCIÓN SECTORES ESPINOLA I Y II, PARTE 4. CONTRATO NO. 084/2022. LIBRAMIENTO NO.11578.</t>
  </si>
  <si>
    <t xml:space="preserve">EFT-6534 </t>
  </si>
  <si>
    <t>PAGO FACTURA NO. B1500000210/06-12-2024, (CUBICACION NO.03), AMPLIACIÓN REDES DE DISTRIBUCION ACUEDUCTO BAJOS DE HAINA, EL CARRIL NUEVO -PARTE B, PROV. SAN CRISTÓBAL, LOTE III. CONTRATO NO.307/2023, LIBRAMIENTO NO.11579</t>
  </si>
  <si>
    <t xml:space="preserve">EFT-6535 </t>
  </si>
  <si>
    <t>PAGO FACTURAS NOS. B1500000042, 43, 44, 45/25-11, 46/04-12-2024,  SERVICIO DISTRIBUCIÓN AGUA  CAMION CISTERNA  DIFERENTES SECTORES Y COMUNIDADES PROVINCIA PEDERNALES, CONTRATO NO. 190/2024, OS2024-0222,  CORRESPONDIENTE A 31 DÍAS DE JULIO, 30 DIAS DE AGOSTO, 29 DIAS DE SEPT, 29 DIAS DE OCTUBRE, 29 DIAS DE NOV./2024, LIBRAMIENTO NO.11580.</t>
  </si>
  <si>
    <t xml:space="preserve">                                                                                            </t>
  </si>
  <si>
    <t xml:space="preserve">EFT-6536 </t>
  </si>
  <si>
    <t>PAGO FACTURA NO. B1500000122 /02-10-2024, POR SERVICIOS PARA SOLUCIÓN DE ESCALERILLAS DEL DESPLIEGUE DE CABLEADO ESTRUCTURADO PARA SER UTILIZADO EN EL NIVEL CENTRAL DEL INAPA, CONTRATO NO. 036/2024, OS2024-0101, ADENDA DE TIEMPO NO.01/2024. LIBRAMIENTO NO.11556.</t>
  </si>
  <si>
    <t xml:space="preserve">EFT-6537 </t>
  </si>
  <si>
    <t>PAGO  FACTURA NO. B1500000091/30-09-2024 SERVICIO DISTRIBUCION AGUA CAMION CISTERNA  DIFERENTES SECTORES Y COMUNIDADES DE LA PROVINCIA AZUA, CONTRATO NO.119/2024, OS2024-0019, CORRESPONDIENTE A 29 DIAS DE SEPTIEMBRE/2024, LIBRAMIENTO NO.11557.</t>
  </si>
  <si>
    <t xml:space="preserve">EFT-6538 </t>
  </si>
  <si>
    <t>PAGO FACTURA NO.E450000000478/30-11-2024, SERVICIO ENERGÉTICO A NUESTRAS INSTALACIONES EN PUNTA CANA- MACAO, CORRESPONDIENTE AL MES DE NOVIEMBRE/2024, MEMO DGE NO.078-2024, LIBRAMIENTO NO.11698.</t>
  </si>
  <si>
    <t xml:space="preserve">EFT-6539 </t>
  </si>
  <si>
    <t>PAGO FACTURAS NOS.E450000000085,86,87,88,89/30-11-2024, CONTRATOS NOS. 1178,1179, 1180, 1181, 3066, SERVICIO ENERGÉTICO A NUESTRAS INSTALACIONES EN BAYAHIBE, PROVINCIA LA ROMANA, CORRESPONDIENTE AL MES DE NOVIEMBRE/2024, MEMO DGE NO.077-2024, LIBRAMIENTO NO.11696.</t>
  </si>
  <si>
    <t xml:space="preserve">EFT-6540 </t>
  </si>
  <si>
    <t>PAGO FACTURA NO.B1500000074/06-12-2024,  SERVICIO DISTRIBUCIÓN AGUA CAMION CISTERNA, DIFERENTES SECTORES Y COMUNIDADES PROVINCIA SAN JUAN, CONTRATO NO. 247/2024, OS2024-0185, CORRESPONDIENTE A 30 DIAS DE NOVIEMBRE/2024, LIBRAMIENTO NO.11659.</t>
  </si>
  <si>
    <t xml:space="preserve">EFT-6541 </t>
  </si>
  <si>
    <t>PAGO FACTURA NO. B1500000067/ 03-12-2024, SERVICIO DISTRIBUCION AGUA CAMION CISTERNA EN DIFERENTES COMUNIDADES PROV. ELIAS PIÑA, CORRESPONDIENTES A 30 DIAS DE NOVIEMBRE/24.CONTRATO NO.170/2024, OS2024-0181. LIBRAMIENTO NO.11701.</t>
  </si>
  <si>
    <t xml:space="preserve">EFT-6542 </t>
  </si>
  <si>
    <t>PAGO FACTURAS NOS. B1500000085/03-12-2024, SERVICIO DISTRIBUCION AGUA CAMION CISTERNA DIFERENTES SECTORES Y COMUNIDADES DE LA PROV. ELIAS PIÑA, CORRESPONDIENTE A 30 DIAS DE NOV/2024. CONTRATO NO. 171/2024, OS2024-0204, LIB-11702.</t>
  </si>
  <si>
    <t xml:space="preserve">EFT-6543 </t>
  </si>
  <si>
    <t>PAGO  FACTURA NO. B1500000078/04-12-2024, SERVICIO DISTRIBUCION AGUA CAMION CISTERNA,DIFERENTES SECTORES Y COMUNIDADES  PROVINCIA SAN JUAN, CORRESPONDIENTE A 30 DIAS DE NOVIEMBRE/2024 CONTRATO NO. 249/2024, OS2024-0187, LIBRAMIENTO NO.11662.</t>
  </si>
  <si>
    <t xml:space="preserve">EFT-6544 </t>
  </si>
  <si>
    <t>PAGO NOMINA INTERINATO Y APORTES PATRONALES A LA SEGURIDAD SOCIAL, CORRESPONDIENTE AL MES DE DICIEMBRE/2024.. LIBRAMIENTO NO.11340-1</t>
  </si>
  <si>
    <t xml:space="preserve">EFT-6545 </t>
  </si>
  <si>
    <t>PAGO NOMINA TEMPORAL PROGRAMA 01 Y APORTES PATRONALES A LA SEGURIDAD SOCIAL, CORRESPONDIENTE AL MES DE DICIEMBRE/2024. LIBRAMIENTO NO.11342-1</t>
  </si>
  <si>
    <t xml:space="preserve">EFT-6546 </t>
  </si>
  <si>
    <t>PAGO NOMINA TEMPORAL PROGRAMA 03 Y APORTES PATRONALES A LA SEGURIDAD SOCIAL, CORRESPONDIENTE AL MES DE DICIEMBRE/2024. LIBRAMIENTO NO.11345</t>
  </si>
  <si>
    <t xml:space="preserve">EFT-6547 </t>
  </si>
  <si>
    <t>PAGO DE NOMINA TEMPORAL PROGRAMA 11 Y APORTES PATRONALES A LA SEGUIRIDAD SOCIAL, CORRESPONDIENTE AL MES DE DICIEMBRE/2024. LIBRAMIENTO NO.11348-1</t>
  </si>
  <si>
    <t xml:space="preserve">EFT-6548 </t>
  </si>
  <si>
    <t>PAGO NOMINATEMPORAL PROGRAMA 13 Y APORTES PATRONALES A LA SEGURIDAD SOCIAL, CORRESPONDIENTE AL MES DE DICIEMBRE/2024.. LIBRAMIENTO NO.11351-1</t>
  </si>
  <si>
    <t xml:space="preserve">EFT-6549 </t>
  </si>
  <si>
    <t>PAGO NOMINA PERSONAL EN TRANMITE DE PENSION Y APORTES PATRONALES A LA SEGUIRDAD SOCIAL, CORRESPONDIENTE AL MES DE DICIEMBRE/2024.. LIBRAMIENTO NO.11353-1</t>
  </si>
  <si>
    <t xml:space="preserve">EFT-6550 </t>
  </si>
  <si>
    <t>PAGO NOMINA SEGURIDAD MILITAR CORRESPONDIENTE DEL MES DE DICIEMBRE/2024.. LIBRAMIENTO NO.11355-1</t>
  </si>
  <si>
    <t xml:space="preserve">EFT-6551 </t>
  </si>
  <si>
    <t>PAGO NOMINA SUELDO FIJO PROGRAMA 01 Y APORTES PATRONALES A LA SEGURIDAD SOCIAL, CORRESPONDIENTE AL MES DE DICIEMBRE/2024..LIBRAMIENTO NO.11357-1</t>
  </si>
  <si>
    <t xml:space="preserve">EFT-6552 </t>
  </si>
  <si>
    <t>PAGO NOMINA SUELDO FIJO PROGRAMA 03 MES DE DICIEMBRE 2024 Y APORTE PATRONAL A LA SEGURIDAD SOCIAL, LIBRAMIENTO NO.11363.</t>
  </si>
  <si>
    <t xml:space="preserve">EFT-6553 </t>
  </si>
  <si>
    <t>PAGO NOMINA SUELDO FIJO PROGRAMA13 CORRESPONDIENTE AL MES DE DICIEMBRE 2024 Y APORTE PATRONAL A LA SEGURIDAD SOCIAL, LIBRAMIENTO NO.11361.</t>
  </si>
  <si>
    <t xml:space="preserve">EFT-6554 </t>
  </si>
  <si>
    <t>PAGO NOMINA SUELDO FIJO PROGRAMA 11 CORRESPONDIENTE AL MES DE DICIEMBRE 2024 Y APORTE PATRONAL A LA SEURIDAD SOCIAL, LIBRAMIENTO NO.11366.</t>
  </si>
  <si>
    <t xml:space="preserve">EFT-6555 </t>
  </si>
  <si>
    <t>PAGO FACT. NO.B1500000008/26-11-2024, ALQUILER LOCAL COMERCIAL, UBICADO EN LA CALLE PRINCIPAL DISTRITO LAS TARANAS, MUNICIPIO VILLAS RIVAS PROV. DUARTE,  CORRESP. A LOS MESES DESDE JUNIO HASTA DICIEMBRE/2024,. LIB. NO.11823-1</t>
  </si>
  <si>
    <t xml:space="preserve">EFT-6556 </t>
  </si>
  <si>
    <t>PAGO FACT. NO. B1500000025/08-11-2024 (CUB. NO.03), CONSTRUCCION ALCANTARILLADO SANITARIO MUNICIPIO LICEY AL MEDIO - LAS PALOMAS ARRIBA, LOTE II.  PROV. SANTIAGO.   LIB-11834-1</t>
  </si>
  <si>
    <t xml:space="preserve">EFT-6557 </t>
  </si>
  <si>
    <t>PAGO FACT. NO.B1500000006/19-12-2024 (CUB. NO.05), CONSTRUCCIÓN ALCANT. SANITARIO MUNICIPIO LICEY AL MEDIO-LAS PALOMAS ARRIBA, LOTE I, PROV. SANTIAGO.  LIB. NO. 11842</t>
  </si>
  <si>
    <t xml:space="preserve">EFT-6558 </t>
  </si>
  <si>
    <t>PAGO  FACT. NO. B1500000169/02-12-2024,  SERVICIO DISTRIBUCIÓN AGUA CAMIÓN CISTERNA EN DIFERENTES SECTORES Y COMUNIDADES PROV. PERAVIA, CORRESP. A 30 DÍAS DE NOVIEMBRE/2024 , OS2024-0225. LIB. NO.11825-1</t>
  </si>
  <si>
    <t xml:space="preserve">EFT-6559 </t>
  </si>
  <si>
    <t xml:space="preserve">EFT-6560 </t>
  </si>
  <si>
    <t>PAGO FACT. NO. B1500000026/04-12-2024,  SERVICIO DISTRIBUCION AGUA CAMION CISTERNA, DIFERENTES SECTORES Y COMUNIDADES DE LA PROV. SANTIAGO,  OS2024-0240, CORRESP. A 26 DIAS DE NOVIEMBRE/2024...LIB. NO.11821-1</t>
  </si>
  <si>
    <t xml:space="preserve">EFT-6561 </t>
  </si>
  <si>
    <t>PAGO FACT. NO.B1500000011/ 04-12-2024,  ALQUILER DEL LOCAL COMERCIAL,  UBICADO EN LA CALLE SAN ANTONIO NO.21, MUNICIPIO TAMAYO, PROV. BAHORUCO,  CORRESP. AL MES DICIEMBRE/2024,  LIB. NO.11851</t>
  </si>
  <si>
    <t xml:space="preserve">EFT-6562 </t>
  </si>
  <si>
    <t>PAGO FACT. NO. E450000003714/13/12/2024 ADQUISICION DE CAMIONES Y CAMIONETAS PARA SER UTILIZADOS EN LOS DISTINTOS TRABAJOS QUE REALIZA EL INAPA,  LIB. NO.11820</t>
  </si>
  <si>
    <t xml:space="preserve">EFT-6563 </t>
  </si>
  <si>
    <t>PAGO FACT. NO.B1500000185/02-12-2024, ALQUILER LOCAL COMERCIAL,  AV. MARIA TRINIDAD SANCHEZ NO.71, ESQ. C/ ORFELICIA, MUNICIPIO ESPERANZA, PROV. VALVERDE, ADENDA NO.01/2023, CORRESP. AL  MES DICIEMBRE/2024. LIB. NO.11850</t>
  </si>
  <si>
    <t xml:space="preserve">EFT-6564 </t>
  </si>
  <si>
    <t>PAGO FACT. NO. B1500000127/03-12-2024,  SERVICIO DISTRIBUCIÓN  AGUA CAMIÓN CISTERNA EN DIFERENTES SECTORES Y COMUNIDADES PROV. SAN CRISTOBAL , CORRESP. A 30 DÍAS DE NOVIEMBRE/2024, OS2024-0196. LIB-11831-1</t>
  </si>
  <si>
    <t xml:space="preserve">EFT-6565 </t>
  </si>
  <si>
    <t>PAGO FACT. NO. B1500000174/03-12-2024,  SERVICIO DISTRIBUCION AGUA CAMION CISTERNA EN DIFERENTES SECTORES Y COMUNIDADES PROV. SAN CRISTOBAL,  OS2024-0179, CORRESP. A 30 DIAS DE NOVIEMBRE/24...LIB. NO.11835-1</t>
  </si>
  <si>
    <t xml:space="preserve">EFT-6566 </t>
  </si>
  <si>
    <t>PAGO FACT. NO.B1500000026/05-12-2024, ALQUILER LOCAL COMERCIAL UBICADO EN LA CALLE PRINCIPAL NO.46 APART. 03, JUAN DOLIO,  MUNICIPIO DE GUAYACANES, PROV. SAN PEDRO MACORIS,  ADENDA NO.01/2024, CORRESP. AL MES DE DICIEMBRE/2024....LIB. NO. 11847</t>
  </si>
  <si>
    <t xml:space="preserve">EFT-6567 </t>
  </si>
  <si>
    <t>AVANCE INICIAL 20%, CONSTRUCCIÓN COLECTOR Y ABASTEC. DE AGUA POTABLE PARA EL CPSIA Y ESTANCIA INFANTIL, MUNICIPIO SAN JUAN DE LA MAGUANA, PROV. SAN JUAN.  LIB. NO.11839-1</t>
  </si>
  <si>
    <t xml:space="preserve">EFT-6568 </t>
  </si>
  <si>
    <t xml:space="preserve">EFT-6569 </t>
  </si>
  <si>
    <t>PAGO  FACT. NO. B1500000098/03-12-2024, SERVICIO  DISTRIBUCION AGUA CAMION CISTERNA EN DIFERENTES  SECTORES  Y COMUNIDADES PROVINCIA SAN CRISTOBAL, CORRESP. A 30 DIAS DE NOVIEMBRE/2024 , OS2024-0253, LIB. NO.11829-1</t>
  </si>
  <si>
    <t xml:space="preserve">EFT-6570 </t>
  </si>
  <si>
    <t>PAGO TRAMITACIÓN Y REVISIÓN DE DOCUMENTOS PARA LA OBTENCIÓN DE LA LICENCIA AMBIENTAL, PARA PERFORACIÓN POR EL MÉTODO DE ROTACIÓN DE DOS NUEVOS POZOS TUBULARES PARA REFORZAR EL PROYECTO AC. KM.5 PROV. MONTE PLATA,  LIB. NO.11840-1</t>
  </si>
  <si>
    <t xml:space="preserve">EFT-6571 </t>
  </si>
  <si>
    <t>PAGO FACT. NO. B1500000045/ 04-12-2024, SERVICIO DISTRIBUCION AGUA CAMION CISTERNA DIFERENTES SECTORES Y COMUNIDADES DE LA PROV. NAVARRETE-SANTIAGO, CORRESP. A 26 DIAS DE NOVIEMBRE/2024 , OS2024-0237, LIB. NO.11822</t>
  </si>
  <si>
    <t xml:space="preserve">EFT-6572 </t>
  </si>
  <si>
    <t>PAGO FACT. NO.B1500000008/18-11-2024, ALQUILER LOCAL COMERCIAL,  UBICADO EN LA  C/ 1ERA NO.61 JUAN PABLO DUARTE, MUNICIPIO VILLA CENTRAL PROV. BARAHONA,  ADENDA NO.02/2023,  CORRESP. A LOS MESES NOVIEMBRE, DICIEMBRE/2024. LIB. NO.11813-1</t>
  </si>
  <si>
    <t xml:space="preserve">EFT-6573 </t>
  </si>
  <si>
    <t>PAGO FACT. NO.B1500000122/11-11-2024 (CUB. NO.08) REHABILITACIÓN AC. MÚLTIPLE SABANA IGLESIA - LOS RANCHOS DE BABÁSICO-EL FLAIRE Y BAITOA LA LIMA (FASE A), PROV. SANTIAGO, ZONA V. LIB. NO.11841-1</t>
  </si>
  <si>
    <t xml:space="preserve">EFT-6574 </t>
  </si>
  <si>
    <t>PAGO FACT. NO. E450000010560/15-12-2024, SERVICIO DE INTERNET PRINCIPAL 500 MBPS Y 50 MBPS ASIMETRICO Y TELECABLE DEL PERIODO DEL 11/11/2024 AL 10/12/2024, CUENTA NO.4236435. LIB. NO.11860</t>
  </si>
  <si>
    <t xml:space="preserve">EFT-6575 </t>
  </si>
  <si>
    <t>PAGO FACT. NO.B1500000043/19-12-2024 (CUB. NO.05) DE LOS TRABAJOS DE CONSTRUCCION DEPOSITO REGULADOR 2,000 M3, H.A. SUPERFICIAL, CIRCULAR AC. PEDERNALES, PROV. PEDERNALES, LIB. NO.11824-1</t>
  </si>
  <si>
    <t xml:space="preserve">EFT-6576 </t>
  </si>
  <si>
    <t>PAGO FACT. NO.B1500000246/03-10-2024, (CUB. NO.02), CONTRATO NO.2023-333, TRABAJOS CONSTRUCCION ALCANTARILLADO SANITARIO MUNICIPIO LICEY AL MEDIO-LAS PALOMAS ARRIBA, LOTE III, PROV. SANTIAGO... LIB. NO.11826-1</t>
  </si>
  <si>
    <t xml:space="preserve">EFT-6577 </t>
  </si>
  <si>
    <t>PAGO FACT. NO.B1500000200/04-12-2024, SERVICIO ALQUILER LOCAL COMERCIAL, UBICADO EN LA PROVINCIA EL SEIBO, SEGÚN CONTRATO NO.313/2023, CORRESP. A LOS MESES DE NOVIEMBRE Y DICIEMBRE/2024. LIB. NO.11827</t>
  </si>
  <si>
    <t xml:space="preserve">EFT-6578 </t>
  </si>
  <si>
    <t>PAGO FACTS. NOS.B1500000264/10-11, 265/10-12-2024,  ALQUILER  LOCAL  COMERCIAL, UBICADO CALLE MELLA ESQUINA MARIANO PEREZ, MUNICIPIO DE NAGUA,  PROV. MARÍA TRINIDAD SANCHEZ, CORRESP. A LOS MESES DE NOVIEMBRE Y DICIEMBRE/2024... LIB. NO.11854.</t>
  </si>
  <si>
    <t xml:space="preserve">EFT-6579 </t>
  </si>
  <si>
    <t>PAGO FACT. NO.B1500000066/02-12-2024, SERVICIO DISTRIBUCION DE AGUA CON CAMION CISTERNA EN DIFERENTES SECTORES Y COMUNIDADES DE LA PROV. SANTIAGO RODRIGUEZ,  ORDEN NO.OS2024-0260, CORRESP. A 29 DIAS DEL MES DE NOVIEMBRE/2024.LIB. NO. 11817-1</t>
  </si>
  <si>
    <t xml:space="preserve">EFT-6580 </t>
  </si>
  <si>
    <t>PAGO FACT. NO.B1500000265/19-12-2024 (CUB. NO.10)  CONSTRUCCIÓN SISTEMA DE SANEAMIENTO ARROYO GURABO Y SU ENTORNO, MUNICIPIO SANTIAGO, PROV. SANTIAGO,  (10.mo. ABONO A LA SECCION DE CREDITO Y GARANTIA SOLIDARIA A FAVOR DEL BANCO DE RESERVAS RD$28,225,959.78) LIB. NO. 11837</t>
  </si>
  <si>
    <t xml:space="preserve">EFT-6581 </t>
  </si>
  <si>
    <t>PAGO FACT. NO.B1500000145/21-11-2024, (CUB. NO.5)  AMPLIACIÓN PLANTA DE TRATAMIENTO DE AGUA POTABLE, AC. VILLA ALTAGRACIA, PROVINCIA SAN CRISTÓBAL, ZONA I, LIB. NO.11857.</t>
  </si>
  <si>
    <t xml:space="preserve">EFT-6582 </t>
  </si>
  <si>
    <t>O TRAMITACION Y REVISION DE DOCUMENTOS PARA LA OBTENCION DE LA AUTORIZACION AMBIENTAL PARA LA PERFORACION DE DOS NUEVOS POZOS TUBULARES PARA REFORZAR EL AC. YAGUIZA-LOS ALGODONES, PROVINCIA DUARTE,  LIB. NO.11853.</t>
  </si>
  <si>
    <t xml:space="preserve">EFT-6583 </t>
  </si>
  <si>
    <t>PAGO FACT. NO. B1500000172/03-12-2024, SERVICIO DISTRIBUCION AGUA CAMION CISTERNA DIFERENTES  SECTORES Y COMUNIDADES DE LA PROV. SAN CRISTOBAL, CORRESP. A 30 DIAS DE NOVIEMBRE/2024.  OS2024-0225, LIB. NO.11855.</t>
  </si>
  <si>
    <t xml:space="preserve">EFT-6584 </t>
  </si>
  <si>
    <t>PAGO FACT. B1500000035/19-12-2024 (CUB. 05),  AMPLIACIÓN ACUEDUCTO MÚLTIPLE PARTIDO- LA GORRA, PROVINCIA DAJABON, ZONA I. LOTE E - RED DE DISTRIBUCIÓN SECTORES PARTIDO Y VILLA GARCÍA (LOTE 5), LIB.NO.11856</t>
  </si>
  <si>
    <t xml:space="preserve">EFT-6585 </t>
  </si>
  <si>
    <t>PAGO FACTS. DE CONSUMO ENERGETICO EN LA ZONA NORTE DEL PAIS CORRESP. AL MES DE NOVIEMBRE/2024, LIB. NO.11859-1</t>
  </si>
  <si>
    <t xml:space="preserve">EFT-6586 </t>
  </si>
  <si>
    <t>PAGO  FACT. NO. B1500000048/04-12-2024, SERVICIO DISTRIBUCION AGUA CAMION CISTERNA  DIFERENTES SECTORES Y COMUNIDADES PROVINCIA SANTIAGO, CORRESP. A 26 DIAS DE NOVIEMBRE/ 2024, OS2024-0238.. LIB. NO.11816-1</t>
  </si>
  <si>
    <t xml:space="preserve">EFT-6587 </t>
  </si>
  <si>
    <t>PAGO FACT.NO.B1500000075/21-11-2024, SERVICIO POR DISTRIBUCIÓN Y ABASTECIMIENTO DE AGUA EN LAS DIFERENTES COMUNIDADES DE LA PROV. BARAHONA, CORRESP. A 31 DIAS DE OCTUBRE/2024, ORDEN NO.OS2024-0172, LIB. NO.11814-1</t>
  </si>
  <si>
    <t xml:space="preserve">EFT-6588 </t>
  </si>
  <si>
    <t>PAGO TRAMITACIÓN Y REVISIÓN DE DOCUMENTOS A FIN DE OBTENER LA AUTORIZACIÓN AMBIENTAL PARA LA CONSTRUCCIÓN CAMPO DE POZO (4 UNIDADES) PROYECTO IMBERT PROVINCIA PUERTO PLATA DE  LIB.NO.11862-1</t>
  </si>
  <si>
    <t xml:space="preserve">EFT-6589 </t>
  </si>
  <si>
    <t>PAGO FACT. NO.B1500000116/23-08-2024 (CUB.NO.03) PARA LOS TRABAJOS CONSTRUCCIÓN REDES DE DISTRIBUCIÓN AC. MÚLTIPLES SONADOR, PARTE 4, PROV. MONSEÑOR NOUEL, ZONA V. LOTE IV. , LIB. NO.11863.</t>
  </si>
  <si>
    <t xml:space="preserve">EFT-6590 </t>
  </si>
  <si>
    <t>PAGO FACT. NO. B1500000017/18-12-2024, (CUB.NO.02) DE LOS TRABAJOS DE CONSTRUCCIÓN REDES DE DISTRIBUCIÓN AC. MÚLTIPLE SONADOR, PARTE 6, PROV. MONSEÑOR NOUEL, LIB. NO.11868.</t>
  </si>
  <si>
    <t xml:space="preserve">EFT-6591 </t>
  </si>
  <si>
    <t>PAGO FACT. NO. B1500000205/03-12-2024,  SERVICIO DISTRIBUCION AGUA CAMION CISTERNA DIFERENTES SECTORES Y  COMUNIDADES DE LA PROV. SAN CRISTOBAL,  OS2024-0188, CORRESP. A 30 DIAS DE NOVIEMBRE/2024, LIB. NO.11869.</t>
  </si>
  <si>
    <t xml:space="preserve">EFT-6592 </t>
  </si>
  <si>
    <t>PAGO FACT. NO. B1500000052/18-12-2024 (CUB.NO.04), CONSTRUCCIÓN AC. MÚLTIPLE SONADOR PARTE I, PROV. MONSEÑOR NOUEL, ZONA V.  LIB. NO.11870.</t>
  </si>
  <si>
    <t xml:space="preserve">EFT-6593 </t>
  </si>
  <si>
    <t>PAGO FACTURAS NOS.B1500000209/10-07, 212/18-09, 214/19-10-2023, 326/19-01, 333, 334, 336, 337, 339/04-06, 341, 343,/10-12, 345/20-09, 347/24-10, 349/21-11, 350/12-12, 352, 353/10-12-2024,  ALQUILER DE LOCAL COMERCIAL, UBICADA EN LA CALLE 30 DE MARZO, PLAZA CASTAÑUELA, MUNICIPIO CASTAÑUELA, PROV. MONTECRISTI,  ADENDA NO.01/2024, CORRESP. A LOS MESES DESDE JULIO/2023 HASTA NOVIEMBRE/2024.. LIB. NO.11871.</t>
  </si>
  <si>
    <t xml:space="preserve">EFT-6594 </t>
  </si>
  <si>
    <t>PAGO  FACT. NO. B1500000079/03-12-2024, SERVICIO DISTRIBUCION AGUA CAMION CISTERNA  DIFERENTES SECTORES Y COMUNIDADES DE LA PROV. SAN CRISTOBAL,  OS2024-0254,  CORRESP. A 30 DIAS NOVIEMBRE/24, LIB. NO. 11865</t>
  </si>
  <si>
    <t xml:space="preserve">EFT-6595 </t>
  </si>
  <si>
    <t>PAGO  FACT. NO. B1500000082/03-12-2024, SERVICIO DISTRIBUCION AGUA, CAMION CISTERNA, DIFERENTES  SECTORES Y  COMUNIDADES PROV. SAN CRISTOBAL, CORRESP. A 30 DIAS DE NOVIEMBRE/2024, OS2024-0191. LIB. 11867</t>
  </si>
  <si>
    <t xml:space="preserve">EFT-6596 </t>
  </si>
  <si>
    <t>PAGO FACT. NO. B1500000052/22-08-2024 (CUB. NO.03) PARA LOS TRABAJOS CONSTRUCCIÓN REDES DE DISTRIBUCIÓN, AC. MÚLTIPLE SONADOR, PARTE 2, PROV. MONSEÑOR NOUEL, ZONA V, LOTE II. LIB. NO.11866</t>
  </si>
  <si>
    <t xml:space="preserve">EFT-6597 </t>
  </si>
  <si>
    <t>PAGO FACTS. NOS.B1500000432/30-09, 435/11-10-2024 O/C  OC2024-0077, ADQUISICIÓN DE SUSTANCIAS QUÍMICAS (124,000.00CLORO GAS DE 2,000 LBS), PARA SER UTILIZADOS EN TODOS LOS ACS DEL INAPA.  LIB. NO.11883-1</t>
  </si>
  <si>
    <t xml:space="preserve">EFT-6598 </t>
  </si>
  <si>
    <t>PAGO FACT. NO. B1500000152/28-11-2023 (CUB. NO. 06), AMPLIACIÓN AC. MICHES A ZONAS TURÍSTICAS, (OBRA DE TOMA RIO JOVERO) MUNICIPIO MICHE, PROV. EL SEIBÓ, ZONA VI. LOTE NO. 3, LIB. NO.11882-1</t>
  </si>
  <si>
    <t xml:space="preserve">EFT-6599 </t>
  </si>
  <si>
    <t>PAGO FACT. NO. B1500000008/ 02-12-2024, SERVICIO DISTRIBUCION AGUA CAMION CISTERNA EN DIFERENTES COMUNIDADES PROV. SAN CRISTOBAL, CORRESP. A 30 DIAS DE NOVIEMBRE/24, OS2024-0207. LIB. NO.11890-1</t>
  </si>
  <si>
    <t xml:space="preserve">EFT-6600 </t>
  </si>
  <si>
    <t>PAGO DEL 20% DEL AVANCE AL CONTRATO NO.265/2024, SERVICIO DE TRANSPORTE DE AUTOBÚS PARA LOS EMPLEADOS DE LA PROVINCIA DE SAN CRISTÓBAL OS2024-0302 LIB-11892-1</t>
  </si>
  <si>
    <t xml:space="preserve">EFT-6601 </t>
  </si>
  <si>
    <t>PAGO FACT. NO. B1500000047/18-12-2024 (CUB.NO.07 FINAL Y DEVOLUCION DE RETENIDO EN GARANTIA) DE LOS TRABAJOS MEJORAMIENTO ALCANTARILLADO SANITARIO LAS MATAS DE FARFAN, PROV. SAN JUAN. ZONA II,  LIB-11884-1</t>
  </si>
  <si>
    <t xml:space="preserve">EFT-6602 </t>
  </si>
  <si>
    <t>PAGO FACT. NO. B1500000352/18-12-2024 (CUB.NO.06), AMPLIACIÓN AC. MUNICIPIO DE NAGUA PROV. MARÍA TRINIDAD SÁNCHEZ, ZONA III,  LIB-11886-1</t>
  </si>
  <si>
    <t xml:space="preserve">EFT-6603 </t>
  </si>
  <si>
    <t>PAGO  FACTURAS NOS B1500000111, 112, 113, 114, 115/11-12-2024, SERVICIO DISTRIBUCIÓN AGUA  CAMION CISTERNA DIF. SECTORES Y COMUNIDADES PROV. SAN PEDRO DE MACORIS, CONTRATO NO 255/2024, OS2024-0224, CORRESP. A 31 DIAS DE JULIO, 31 DIAS DE AGOSTO, 30 DIAS DE SEPT, 31 DIAS DE OCTUBRE, 30 DIAS DE NOV/2024LIB-11888-1</t>
  </si>
  <si>
    <t xml:space="preserve">EFT-6604 </t>
  </si>
  <si>
    <t>PAGO FACTURA NO. B1500000318/09-10-2024 (CUBICACIÓN NO.06) DE LOS TRABAJOS CONSTRUCCIÓN SISTEMA DE SANEAMIENTO ARROYO GURABO Y SU ENTORNO, MUNICIPIO SANTIAGO, PROVINCIA SANTIAGO, CONTRATO NO.029//2022. LIBRAMIENTO NO.11889-1</t>
  </si>
  <si>
    <t xml:space="preserve">EFT-6605 </t>
  </si>
  <si>
    <t>PAGO FACT. NO.B1500000072/03-12-2024, SERVICIO DISTRIBUCIÓN DE AGUA CON CAMIÓN CISTERNA EN DIFERENTES SECTORES Y COMUNIDADES EN LA PROV. SAN CRISTOBAL, CORRESP. A 30 DIAS DEL MES DE NOVIEMBRE/2024, ORDEN NO.OS2024-0169. LIB-11818-1</t>
  </si>
  <si>
    <t xml:space="preserve">EFT-6606 </t>
  </si>
  <si>
    <t>PAGO FACT. NO. B1500000020/02-12-2024, (CUB.NO. 07), PARA LOS TRABAJOS AMPLIACIÓN AC. MICHES A ZONAS TURÍSTICAS, (OBRA DE TOMA RIO JOVERO) MUNICIPIO MICHE, PROV. EL SEIBÓ, ZONA VI. LIB-11887-1</t>
  </si>
  <si>
    <t xml:space="preserve">EFT-6607 </t>
  </si>
  <si>
    <t>PAGO FACT. NO.B1500000351/10-12-2023, ALQUILER DE LOCAL COMERCIAL, UBICADA EN LA CALLE 30 DE MARZO, PLAZA CASTAÑUELA, MUNICIPIO CASTAÑUELA, PROV. MONTECRISTI,  ADENDA NO.01/2024, CORRESP. AL MES DICIEMBRE/2024.</t>
  </si>
  <si>
    <t xml:space="preserve">EFT-6608 </t>
  </si>
  <si>
    <t>PAGO FACTS. NOS. B1500000029/02-12-2024, SERVICIO DISTRIBUCIÓN DE AGUA CON CAMION CISTERNA EN LA PROV. DE SANTIAGO RODRIGUEZ,  ORDEN NO.OS2024-0220, CORRESP. A 30 DIAS DEL MES DE NOVIEMBRE/2024. LIB. NO.11898-1</t>
  </si>
  <si>
    <t xml:space="preserve">EFT-6609 </t>
  </si>
  <si>
    <t>PAGO BOLETO AÉREO A CALI COLOMBIA  A COLABORADORES DEL INAPA QUE PARTICIPARAN EN "VII REUNIÓN DE LA COMISIÓN MIXTA DE COOP. TÉCNICA,CIENTÍFICA, EDUCATIVA Y CULTURAL ENTRE REPÚBLICA DE COLOMBIA Y REP. DOM. DEL 08 AL 14 DICIEMBRE DEL 2024. LIBRAMIENTO NO.11899-1</t>
  </si>
  <si>
    <t xml:space="preserve">EFT-6610 </t>
  </si>
  <si>
    <t>PAGO FACT. NO.B1500000006/23-12-2024 (CUBICACION NO.02), PARA LOS TRABAJOS AMPLIACIÓN ACUEDUCTO HIGUEY A RED URBANIZACIÓN ARBOLEDA, PROVINCIA LA ALTAGRACIA, ZONA VI, LOTE IV. LIB. NO.11962-1</t>
  </si>
  <si>
    <t xml:space="preserve">EFT-6611 </t>
  </si>
  <si>
    <t>PAGO SERVICIO PAGO FACTURA NO. B1500000124/21-11-2024,  DISTRIBUCION AGUA CAMION CISTERNA  DIFERENTES  SECTORES Y  COMUNIDADES DE LA PROV. BARAHONA, CORRESP. A 31 DIAS DE OCTUBRE/24.  OS2024-0173. LIB. NO.11900-1</t>
  </si>
  <si>
    <t xml:space="preserve">EFT-6612 </t>
  </si>
  <si>
    <t>PAGO FACT. NO. B1500000112/23-12-2024 (CUB.NO.08)  CONSTRUCCIÓN DEPÓSITOS REGULADORES, ESTACIÓN DE BOMBEO Y LÍNEA DE IMPULSIÓN EN AC. CAMBITA PUEBLECITO, PROV. SAN CRISTÓBAL, LOTE V,   LIB. NO.11901-1</t>
  </si>
  <si>
    <t xml:space="preserve">EFT-6613 </t>
  </si>
  <si>
    <t>PAGO FAT. NO. B1500000086/03-12-2024, SERVICIO DISTRIBUCIÓN DE AGUA CON CAMION CISTERNA EN DIFERENTES SECTORES Y COMUNIDADES DE LA PROV. SAN CRISTOBAL,  ORDEN NO.OS2024-0193, CORRESP. A 30 DIAS DEL MES DE NOVIEMBRE/2024. LIB.NO.11902-1</t>
  </si>
  <si>
    <t xml:space="preserve">EFT-6614 </t>
  </si>
  <si>
    <t>PAGO FACT. NO. B1500000044/03-12-2024,  SERVICIO DISTRIBUCION AGUA  CAMION CISTERNA DIFERENTES SECTORES Y COMUNIDADES PROV. SAN CRISTOBAL,   OS2024-0170, CORRESP. A 30 DÍAS DE NOV/2024. LIB. NO.11904-1</t>
  </si>
  <si>
    <t xml:space="preserve">EFT-6615 </t>
  </si>
  <si>
    <t xml:space="preserve">EFT-6616 </t>
  </si>
  <si>
    <t>PAGO FACT.  NO. B15000000009/ 30-11-2024, SERVICIO DISTRIBUCIÓN AGUA CAMIÓN CISTERNA DIFERENTES COMUNIDADES Y SECTORES DE LA PROV. DE SAN CRISTOBAL, 30 DÍAS DE NOVIEMBRE, /2024 , OS2024-0195. LIB. NO.11908-1</t>
  </si>
  <si>
    <t xml:space="preserve">EFT-6617 </t>
  </si>
  <si>
    <t>PAGO FACT. NO. B1500000102/23-12-2024 ( CUB. NO.03), AMPLIACION AC. MULTIPLE PARTIDO - LA GORRA, PROV. DAJABON, ZONA I . LOTE N- RED DE DISTRIBUCION SECTOR LA GORRA.  LIB. NO.11906-1</t>
  </si>
  <si>
    <t xml:space="preserve">EFT-6618 </t>
  </si>
  <si>
    <t>PAGO FACT. NO. B1500000074/03-12-2024, SERVICIO  DISTRIBUCIÓN AGUA CAMIÓN CISTERNA DIF. SECTORES Y COMUNIDADES PROV. SAN JUAN,  OS2024-0184, CORRESP. A 30 DIAS NOVIEMBRE/2024. LIB. NO.11918-1</t>
  </si>
  <si>
    <t xml:space="preserve">EFT-6619 </t>
  </si>
  <si>
    <t>PAGO FACT. NO. B1500000191/02-12-2024, SERVCIO DISTRIBUCIÓN  AGUA  CAMIÓN CISTERNA  DIFERENTES SECTORES PROV. SAN CRISTOBAL, CORRESP.A 30 DÍAS DE NOVIEMBRE/2024,  OS2024-01. LIB. NO.11909-1</t>
  </si>
  <si>
    <t xml:space="preserve">EFT-6620 </t>
  </si>
  <si>
    <t>PAGO FACTS. NOS. B1500000093/ 05-12-2024, SERVICIO DISTRIBUCION AGUA CAMION CISTERNA EN DIFERENTES COMUNIDADES PROV. PEDERNALES, CORRESP. A 29 DIAS DE NOVIEMBRE/24, OS2024-0226. LIB.NO.11919-1</t>
  </si>
  <si>
    <t xml:space="preserve">EFT-6621 </t>
  </si>
  <si>
    <t>PAGO FACTURAS NOS. E450000000180/01, 217/12, 263/21, 272/23, 288/28-11, 304/04, 316/06, 330/10, 331/11, 334/12-12-2024 ADQUISICIÓN DE (22,500 GALONES DE GASOIL OPTIMO) PARA SER UTILIZADOS EN LA- FLOTILLA DE VEHÍCULOS, MOTOCICLETAS Y EQUIPOS DEL INAPA, ORDEN NO. OC2024-0022, LIB. NO.11910-1</t>
  </si>
  <si>
    <t xml:space="preserve">EFT-6622 </t>
  </si>
  <si>
    <t>PAGO FACT. NO. B1500000162/03-12-2024, DISTRIBUCION AGUA DIFERENTES SECTORES Y COMUNIDADES DE LA PROV. SAN CRISTOBAL, OS2024-0192, CORRESP. A 30 DIAS DE NOVIEMBRE/2024. LIB.. NO.11894-1</t>
  </si>
  <si>
    <t xml:space="preserve">EFT-6623 </t>
  </si>
  <si>
    <t>PAGO FACT. NO. B1500000095/03-12-2024, SERVICIO DISTRIBUCIÓN AGUA CAMIÓN CISTERNA EN DIFERENTES SECTORES  Y COMUNIDADES PROV. SAN CRISTOBAL, CORRESP. A 30 DÍAS DE NOVIEMBRE/2024,  OS2024-0168. LIB. NO.11879-1</t>
  </si>
  <si>
    <t xml:space="preserve">EFT-6624 </t>
  </si>
  <si>
    <t xml:space="preserve">EFT-6625 </t>
  </si>
  <si>
    <t>PAGO FACT. NO. B1500000041/03-12-2024,  SERVICIO DISTRIBUCION AGUA CAMION CISTERNA, DIFERENTES SECTORES Y COMUNIDADES DE LA SAN CRISTOBAL, CORRESP. A 30 DIAS DE NOVIEMBRE/2024,  OS2024-0190/2024.</t>
  </si>
  <si>
    <t xml:space="preserve">EFT-6626 </t>
  </si>
  <si>
    <t>PAGO FACT. NO. B1500000056/23-12-2024 (CUB.NO.11)  AMPLIACIÓN RED DE DISTRIBUCIÓN AC. MÚLTIPLE LIMONAL LA VEREDA, AC. RIO ARRIBA, PROV. PERAVÍA, LOTE II,  LIB. NO.11913-1</t>
  </si>
  <si>
    <t xml:space="preserve">EFT-6627 </t>
  </si>
  <si>
    <t>PAGO 20% COMO ANTICIPO POR SERVICIO DE DESINFECCIÓN DE LAS OFICINAS DEL NIVEL CENTRAL DEL INAPA, SEGÚN ORDEN DE SERVICIO NO.OS2024-0307 CONTRATO NO.282-2024. LIB. NO.11897-1</t>
  </si>
  <si>
    <t xml:space="preserve">EFT-6628 </t>
  </si>
  <si>
    <t>PAGO FACT. NO.B1500000046/08-09-2024,  ALQUILER DEL LOCAL COMERCIAL, UBICADO EN LA CALLE PRINCIPAL NO.28, DISTRITO MUNICIPAL LAS GALERAS,  PROVINCIA SANTA BARBARA DE SAMANA,   CORRESP. A LOS MESES JULIO Y AGOSTO/2024, LIB. NO.11978-1</t>
  </si>
  <si>
    <t xml:space="preserve">EFT-6629 </t>
  </si>
  <si>
    <t>PAGO FACT. NO. B1500000002/26-12-2024 (CUB. NO.2) PARA LOS TRABAJOS DE CONSTRUCCIÓN AC. MÚLTIPLE PUJADOR, PROV. MARÍA TRINIDAD SÁNCHEZ, ZONA III, LÍNEA DE IMPULSIÓN DESDE ESTACIÓN DE BOMBEO HASTA E-2+807.M LOTE G.  LIB. NO.11980-1</t>
  </si>
  <si>
    <t xml:space="preserve">EFT-6630 </t>
  </si>
  <si>
    <t>PAGO FACT. NO. B1500000072/16-12-2024 (CUB. NO.03) AMPLIACION AC. MULTIPLE PARTIDO-LA GORRA, PROV. DAJABON, ZONA I, LOTE L. RED DE DISTRIBUCION SECTOR LOS BABOSOS (LOTE 12).  LIB.NO.11896-1</t>
  </si>
  <si>
    <t xml:space="preserve">EFT-6631 </t>
  </si>
  <si>
    <t>PAGO FACTS. NOS.B1500000047/09-09, 48/09-10, 49/09-11-2024,  SERVICIO ALQUILER LOCAL COMERCIAL, UBICADO EN EL MUNICIPIO LAS GALERAS, PROV. SAMANA,  CORRESP. A LOS MESES DE SEPTIEMBRE, OCTUBRE, NOVIEMBRE/2024. LIB. NO.11979-1</t>
  </si>
  <si>
    <t xml:space="preserve">EFT-6632 </t>
  </si>
  <si>
    <t>PAGO FACTS. NOS.E450000007125/03-12, 7142/10-12-2024, O/C2024-0091, ADQUISICIÓN DE (292 UNIDADES) DE BOTELLONES DE AGUA, PARA SER UTILIZADOS EN LA INSTITUCION,  LIB. NO.11977-1</t>
  </si>
  <si>
    <t xml:space="preserve">EFT-6633 </t>
  </si>
  <si>
    <t xml:space="preserve">     PAGO FACT. NO. B1500000124/03-12-2024, SERVICIO DISTRIBUCION AGUA CAMION CISTERNA DIFERENTES SECTORES Y COMUNIDADES  PROV. SAN CRISTOBAL, OS2024-0208, CORRESP. A 30 DIAS DE NOVIEMBRE/2024. LIB. NO.11881-1</t>
  </si>
  <si>
    <t xml:space="preserve">EFT-6634 </t>
  </si>
  <si>
    <t>PAGO FACTS. NOS.B1500000054/04-11, 55/02-12-2024, SERVICIO DISTRIBUCION DE AGUA CON CAMION CISTERNA EN DIFERENTES SECTORES Y COMUNIDADES DE LA PROV. MAO VALVERDE, CORRESP. A 27 DIAS DEL MES DE OCTUBRE Y 27 DIAS DE NOVIEMBRE/2024.  ORDEN NO.OS2024-0176. LIB. NO.11905-1</t>
  </si>
  <si>
    <t xml:space="preserve">EFT-6635 </t>
  </si>
  <si>
    <t>PAGO FACT. NO.B1500000943/02-12-2024, POR CONTRATACIÓN DE SERVICIO PREMIUM DE CATERING QUE SERÁN UTILIZADOS EN LAS ACTIVIDADES PROGRAMADAS Y VIAJES INSTITUCIONALES DE LA DIRECCIÓN EJECUTIVA , OS2023-0278. LIB. NO.11976-1</t>
  </si>
  <si>
    <t xml:space="preserve">EFT-6636 </t>
  </si>
  <si>
    <t>PAGO DE FACTURAS NO:B1500000701,702, 706 /26-09, 805 /14-11, 812 /15-11, 836, 837, 838,839,840 /04-12-2024, SERVICIOS DE CAPACITACIONES, PRESENCIALES Y VIRTUALES PARA EL DESARROLLO Y FORTALECIMIENTO  DE LAS COMPETENCIAS DE SERVIDORES PUBLICOS EN VIRTUD DE LAS FUNCIONES QUE REALIZAN. LIB. NO.11975-1</t>
  </si>
  <si>
    <t xml:space="preserve">EFT-6637 </t>
  </si>
  <si>
    <t>PAGO FACT. NO.B1500000017/02-12-2024, SERVICIO ALQUILER LOCAL COMERCIAL, UBICADO EN EL MUNICIPIO VILLA LA MATA, PROV. SANCHEZ RAMIREZ,  CORRESP. AL  MES DICIEMBRE/2024. LIB.11983-1</t>
  </si>
  <si>
    <t xml:space="preserve">EFT-6638 </t>
  </si>
  <si>
    <t>PAGO FACTS. NOS. E450000000006/10, 07/16, 08/23, 09/30-10, 10/06, 11, 12/08, 13/12, 14/15, 15/20, 16/22, 17/26, 18/29-11, 19/03, 20/06, 21/10, 22/12, 23/16/12/2024, ADQUISICIÓN DE CLORO GAS PARA SER UTILIZADOS DEL INAPA, OC2024-0192, LIB. NO.11921-1</t>
  </si>
  <si>
    <t xml:space="preserve">EFT-6639 </t>
  </si>
  <si>
    <t>PAGO FACT. NO. B1500000006/10-12-2024 (CUB.NO.06)  PARA LOS TRABAJOS DE AMPLIACION AC.MULTIPLE PARTIDO - LA GORRA, PROV. DAJABON, ZONA I . LOTE 0- RED DE DISTRIBUCION SECTOR AMINILLA (LOTE III).  LIB. NO.11986-1</t>
  </si>
  <si>
    <t xml:space="preserve">EFT-6640 </t>
  </si>
  <si>
    <t>PAGO FACT. NO. B1500000313/11-12-2024, SERVICIO DISTRIBUCIÓN  AGUA DIFERENTES SECTORES Y COMUNIDADES PROV. SAMANÁ, OS2024-0215  CORRESP. A 30 DIAS DE NOVIEMBRE/2024. LIB. NO.11984-1</t>
  </si>
  <si>
    <t xml:space="preserve">EFT-6641 </t>
  </si>
  <si>
    <t>PAGO FACT. NO.E450000000679/01-12-2024, CUENTA NO. (50015799) SERVICIO C&amp;W INTERNET ASIGNADO A INAPA, CORRESP. A LA FACTURACION DE 01-12 AL 31-12-2024,  LIB. NO.11989-1</t>
  </si>
  <si>
    <t xml:space="preserve">EFT-6642 </t>
  </si>
  <si>
    <t>PAGO FACT. NO. E450000000891/04-12-2024 SERVICIO DE REPARACIÓN DE AUTOBÚS HYUNDAI COUNTY, BLANCO AÑO 2023,  LIB-11995-1</t>
  </si>
  <si>
    <t xml:space="preserve">EFT-6643 </t>
  </si>
  <si>
    <t>PAGO FACTS. NO. E450000000548, 550/26-12-2024 ADQUISICIÓN DE (6,500 TICKETS) DE COMBUSTIBLES A GRANEL PARA SER UTILIZADOS EN LA FLOTILLA DE VEHÍCULOS, MOTOCICLETAS Y GENERADORES ELÉCTRICOS DE LA INSTITUCIÓN A NIVEL NACIONAL,  LIB. NO.11994-1</t>
  </si>
  <si>
    <t xml:space="preserve">EFT-6644 </t>
  </si>
  <si>
    <t>PAGO  FACTS. NOS. B1500000048/20-11, 49/21-11, 50/12-12-2024, SERVICIO DISTRIBUCIÓN AGUA CAMIÓN CISTERNA DIFERENTES COMUNIDADES Y SECTORES PROV.PERAVIA, CORRESP. A 30 DIAS SEPTIEMBRE, 31 DIAS DE OCTUBRE, 30 DIAS DE NOVIEMBRE/2024,  OS2024-0201. LIB-11993-1</t>
  </si>
  <si>
    <t xml:space="preserve">EFT-6645 </t>
  </si>
  <si>
    <t>PAGO  FACT.  NO. B1500000273/11-12-2024, SERVICIO DISTRIBUCION AGUA  CAMION CISTERNA DIFERENTES  SECTORES Y COMUNIDADES DE  LA PROV . SAMANA, CORRESP. A 30 DIAS DE NOVIEMBRE/2024. OS2024-0114. LIB-11992-1</t>
  </si>
  <si>
    <t xml:space="preserve">EFT-6646 </t>
  </si>
  <si>
    <t>PAGO FACTS. NOS. B150000011/10-04, 112//12, 113/26-07-202 ADQUISICION DE BOMBAS Y ELECTROBOMBAS PARA SER UTILIZADAS EN LOS DIFERENTES ACS. A NIVEL NACIONAL DEL INAPA, OC2024-0027, C-006/2024 ADENDA 1/14-12-2024 LIB-11991-1</t>
  </si>
  <si>
    <t xml:space="preserve">EFT-6647 </t>
  </si>
  <si>
    <t>PAGO NOMINA ADICIONAL REGALIA 2024 PROGRAMA 11, CORRESPONDIENTE AL MES DE DICIEMBRE/2024 LIB-11666.1</t>
  </si>
  <si>
    <t xml:space="preserve">EFT-6648 </t>
  </si>
  <si>
    <t>PAGO VACACIONES PERSONAL DESVINCULADOS, ELABORADA EN DICIEMBRE/2024.. LIBRAMIENTO NO.11873-1</t>
  </si>
  <si>
    <t xml:space="preserve">EFT-6649 </t>
  </si>
  <si>
    <t>PAGO DE VIÁTICOS PRO. 11 CORRESPONDIENTE NOVIEMBRE/2024, ELABORADA EN DICIEMBRE/2024 LIB-11849-1</t>
  </si>
  <si>
    <t xml:space="preserve">EFT-6650 </t>
  </si>
  <si>
    <t>PAGO NOMINA ADICIONAL REGALIA INACTIVOS TRAMITES DE PENSION, ELABORADA EN DICIEMBRE/2024. LIB. NO.11875-1</t>
  </si>
  <si>
    <t xml:space="preserve">EFT-6651 </t>
  </si>
  <si>
    <t>PAGO NOMINA COMPENSACION EXTRAORDINARIA ANUAL 2024, DICIEMBRE 2024, LIBRAMIENTO NO.11964.</t>
  </si>
  <si>
    <t xml:space="preserve">EFT-6652 </t>
  </si>
  <si>
    <t>PAGO FACT. NO. E450000000367/21-12-2024 ADQUISICIÓN DE (1,000 GALONES DE GASOIL OPTIMO) PARA SER UTILIZADOS EN LA- FLOTILLA DE VEHÍCULOS, MOTOCICLETAS Y EQUIPOS DEL INAPA, ORDEN NO. OC2024-0022, LIB. NO.12016-1</t>
  </si>
  <si>
    <t xml:space="preserve">EFT-6653 </t>
  </si>
  <si>
    <t>PAGO FACTS. NOS. B1500000011/ 29-11-2024, SERVICIO DISTRIBUCION AGUA CAMION CISTERNA DIFERENTE SECTORES Y COMUNIDADES DE LA PROV. EL SEIBO,  OS2024-0230, CORRESP. A 28 DIAS DE NOVIEMBRE/2024. LIB. NO.12020-1</t>
  </si>
  <si>
    <t xml:space="preserve">EFT-6654 </t>
  </si>
  <si>
    <t>PAGO  FACT. NO. B1500000023/21-0-9-2024, SERVICIO DISTRIBUCION AGUA CAMION CISTERNA DIFERENTES COMUNIDADES DE LA PROV. MONTECRISTI, CORRESP. A 27 DIAS DE AGOSTO/2024. OS2024-0028. LIB.NO.12021-1</t>
  </si>
  <si>
    <t xml:space="preserve">EFT-6655 </t>
  </si>
  <si>
    <t>PAGO FACT. NO. B1500000075 /03-12-2024,  SERVICIO DISTRIBUCION AGUA CAMION CISTERNA  DIFERENTES  SECTORES Y COMUNIDADES DE LA PROV. SAN CRISTOBAL, CORRESP. A 30 DIAS DE NOVIEMBRE/2024.  OS2024-0116. LIB. NO.12019-1</t>
  </si>
  <si>
    <t xml:space="preserve">EFT-6656 </t>
  </si>
  <si>
    <t>PAGO FACT. NO.B1500000158/26-12-2024, CUB.NO.04, SOBRE LOS TRABAJOS DE EQUIPAMIENTO CAMPO DE POZOS AC. AZUA, PROV. AZUA ZONA II-  LIB. NO.12024-1</t>
  </si>
  <si>
    <t xml:space="preserve">EFT-6657 </t>
  </si>
  <si>
    <t>PAGO FACT. NO. E450000000677/01-12-2024, CUENTA NO. (50017176) SERVICIO C&amp;W INTERNET ASIGNADO A SAN CRISTÓBAL, CORRESP. A LA FACTURACION DE 01-12 AL 31-12-2024, LIB. NO.12031-1</t>
  </si>
  <si>
    <t xml:space="preserve">EFT-6658 </t>
  </si>
  <si>
    <t>PAGO DE VIÁTICOS PRO.03 CORRESPONDIENTE NOVIEMBRE/2024, ELAB. EN DICIEMBRE/2024 LIB-11846-1.</t>
  </si>
  <si>
    <t xml:space="preserve">EFT-6659 </t>
  </si>
  <si>
    <t>PAGO DE NÓMINA ADICIONAL VIÁTICOS PROG. 13. CORRESP. A NOV/2024, ELAB. EN DIC-2024</t>
  </si>
  <si>
    <t xml:space="preserve">EFT-6660 </t>
  </si>
  <si>
    <t>PAGO DE VIÁTICOS PROG. 01 CORRESPONDIENTE NOVIEMBRE/2024, ELABORADA EN DICIEMBRE/2024.  LIB-11878-1</t>
  </si>
  <si>
    <t xml:space="preserve">EFT-6661 </t>
  </si>
  <si>
    <t>PAGO NOMINA PERSONAL EN PERIODO PROBATORIO Y APORTES PATRONALES A LA SEGURIDAD SOCIAL, CORRESP. AL MES DE DICIEMBRE/2024. LIB. NO.11338-1</t>
  </si>
  <si>
    <t xml:space="preserve">EFT-6662 </t>
  </si>
  <si>
    <t>PAGO FACT. NO. B1500000025/30-12-2024 (CUB.NO.04) PARA LOS TRABAJOS DE AMPLIACIÓN AC. MÚLTIPLE PARTIDO - LA GORRA, PROV. DAJABÓN, ZONA I.  LOTE C- LÍNEA MATRIZ SECTOR PARTIDO ARRIBA. (LOTE 3).   LIB. NO.12065-1</t>
  </si>
  <si>
    <t xml:space="preserve">EFT-6663 </t>
  </si>
  <si>
    <t>PAGO FACT. NO. B1500000047/30-12-2024, (CUB.NO.14)  AMPLIACIÓN AC. MÚLTIPLE PERALVILLO - LA PLACETA, PROV. MONTE PLATA, LIB. NO.12064-1</t>
  </si>
  <si>
    <t xml:space="preserve">EFT-6664 </t>
  </si>
  <si>
    <t>PAGO FACT. NO.B1500000183/30-12-2024,  ALQUILER LOCAL COMERCIAL EN VILLA ELISA, MUNICIPIO GUAYUBIN, PROV. MONTECRISTI, CORRESP. AL MES DE DICIEMBRE/2024. LIB. NO. 12063</t>
  </si>
  <si>
    <t xml:space="preserve">EFT-6665 </t>
  </si>
  <si>
    <t>PAGO NOMINA INDEMNIZACION A DESVINCULADOS, ELABORADA EN DICIEMBRE/2024.. LIBRAMIENTO NO.12018</t>
  </si>
  <si>
    <t xml:space="preserve">EFT-6666 </t>
  </si>
  <si>
    <t>PAGO FACT. NO E450000000858/16-12-2024, SERVICIOS MEDICOS A EMPLEADOS VIGENTES Y EN TRAMITE DE PENSION, PLAN AVANZADO, POLIZA NO.12226, CORRESP. AL MES DE ENERO/2025... LIB. NO.12073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</si>
</sst>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indexed="10"/>
      <name val="Calibri"/>
      <family val="2"/>
      <scheme val="minor"/>
    </font>
    <font>
      <sz val="8"/>
      <color theme="4"/>
      <name val="Calibri"/>
      <family val="2"/>
      <scheme val="minor"/>
    </font>
    <font>
      <sz val="8"/>
      <color theme="0"/>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72">
    <xf numFmtId="0" fontId="0" fillId="0" borderId="0" xfId="0"/>
    <xf numFmtId="0" fontId="2" fillId="0" borderId="0" xfId="0" applyFont="1" applyFill="1" applyBorder="1" applyAlignment="1">
      <alignment horizontal="center"/>
    </xf>
    <xf numFmtId="0" fontId="3" fillId="0" borderId="0" xfId="0" applyFont="1" applyBorder="1"/>
    <xf numFmtId="43" fontId="3" fillId="0" borderId="0" xfId="1" applyFont="1" applyBorder="1"/>
    <xf numFmtId="0" fontId="3" fillId="0" borderId="0" xfId="0" applyFont="1"/>
    <xf numFmtId="0" fontId="2" fillId="0" borderId="0" xfId="0" applyFont="1" applyFill="1" applyBorder="1" applyAlignment="1">
      <alignment horizontal="center" wrapText="1"/>
    </xf>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0" fontId="8" fillId="0" borderId="4" xfId="0" applyFont="1" applyBorder="1" applyAlignment="1">
      <alignment horizontal="left"/>
    </xf>
    <xf numFmtId="43" fontId="3" fillId="0" borderId="4" xfId="1" applyFont="1" applyBorder="1" applyAlignment="1">
      <alignment horizontal="lef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0" fontId="3" fillId="0" borderId="0" xfId="0" applyFont="1" applyFill="1" applyBorder="1"/>
    <xf numFmtId="43" fontId="3" fillId="0" borderId="0" xfId="1" applyFont="1" applyFill="1" applyBorder="1"/>
    <xf numFmtId="0" fontId="3" fillId="0" borderId="0" xfId="0" applyFont="1" applyFill="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2" fillId="0" borderId="0" xfId="0" applyFont="1" applyBorder="1" applyAlignment="1">
      <alignment horizontal="center"/>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2" fillId="0" borderId="0" xfId="0" applyFont="1" applyBorder="1" applyAlignment="1">
      <alignment horizontal="center" wrapText="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wrapText="1"/>
    </xf>
    <xf numFmtId="0" fontId="7" fillId="0" borderId="4" xfId="0" applyFont="1" applyFill="1" applyBorder="1" applyAlignment="1">
      <alignment horizontal="left"/>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3" fillId="3" borderId="4" xfId="0" applyFont="1" applyFill="1" applyBorder="1" applyAlignment="1">
      <alignment horizontal="left" wrapText="1"/>
    </xf>
    <xf numFmtId="4" fontId="3" fillId="0" borderId="4" xfId="0" applyNumberFormat="1" applyFont="1" applyFill="1" applyBorder="1" applyAlignment="1">
      <alignment horizontal="right"/>
    </xf>
    <xf numFmtId="43" fontId="3" fillId="0" borderId="4" xfId="1" applyFont="1" applyFill="1" applyBorder="1" applyAlignment="1"/>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6"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4" fontId="3" fillId="3" borderId="4" xfId="0" applyNumberFormat="1" applyFont="1" applyFill="1" applyBorder="1" applyAlignment="1">
      <alignment horizontal="right" wrapText="1"/>
    </xf>
    <xf numFmtId="166"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4" fontId="13" fillId="0" borderId="4" xfId="0" applyNumberFormat="1" applyFont="1" applyBorder="1" applyAlignment="1">
      <alignment horizontal="right"/>
    </xf>
    <xf numFmtId="0" fontId="7" fillId="3" borderId="0" xfId="0" applyFont="1" applyFill="1" applyBorder="1" applyAlignment="1">
      <alignment horizontal="left"/>
    </xf>
    <xf numFmtId="4" fontId="13" fillId="0" borderId="0" xfId="0" applyNumberFormat="1" applyFont="1" applyBorder="1" applyAlignment="1">
      <alignment horizontal="right"/>
    </xf>
    <xf numFmtId="4" fontId="3" fillId="0" borderId="0" xfId="0" applyNumberFormat="1" applyFont="1" applyBorder="1" applyAlignment="1">
      <alignment horizontal="right"/>
    </xf>
    <xf numFmtId="4" fontId="3" fillId="0" borderId="0" xfId="0" applyNumberFormat="1" applyFont="1" applyBorder="1" applyAlignment="1"/>
    <xf numFmtId="43" fontId="0" fillId="0" borderId="0" xfId="1" applyFont="1" applyBorder="1"/>
    <xf numFmtId="0" fontId="0" fillId="0" borderId="0" xfId="0" applyFont="1"/>
    <xf numFmtId="0" fontId="0" fillId="0" borderId="0" xfId="0" applyFont="1" applyBorder="1" applyAlignment="1">
      <alignment horizontal="left" vertical="center"/>
    </xf>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166" fontId="3" fillId="0" borderId="4" xfId="0" applyNumberFormat="1" applyFont="1" applyBorder="1" applyAlignment="1" applyProtection="1">
      <alignment horizontal="right" wrapText="1" readingOrder="1"/>
      <protection locked="0"/>
    </xf>
    <xf numFmtId="166" fontId="6" fillId="0" borderId="4" xfId="0" applyNumberFormat="1" applyFont="1" applyBorder="1" applyAlignment="1" applyProtection="1">
      <alignment horizontal="right" wrapText="1" readingOrder="1"/>
      <protection locked="0"/>
    </xf>
    <xf numFmtId="4" fontId="9" fillId="0" borderId="4" xfId="0" applyNumberFormat="1" applyFont="1" applyBorder="1" applyAlignment="1">
      <alignment horizontal="left"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4" fontId="10" fillId="0" borderId="4" xfId="0" applyNumberFormat="1" applyFont="1" applyBorder="1" applyAlignment="1">
      <alignment horizontal="right" readingOrder="1"/>
    </xf>
    <xf numFmtId="165" fontId="10"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0" fontId="7" fillId="3" borderId="5" xfId="0" applyFont="1" applyFill="1" applyBorder="1" applyAlignment="1">
      <alignment horizontal="left"/>
    </xf>
    <xf numFmtId="4" fontId="9" fillId="0" borderId="5" xfId="0" applyNumberFormat="1" applyFont="1" applyBorder="1" applyAlignment="1">
      <alignment horizontal="right" readingOrder="1"/>
    </xf>
    <xf numFmtId="39" fontId="3" fillId="0" borderId="5" xfId="1" applyNumberFormat="1" applyFont="1" applyBorder="1" applyAlignment="1">
      <alignment horizontal="right"/>
    </xf>
    <xf numFmtId="0" fontId="6" fillId="0" borderId="6" xfId="0" applyFont="1" applyBorder="1" applyAlignment="1" applyProtection="1">
      <alignment horizontal="left" wrapText="1" readingOrder="1"/>
      <protection locked="0"/>
    </xf>
    <xf numFmtId="0" fontId="6" fillId="0" borderId="6" xfId="0" applyFont="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6" fontId="6" fillId="0" borderId="6" xfId="0" applyNumberFormat="1" applyFont="1" applyBorder="1" applyAlignment="1" applyProtection="1">
      <alignment horizontal="right" wrapText="1" readingOrder="1"/>
      <protection locked="0"/>
    </xf>
    <xf numFmtId="0" fontId="3"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0" fontId="3" fillId="0" borderId="6" xfId="0" applyFont="1" applyBorder="1" applyAlignment="1" applyProtection="1">
      <alignment horizontal="left" wrapText="1" readingOrder="1"/>
      <protection locked="0"/>
    </xf>
    <xf numFmtId="4" fontId="9" fillId="3" borderId="5" xfId="0" applyNumberFormat="1" applyFont="1" applyFill="1" applyBorder="1" applyAlignment="1">
      <alignment horizontal="right" readingOrder="1"/>
    </xf>
    <xf numFmtId="0" fontId="9" fillId="3" borderId="5"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166" fontId="6" fillId="0" borderId="7" xfId="0" applyNumberFormat="1" applyFont="1" applyBorder="1" applyAlignment="1" applyProtection="1">
      <alignment horizontal="right" wrapText="1" readingOrder="1"/>
      <protection locked="0"/>
    </xf>
    <xf numFmtId="165" fontId="6" fillId="0" borderId="6" xfId="0" applyNumberFormat="1" applyFont="1" applyBorder="1" applyAlignment="1" applyProtection="1">
      <alignment horizontal="left" wrapText="1" readingOrder="1"/>
      <protection locked="0"/>
    </xf>
    <xf numFmtId="0" fontId="6" fillId="0" borderId="8" xfId="0" applyFont="1" applyBorder="1" applyAlignment="1" applyProtection="1">
      <alignment vertical="top" wrapText="1" readingOrder="1"/>
      <protection locked="0"/>
    </xf>
    <xf numFmtId="4" fontId="13" fillId="0" borderId="0" xfId="0" applyNumberFormat="1" applyFont="1" applyFill="1" applyBorder="1" applyAlignment="1">
      <alignment horizontal="right"/>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5" fillId="0" borderId="0" xfId="0" applyNumberFormat="1" applyFont="1" applyFill="1" applyBorder="1" applyAlignment="1">
      <alignment horizontal="right" wrapText="1"/>
    </xf>
    <xf numFmtId="166" fontId="3" fillId="0" borderId="4" xfId="0" applyNumberFormat="1" applyFont="1" applyFill="1" applyBorder="1" applyAlignment="1" applyProtection="1">
      <alignment horizontal="right" wrapText="1"/>
      <protection locked="0"/>
    </xf>
    <xf numFmtId="4" fontId="4" fillId="0" borderId="0" xfId="0" applyNumberFormat="1" applyFont="1" applyFill="1" applyBorder="1" applyAlignment="1">
      <alignment horizontal="right" wrapText="1"/>
    </xf>
    <xf numFmtId="14" fontId="6" fillId="3" borderId="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left" wrapText="1"/>
      <protection locked="0"/>
    </xf>
    <xf numFmtId="166" fontId="6" fillId="3" borderId="4" xfId="0" applyNumberFormat="1" applyFont="1" applyFill="1" applyBorder="1" applyAlignment="1" applyProtection="1">
      <alignment horizontal="right" wrapText="1"/>
      <protection locked="0"/>
    </xf>
    <xf numFmtId="4" fontId="3" fillId="3" borderId="4" xfId="0" applyNumberFormat="1" applyFont="1" applyFill="1" applyBorder="1"/>
    <xf numFmtId="4" fontId="4" fillId="3" borderId="0" xfId="0" applyNumberFormat="1" applyFont="1" applyFill="1" applyBorder="1" applyAlignment="1">
      <alignment horizontal="right" wrapText="1"/>
    </xf>
    <xf numFmtId="43" fontId="3" fillId="3" borderId="0" xfId="1" applyFont="1" applyFill="1" applyBorder="1"/>
    <xf numFmtId="0" fontId="3" fillId="3" borderId="0" xfId="0" applyFont="1" applyFill="1"/>
    <xf numFmtId="14" fontId="6" fillId="0" borderId="0" xfId="0" applyNumberFormat="1" applyFont="1" applyBorder="1" applyAlignment="1" applyProtection="1">
      <alignment horizontal="left" wrapText="1"/>
      <protection locked="0"/>
    </xf>
    <xf numFmtId="4" fontId="3" fillId="0" borderId="9" xfId="0" applyNumberFormat="1" applyFont="1" applyBorder="1" applyAlignment="1">
      <alignment horizontal="right" wrapText="1"/>
    </xf>
    <xf numFmtId="4" fontId="3" fillId="0" borderId="5" xfId="0" applyNumberFormat="1" applyFont="1" applyBorder="1" applyAlignment="1">
      <alignment horizontal="right" wrapText="1"/>
    </xf>
    <xf numFmtId="4" fontId="3" fillId="0" borderId="5" xfId="0" applyNumberFormat="1" applyFont="1" applyBorder="1" applyAlignment="1">
      <alignment horizontal="left" wrapText="1"/>
    </xf>
    <xf numFmtId="0" fontId="3" fillId="0" borderId="4" xfId="0" applyFont="1" applyBorder="1" applyAlignment="1">
      <alignment horizontal="center"/>
    </xf>
    <xf numFmtId="43" fontId="16" fillId="0" borderId="0" xfId="1" applyFont="1" applyBorder="1"/>
    <xf numFmtId="0" fontId="3" fillId="0" borderId="5" xfId="0" applyFont="1" applyBorder="1" applyAlignment="1">
      <alignment horizontal="center"/>
    </xf>
    <xf numFmtId="4" fontId="9" fillId="0" borderId="4" xfId="0" applyNumberFormat="1" applyFont="1" applyFill="1" applyBorder="1" applyAlignment="1">
      <alignment horizontal="right" readingOrder="1"/>
    </xf>
    <xf numFmtId="165" fontId="6" fillId="0" borderId="4" xfId="0" applyNumberFormat="1" applyFont="1" applyBorder="1" applyAlignment="1" applyProtection="1">
      <alignment horizontal="left" wrapText="1" readingOrder="1"/>
      <protection locked="0"/>
    </xf>
    <xf numFmtId="165" fontId="6" fillId="0" borderId="5" xfId="0" applyNumberFormat="1" applyFont="1" applyBorder="1" applyAlignment="1" applyProtection="1">
      <alignment horizontal="left" wrapText="1" readingOrder="1"/>
      <protection locked="0"/>
    </xf>
    <xf numFmtId="0" fontId="6" fillId="0" borderId="7"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6" fillId="0" borderId="4" xfId="0" applyFont="1" applyBorder="1" applyAlignment="1" applyProtection="1">
      <alignment horizontal="left" wrapText="1" readingOrder="1"/>
      <protection locked="0"/>
    </xf>
    <xf numFmtId="0" fontId="6" fillId="0" borderId="4" xfId="0" applyFont="1" applyBorder="1" applyAlignment="1" applyProtection="1">
      <alignment vertical="top" wrapText="1" readingOrder="1"/>
      <protection locked="0"/>
    </xf>
    <xf numFmtId="165" fontId="6" fillId="0" borderId="0" xfId="0" applyNumberFormat="1" applyFont="1" applyBorder="1" applyAlignment="1" applyProtection="1">
      <alignment horizontal="left" wrapText="1" readingOrder="1"/>
      <protection locked="0"/>
    </xf>
    <xf numFmtId="0" fontId="17" fillId="0" borderId="0" xfId="0" applyFont="1" applyBorder="1" applyAlignment="1" applyProtection="1">
      <alignment vertical="top" wrapText="1" readingOrder="1"/>
      <protection locked="0"/>
    </xf>
    <xf numFmtId="166" fontId="17" fillId="0" borderId="0" xfId="0" applyNumberFormat="1" applyFont="1" applyBorder="1" applyAlignment="1" applyProtection="1">
      <alignment horizontal="right" vertical="top" wrapText="1" readingOrder="1"/>
      <protection locked="0"/>
    </xf>
    <xf numFmtId="4" fontId="3" fillId="0" borderId="0" xfId="0" applyNumberFormat="1" applyFont="1" applyBorder="1"/>
    <xf numFmtId="0" fontId="6" fillId="0" borderId="0" xfId="0" applyFont="1" applyBorder="1" applyAlignment="1" applyProtection="1">
      <alignment vertical="top" wrapText="1" readingOrder="1"/>
      <protection locked="0"/>
    </xf>
    <xf numFmtId="166" fontId="6" fillId="0" borderId="0" xfId="0" applyNumberFormat="1" applyFont="1" applyBorder="1" applyAlignment="1" applyProtection="1">
      <alignment horizontal="right" vertical="top" wrapText="1" readingOrder="1"/>
      <protection locked="0"/>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798638</xdr:colOff>
      <xdr:row>3</xdr:row>
      <xdr:rowOff>47625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646237" cy="476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17</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25755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250</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73152000"/>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03997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749012</xdr:colOff>
      <xdr:row>602</xdr:row>
      <xdr:rowOff>95250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615912" y="271633950"/>
          <a:ext cx="2771775" cy="1133474"/>
        </a:xfrm>
        <a:prstGeom prst="rect">
          <a:avLst/>
        </a:prstGeom>
      </xdr:spPr>
    </xdr:pic>
    <xdr:clientData/>
  </xdr:oneCellAnchor>
  <xdr:oneCellAnchor>
    <xdr:from>
      <xdr:col>1</xdr:col>
      <xdr:colOff>152402</xdr:colOff>
      <xdr:row>34</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655320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47</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896302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04"/>
  <sheetViews>
    <sheetView tabSelected="1" workbookViewId="0">
      <selection activeCell="L16" sqref="L16"/>
    </sheetView>
  </sheetViews>
  <sheetFormatPr baseColWidth="10" defaultRowHeight="11.25" x14ac:dyDescent="0.2"/>
  <cols>
    <col min="1" max="1" width="11.7109375" style="4" customWidth="1"/>
    <col min="2" max="2" width="16.28515625" style="171" customWidth="1"/>
    <col min="3" max="3" width="49.28515625" style="4" customWidth="1"/>
    <col min="4" max="4" width="14.7109375" style="169" customWidth="1"/>
    <col min="5" max="5" width="18.140625" style="170" customWidth="1"/>
    <col min="6" max="6" width="21.7109375" style="168" customWidth="1"/>
    <col min="7" max="7" width="11.42578125" style="2"/>
    <col min="8" max="8" width="13" style="3" bestFit="1" customWidth="1"/>
    <col min="9" max="9" width="11.42578125" style="3"/>
    <col min="10" max="12" width="11.42578125" style="2"/>
    <col min="13" max="13" width="11.7109375" style="2" bestFit="1" customWidth="1"/>
    <col min="14" max="60" width="11.42578125" style="2"/>
    <col min="61" max="16384" width="11.42578125" style="4"/>
  </cols>
  <sheetData>
    <row r="1" spans="1:7" ht="15" x14ac:dyDescent="0.25">
      <c r="A1" s="1" t="s">
        <v>0</v>
      </c>
      <c r="B1" s="1"/>
      <c r="C1" s="1"/>
      <c r="D1" s="1"/>
      <c r="E1" s="1"/>
      <c r="F1" s="1"/>
    </row>
    <row r="2" spans="1:7" ht="15" x14ac:dyDescent="0.25">
      <c r="A2" s="1" t="s">
        <v>1</v>
      </c>
      <c r="B2" s="1"/>
      <c r="C2" s="1"/>
      <c r="D2" s="1"/>
      <c r="E2" s="1"/>
      <c r="F2" s="1"/>
    </row>
    <row r="3" spans="1:7" ht="15" customHeight="1" x14ac:dyDescent="0.25">
      <c r="A3" s="5" t="s">
        <v>2</v>
      </c>
      <c r="B3" s="5"/>
      <c r="C3" s="5"/>
      <c r="D3" s="5"/>
      <c r="E3" s="5"/>
      <c r="F3" s="5"/>
    </row>
    <row r="4" spans="1:7" ht="15" customHeight="1" x14ac:dyDescent="0.25">
      <c r="A4" s="5" t="s">
        <v>3</v>
      </c>
      <c r="B4" s="5"/>
      <c r="C4" s="5"/>
      <c r="D4" s="5"/>
      <c r="E4" s="5"/>
      <c r="F4" s="5"/>
    </row>
    <row r="5" spans="1:7" ht="15" x14ac:dyDescent="0.25">
      <c r="A5" s="6"/>
      <c r="B5" s="7"/>
      <c r="C5" s="8"/>
      <c r="D5" s="9"/>
      <c r="E5" s="10"/>
      <c r="F5" s="11"/>
      <c r="G5" s="12"/>
    </row>
    <row r="6" spans="1:7" ht="15" customHeight="1" x14ac:dyDescent="0.2">
      <c r="A6" s="13" t="s">
        <v>4</v>
      </c>
      <c r="B6" s="14"/>
      <c r="C6" s="14"/>
      <c r="D6" s="14"/>
      <c r="E6" s="14"/>
      <c r="F6" s="15"/>
      <c r="G6" s="12"/>
    </row>
    <row r="7" spans="1:7" ht="15" customHeight="1" x14ac:dyDescent="0.2">
      <c r="A7" s="13" t="s">
        <v>5</v>
      </c>
      <c r="B7" s="14"/>
      <c r="C7" s="14"/>
      <c r="D7" s="14"/>
      <c r="E7" s="15"/>
      <c r="F7" s="16">
        <v>3958047.53</v>
      </c>
    </row>
    <row r="8" spans="1:7" ht="12" x14ac:dyDescent="0.2">
      <c r="A8" s="17" t="s">
        <v>6</v>
      </c>
      <c r="B8" s="17" t="s">
        <v>7</v>
      </c>
      <c r="C8" s="17" t="s">
        <v>8</v>
      </c>
      <c r="D8" s="17" t="s">
        <v>9</v>
      </c>
      <c r="E8" s="17" t="s">
        <v>10</v>
      </c>
      <c r="F8" s="17" t="s">
        <v>11</v>
      </c>
    </row>
    <row r="9" spans="1:7" ht="15" customHeight="1" x14ac:dyDescent="0.2">
      <c r="A9" s="18"/>
      <c r="B9" s="19"/>
      <c r="C9" s="20" t="s">
        <v>12</v>
      </c>
      <c r="D9" s="21">
        <v>3116744.61</v>
      </c>
      <c r="E9" s="22"/>
      <c r="F9" s="23">
        <f>F7+D9</f>
        <v>7074792.1399999997</v>
      </c>
    </row>
    <row r="10" spans="1:7" ht="15" customHeight="1" x14ac:dyDescent="0.2">
      <c r="A10" s="18"/>
      <c r="B10" s="19"/>
      <c r="C10" s="24" t="s">
        <v>13</v>
      </c>
      <c r="D10" s="22"/>
      <c r="E10" s="22">
        <v>4000000</v>
      </c>
      <c r="F10" s="23">
        <f>F9-E10</f>
        <v>3074792.1399999997</v>
      </c>
    </row>
    <row r="11" spans="1:7" ht="15" customHeight="1" x14ac:dyDescent="0.2">
      <c r="A11" s="18"/>
      <c r="B11" s="19"/>
      <c r="C11" s="25" t="s">
        <v>14</v>
      </c>
      <c r="D11" s="26"/>
      <c r="E11" s="27"/>
      <c r="F11" s="23">
        <f>F10</f>
        <v>3074792.1399999997</v>
      </c>
    </row>
    <row r="12" spans="1:7" ht="15" customHeight="1" x14ac:dyDescent="0.2">
      <c r="A12" s="18"/>
      <c r="B12" s="19"/>
      <c r="C12" s="24" t="s">
        <v>13</v>
      </c>
      <c r="D12" s="28"/>
      <c r="E12" s="22"/>
      <c r="F12" s="23">
        <f>F11</f>
        <v>3074792.1399999997</v>
      </c>
    </row>
    <row r="13" spans="1:7" ht="15" customHeight="1" x14ac:dyDescent="0.2">
      <c r="A13" s="18"/>
      <c r="B13" s="19"/>
      <c r="C13" s="29" t="s">
        <v>15</v>
      </c>
      <c r="D13" s="28"/>
      <c r="E13" s="22">
        <v>6000</v>
      </c>
      <c r="F13" s="23">
        <f>F12-E13</f>
        <v>3068792.1399999997</v>
      </c>
    </row>
    <row r="14" spans="1:7" ht="15" customHeight="1" x14ac:dyDescent="0.2">
      <c r="A14" s="18"/>
      <c r="B14" s="19"/>
      <c r="C14" s="29" t="s">
        <v>16</v>
      </c>
      <c r="D14" s="28"/>
      <c r="E14" s="22">
        <v>1000</v>
      </c>
      <c r="F14" s="23">
        <f>F13-E14</f>
        <v>3067792.1399999997</v>
      </c>
    </row>
    <row r="15" spans="1:7" ht="15" customHeight="1" x14ac:dyDescent="0.2">
      <c r="A15" s="18"/>
      <c r="B15" s="19"/>
      <c r="C15" s="29" t="s">
        <v>17</v>
      </c>
      <c r="D15" s="28"/>
      <c r="E15" s="22">
        <v>175</v>
      </c>
      <c r="F15" s="23">
        <f>F14-E15</f>
        <v>3067617.1399999997</v>
      </c>
    </row>
    <row r="16" spans="1:7" ht="15" customHeight="1" x14ac:dyDescent="0.2">
      <c r="A16" s="18"/>
      <c r="B16" s="19"/>
      <c r="C16" s="29" t="s">
        <v>18</v>
      </c>
      <c r="D16" s="30"/>
      <c r="E16" s="22">
        <v>180</v>
      </c>
      <c r="F16" s="23">
        <f>F15-E16</f>
        <v>3067437.1399999997</v>
      </c>
    </row>
    <row r="17" spans="1:60" s="39" customFormat="1" ht="17.25" customHeight="1" x14ac:dyDescent="0.2">
      <c r="A17" s="31"/>
      <c r="B17" s="32"/>
      <c r="C17" s="33"/>
      <c r="D17" s="34"/>
      <c r="E17" s="35"/>
      <c r="F17" s="36"/>
      <c r="G17" s="37"/>
      <c r="H17" s="38"/>
      <c r="I17" s="38"/>
      <c r="J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row>
    <row r="18" spans="1:60" s="40" customFormat="1" ht="15" customHeight="1" x14ac:dyDescent="0.25">
      <c r="A18" s="1" t="s">
        <v>0</v>
      </c>
      <c r="B18" s="1"/>
      <c r="C18" s="1"/>
      <c r="D18" s="1"/>
      <c r="E18" s="1"/>
      <c r="F18" s="1"/>
      <c r="H18" s="41"/>
      <c r="I18" s="41"/>
    </row>
    <row r="19" spans="1:60" s="45" customFormat="1" ht="15" customHeight="1" x14ac:dyDescent="0.25">
      <c r="A19" s="42" t="s">
        <v>1</v>
      </c>
      <c r="B19" s="42"/>
      <c r="C19" s="42"/>
      <c r="D19" s="42"/>
      <c r="E19" s="42"/>
      <c r="F19" s="42"/>
      <c r="G19" s="43"/>
      <c r="H19" s="44"/>
      <c r="I19" s="44"/>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row>
    <row r="20" spans="1:60" s="45" customFormat="1" ht="15" customHeight="1" x14ac:dyDescent="0.25">
      <c r="A20" s="5" t="s">
        <v>2</v>
      </c>
      <c r="B20" s="5"/>
      <c r="C20" s="5"/>
      <c r="D20" s="5"/>
      <c r="E20" s="5"/>
      <c r="F20" s="5"/>
      <c r="G20" s="43"/>
      <c r="H20" s="44"/>
      <c r="I20" s="44"/>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row>
    <row r="21" spans="1:60" s="45" customFormat="1" ht="15" customHeight="1" x14ac:dyDescent="0.25">
      <c r="A21" s="46" t="s">
        <v>3</v>
      </c>
      <c r="B21" s="46"/>
      <c r="C21" s="46"/>
      <c r="D21" s="46"/>
      <c r="E21" s="46"/>
      <c r="F21" s="46"/>
      <c r="G21" s="43"/>
      <c r="H21" s="44"/>
      <c r="I21" s="44"/>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row>
    <row r="22" spans="1:60" s="45" customFormat="1" ht="15" customHeight="1" x14ac:dyDescent="0.25">
      <c r="A22" s="47"/>
      <c r="B22" s="48"/>
      <c r="C22" s="49"/>
      <c r="D22" s="50"/>
      <c r="E22" s="51"/>
      <c r="F22" s="52"/>
      <c r="G22" s="43"/>
      <c r="H22" s="44"/>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s="45" customFormat="1" ht="15" customHeight="1" x14ac:dyDescent="0.2">
      <c r="A23" s="53" t="s">
        <v>19</v>
      </c>
      <c r="B23" s="54"/>
      <c r="C23" s="54"/>
      <c r="D23" s="54"/>
      <c r="E23" s="54"/>
      <c r="F23" s="55"/>
      <c r="G23" s="43"/>
      <c r="H23" s="44"/>
      <c r="I23" s="44"/>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row>
    <row r="24" spans="1:60" s="45" customFormat="1" ht="15" customHeight="1" x14ac:dyDescent="0.2">
      <c r="A24" s="53" t="s">
        <v>5</v>
      </c>
      <c r="B24" s="54"/>
      <c r="C24" s="54"/>
      <c r="D24" s="54"/>
      <c r="E24" s="55"/>
      <c r="F24" s="16"/>
      <c r="G24" s="43"/>
      <c r="H24" s="44"/>
      <c r="I24" s="44"/>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60" s="45" customFormat="1" ht="15" customHeight="1" x14ac:dyDescent="0.2">
      <c r="A25" s="17" t="s">
        <v>6</v>
      </c>
      <c r="B25" s="17" t="s">
        <v>7</v>
      </c>
      <c r="C25" s="17" t="s">
        <v>20</v>
      </c>
      <c r="D25" s="17" t="s">
        <v>9</v>
      </c>
      <c r="E25" s="17" t="s">
        <v>10</v>
      </c>
      <c r="F25" s="17" t="s">
        <v>21</v>
      </c>
      <c r="G25" s="43"/>
      <c r="H25" s="44"/>
      <c r="I25" s="4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row>
    <row r="26" spans="1:60" s="45" customFormat="1" ht="15" customHeight="1" x14ac:dyDescent="0.2">
      <c r="A26" s="56"/>
      <c r="B26" s="57"/>
      <c r="C26" s="58" t="s">
        <v>22</v>
      </c>
      <c r="D26" s="59"/>
      <c r="E26" s="60"/>
      <c r="F26" s="61">
        <f>F24</f>
        <v>0</v>
      </c>
      <c r="G26" s="43"/>
      <c r="H26" s="44"/>
      <c r="I26" s="4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5" customFormat="1" ht="15" customHeight="1" x14ac:dyDescent="0.2">
      <c r="A27" s="18"/>
      <c r="B27" s="19"/>
      <c r="C27" s="20" t="s">
        <v>23</v>
      </c>
      <c r="D27" s="62"/>
      <c r="E27" s="22"/>
      <c r="F27" s="61">
        <f>F26</f>
        <v>0</v>
      </c>
      <c r="G27" s="43"/>
      <c r="H27" s="44"/>
      <c r="I27" s="44"/>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5" customFormat="1" ht="15" customHeight="1" x14ac:dyDescent="0.2">
      <c r="A28" s="18"/>
      <c r="B28" s="19"/>
      <c r="C28" s="20" t="s">
        <v>23</v>
      </c>
      <c r="D28" s="62"/>
      <c r="E28" s="22"/>
      <c r="F28" s="61">
        <f>F27</f>
        <v>0</v>
      </c>
      <c r="G28" s="43"/>
      <c r="H28" s="44"/>
      <c r="I28" s="44"/>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5" customFormat="1" ht="15" customHeight="1" x14ac:dyDescent="0.2">
      <c r="A29" s="18"/>
      <c r="B29" s="19"/>
      <c r="C29" s="20" t="s">
        <v>24</v>
      </c>
      <c r="D29" s="62"/>
      <c r="E29" s="63"/>
      <c r="F29" s="61">
        <f>F28</f>
        <v>0</v>
      </c>
      <c r="G29" s="43"/>
      <c r="H29" s="44"/>
      <c r="I29" s="44"/>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s="45" customFormat="1" ht="15" customHeight="1" x14ac:dyDescent="0.2">
      <c r="A30" s="18"/>
      <c r="B30" s="19"/>
      <c r="C30" s="58" t="s">
        <v>25</v>
      </c>
      <c r="D30" s="62"/>
      <c r="E30" s="22"/>
      <c r="F30" s="61">
        <f>F29</f>
        <v>0</v>
      </c>
      <c r="G30" s="43"/>
      <c r="H30" s="44"/>
      <c r="I30" s="44"/>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row>
    <row r="31" spans="1:60" s="45" customFormat="1" ht="15" customHeight="1" x14ac:dyDescent="0.2">
      <c r="A31" s="18"/>
      <c r="B31" s="19"/>
      <c r="C31" s="29" t="s">
        <v>15</v>
      </c>
      <c r="D31" s="63"/>
      <c r="E31" s="22"/>
      <c r="F31" s="61">
        <f>F30-E31</f>
        <v>0</v>
      </c>
      <c r="G31" s="43"/>
      <c r="H31" s="44"/>
      <c r="I31" s="4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s="45" customFormat="1" ht="15" customHeight="1" x14ac:dyDescent="0.2">
      <c r="A32" s="18"/>
      <c r="B32" s="19"/>
      <c r="C32" s="20" t="s">
        <v>26</v>
      </c>
      <c r="D32" s="63"/>
      <c r="E32" s="22"/>
      <c r="F32" s="61">
        <f>F31</f>
        <v>0</v>
      </c>
      <c r="G32" s="43"/>
      <c r="H32" s="44"/>
      <c r="I32" s="4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row>
    <row r="33" spans="1:60" s="45" customFormat="1" ht="12" customHeight="1" x14ac:dyDescent="0.2">
      <c r="A33" s="18"/>
      <c r="B33" s="64"/>
      <c r="C33" s="20" t="s">
        <v>27</v>
      </c>
      <c r="D33" s="28"/>
      <c r="E33" s="65"/>
      <c r="F33" s="66">
        <v>0</v>
      </c>
      <c r="G33" s="43"/>
      <c r="H33" s="44"/>
      <c r="I33" s="44"/>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row>
    <row r="34" spans="1:60" s="45" customFormat="1" ht="15" customHeight="1" x14ac:dyDescent="0.2">
      <c r="A34" s="67"/>
      <c r="B34" s="68"/>
      <c r="C34" s="69"/>
      <c r="D34" s="70"/>
      <c r="E34" s="71"/>
      <c r="F34" s="72"/>
      <c r="G34" s="43"/>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row>
    <row r="35" spans="1:60" s="75" customFormat="1" ht="15" customHeight="1" x14ac:dyDescent="0.25">
      <c r="A35" s="42" t="s">
        <v>0</v>
      </c>
      <c r="B35" s="42"/>
      <c r="C35" s="42"/>
      <c r="D35" s="42"/>
      <c r="E35" s="42"/>
      <c r="F35" s="42"/>
      <c r="G35" s="73"/>
      <c r="H35" s="74"/>
      <c r="I35" s="74"/>
      <c r="J35" s="73"/>
      <c r="K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row>
    <row r="36" spans="1:60" s="75" customFormat="1" ht="15" customHeight="1" x14ac:dyDescent="0.25">
      <c r="A36" s="42" t="s">
        <v>1</v>
      </c>
      <c r="B36" s="42"/>
      <c r="C36" s="42"/>
      <c r="D36" s="42"/>
      <c r="E36" s="42"/>
      <c r="F36" s="42"/>
      <c r="G36" s="73"/>
      <c r="H36" s="74"/>
      <c r="I36" s="74"/>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row>
    <row r="37" spans="1:60" s="75" customFormat="1" ht="15" customHeight="1" x14ac:dyDescent="0.25">
      <c r="A37" s="5" t="s">
        <v>2</v>
      </c>
      <c r="B37" s="5"/>
      <c r="C37" s="5"/>
      <c r="D37" s="5"/>
      <c r="E37" s="5"/>
      <c r="F37" s="5"/>
      <c r="G37" s="73"/>
      <c r="H37" s="74"/>
      <c r="I37" s="74"/>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row>
    <row r="38" spans="1:60" s="75" customFormat="1" ht="15" customHeight="1" x14ac:dyDescent="0.25">
      <c r="A38" s="46" t="s">
        <v>3</v>
      </c>
      <c r="B38" s="46"/>
      <c r="C38" s="46"/>
      <c r="D38" s="46"/>
      <c r="E38" s="46"/>
      <c r="F38" s="46"/>
      <c r="G38" s="73"/>
      <c r="H38" s="74"/>
      <c r="I38" s="74"/>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row>
    <row r="39" spans="1:60" s="75" customFormat="1" ht="15" customHeight="1" x14ac:dyDescent="0.2">
      <c r="A39" s="76"/>
      <c r="B39" s="77"/>
      <c r="C39" s="2"/>
      <c r="D39" s="78"/>
      <c r="E39" s="79"/>
      <c r="F39" s="80"/>
      <c r="G39" s="73"/>
      <c r="H39" s="74"/>
      <c r="I39" s="74"/>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row>
    <row r="40" spans="1:60" s="75" customFormat="1" ht="15" customHeight="1" x14ac:dyDescent="0.2">
      <c r="A40" s="53" t="s">
        <v>28</v>
      </c>
      <c r="B40" s="54"/>
      <c r="C40" s="54"/>
      <c r="D40" s="54"/>
      <c r="E40" s="54"/>
      <c r="F40" s="55"/>
      <c r="H40" s="74"/>
      <c r="I40" s="74"/>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row>
    <row r="41" spans="1:60" s="75" customFormat="1" ht="15" customHeight="1" x14ac:dyDescent="0.2">
      <c r="A41" s="53" t="s">
        <v>29</v>
      </c>
      <c r="B41" s="54"/>
      <c r="C41" s="54"/>
      <c r="D41" s="54"/>
      <c r="E41" s="55"/>
      <c r="F41" s="81">
        <v>0</v>
      </c>
      <c r="G41" s="73"/>
      <c r="H41" s="74"/>
      <c r="I41" s="74"/>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row>
    <row r="42" spans="1:60" s="75" customFormat="1" ht="15" customHeight="1" x14ac:dyDescent="0.2">
      <c r="A42" s="17" t="s">
        <v>6</v>
      </c>
      <c r="B42" s="17" t="s">
        <v>30</v>
      </c>
      <c r="C42" s="17" t="s">
        <v>31</v>
      </c>
      <c r="D42" s="17" t="s">
        <v>9</v>
      </c>
      <c r="E42" s="17" t="s">
        <v>10</v>
      </c>
      <c r="F42" s="17"/>
      <c r="G42" s="73"/>
      <c r="H42" s="74"/>
      <c r="I42" s="74"/>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row>
    <row r="43" spans="1:60" s="75" customFormat="1" ht="15" customHeight="1" x14ac:dyDescent="0.2">
      <c r="A43" s="18"/>
      <c r="B43" s="19"/>
      <c r="C43" s="20" t="s">
        <v>12</v>
      </c>
      <c r="D43" s="82">
        <v>77088767.219999999</v>
      </c>
      <c r="E43" s="83"/>
      <c r="F43" s="23">
        <f>F41+D43</f>
        <v>77088767.219999999</v>
      </c>
      <c r="G43" s="73"/>
      <c r="H43" s="74"/>
      <c r="I43" s="74"/>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row>
    <row r="44" spans="1:60" s="75" customFormat="1" ht="15" customHeight="1" x14ac:dyDescent="0.2">
      <c r="A44" s="18"/>
      <c r="B44" s="84"/>
      <c r="C44" s="20" t="s">
        <v>32</v>
      </c>
      <c r="D44" s="85"/>
      <c r="E44" s="21"/>
      <c r="F44" s="23">
        <f>F43</f>
        <v>77088767.219999999</v>
      </c>
      <c r="G44" s="73"/>
      <c r="H44" s="74"/>
      <c r="I44" s="74"/>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row>
    <row r="45" spans="1:60" s="75" customFormat="1" ht="15" customHeight="1" x14ac:dyDescent="0.2">
      <c r="A45" s="18"/>
      <c r="B45" s="84"/>
      <c r="C45" s="20" t="s">
        <v>33</v>
      </c>
      <c r="D45" s="22">
        <v>16000000</v>
      </c>
      <c r="E45" s="22"/>
      <c r="F45" s="23">
        <f>F44+D45</f>
        <v>93088767.219999999</v>
      </c>
      <c r="G45" s="73"/>
      <c r="H45" s="74"/>
      <c r="I45" s="74"/>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row>
    <row r="46" spans="1:60" s="75" customFormat="1" ht="15" customHeight="1" x14ac:dyDescent="0.2">
      <c r="A46" s="18"/>
      <c r="B46" s="84"/>
      <c r="C46" s="20" t="s">
        <v>33</v>
      </c>
      <c r="D46" s="85"/>
      <c r="E46" s="22">
        <v>93088767.219999999</v>
      </c>
      <c r="F46" s="23">
        <f>F45-E46</f>
        <v>0</v>
      </c>
      <c r="G46" s="73"/>
      <c r="H46" s="74"/>
      <c r="I46" s="74"/>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row>
    <row r="47" spans="1:60" s="75" customFormat="1" ht="15" customHeight="1" x14ac:dyDescent="0.2">
      <c r="A47" s="76"/>
      <c r="B47" s="77"/>
      <c r="C47" s="86"/>
      <c r="D47" s="87"/>
      <c r="E47" s="88"/>
      <c r="F47" s="89"/>
      <c r="G47" s="73"/>
      <c r="H47" s="74"/>
      <c r="I47" s="74"/>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row>
    <row r="48" spans="1:60" s="91" customFormat="1" ht="15" x14ac:dyDescent="0.25">
      <c r="A48" s="42" t="s">
        <v>0</v>
      </c>
      <c r="B48" s="42"/>
      <c r="C48" s="42"/>
      <c r="D48" s="42"/>
      <c r="E48" s="42"/>
      <c r="F48" s="42"/>
      <c r="G48" s="49"/>
      <c r="H48" s="90"/>
      <c r="I48" s="90"/>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row>
    <row r="49" spans="1:60" s="91" customFormat="1" ht="15" x14ac:dyDescent="0.25">
      <c r="A49" s="42" t="s">
        <v>1</v>
      </c>
      <c r="B49" s="42"/>
      <c r="C49" s="42"/>
      <c r="D49" s="42"/>
      <c r="E49" s="42"/>
      <c r="F49" s="42"/>
      <c r="G49" s="49"/>
      <c r="H49" s="90"/>
      <c r="I49" s="90"/>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row>
    <row r="50" spans="1:60" s="91" customFormat="1" ht="15" customHeight="1" x14ac:dyDescent="0.25">
      <c r="A50" s="5" t="s">
        <v>2</v>
      </c>
      <c r="B50" s="5"/>
      <c r="C50" s="5"/>
      <c r="D50" s="5"/>
      <c r="E50" s="5"/>
      <c r="F50" s="5"/>
      <c r="G50" s="49"/>
      <c r="H50" s="90"/>
      <c r="I50" s="90"/>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row>
    <row r="51" spans="1:60" s="91" customFormat="1" ht="15" x14ac:dyDescent="0.25">
      <c r="A51" s="46" t="s">
        <v>3</v>
      </c>
      <c r="B51" s="46"/>
      <c r="C51" s="46"/>
      <c r="D51" s="46"/>
      <c r="E51" s="46"/>
      <c r="F51" s="46"/>
      <c r="G51" s="49"/>
      <c r="H51" s="90"/>
      <c r="I51" s="90"/>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row>
    <row r="52" spans="1:60" s="91" customFormat="1" ht="15" x14ac:dyDescent="0.25">
      <c r="A52" s="92"/>
      <c r="B52" s="48"/>
      <c r="C52" s="49"/>
      <c r="D52" s="50"/>
      <c r="E52" s="51"/>
      <c r="F52" s="52"/>
      <c r="G52" s="49"/>
      <c r="H52" s="90"/>
      <c r="I52" s="90"/>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row>
    <row r="53" spans="1:60" s="91" customFormat="1" ht="15" x14ac:dyDescent="0.25">
      <c r="A53" s="53" t="s">
        <v>34</v>
      </c>
      <c r="B53" s="54"/>
      <c r="C53" s="54"/>
      <c r="D53" s="54"/>
      <c r="E53" s="54"/>
      <c r="F53" s="55"/>
      <c r="G53" s="49"/>
      <c r="H53" s="90"/>
      <c r="I53" s="90"/>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row>
    <row r="54" spans="1:60" s="91" customFormat="1" ht="15" x14ac:dyDescent="0.25">
      <c r="A54" s="53" t="s">
        <v>5</v>
      </c>
      <c r="B54" s="54"/>
      <c r="C54" s="54"/>
      <c r="D54" s="54"/>
      <c r="E54" s="55"/>
      <c r="F54" s="16">
        <v>9629396.6600000001</v>
      </c>
      <c r="G54" s="49"/>
      <c r="H54" s="90"/>
      <c r="I54" s="90"/>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row>
    <row r="55" spans="1:60" s="91" customFormat="1" ht="15" x14ac:dyDescent="0.25">
      <c r="A55" s="17" t="s">
        <v>6</v>
      </c>
      <c r="B55" s="17" t="s">
        <v>7</v>
      </c>
      <c r="C55" s="17" t="s">
        <v>31</v>
      </c>
      <c r="D55" s="17" t="s">
        <v>9</v>
      </c>
      <c r="E55" s="17" t="s">
        <v>10</v>
      </c>
      <c r="F55" s="17" t="s">
        <v>21</v>
      </c>
      <c r="G55" s="49"/>
      <c r="H55" s="90"/>
      <c r="I55" s="90"/>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row>
    <row r="56" spans="1:60" s="91" customFormat="1" ht="15" x14ac:dyDescent="0.25">
      <c r="A56" s="93"/>
      <c r="B56" s="94"/>
      <c r="C56" s="20" t="s">
        <v>22</v>
      </c>
      <c r="D56" s="83">
        <v>11797920.869999999</v>
      </c>
      <c r="E56" s="95"/>
      <c r="F56" s="96">
        <f>F54+D56</f>
        <v>21427317.530000001</v>
      </c>
      <c r="G56" s="49"/>
      <c r="H56" s="90"/>
      <c r="I56" s="90"/>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row>
    <row r="57" spans="1:60" s="91" customFormat="1" ht="15" x14ac:dyDescent="0.25">
      <c r="A57" s="93"/>
      <c r="B57" s="94"/>
      <c r="C57" s="20" t="s">
        <v>35</v>
      </c>
      <c r="D57" s="83"/>
      <c r="E57" s="95">
        <v>12000000</v>
      </c>
      <c r="F57" s="96">
        <f>F56-E57</f>
        <v>9427317.5300000012</v>
      </c>
      <c r="G57" s="49"/>
      <c r="H57" s="90"/>
      <c r="I57" s="90"/>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row>
    <row r="58" spans="1:60" s="91" customFormat="1" ht="15" x14ac:dyDescent="0.25">
      <c r="A58" s="93"/>
      <c r="B58" s="94"/>
      <c r="C58" s="20" t="s">
        <v>36</v>
      </c>
      <c r="D58" s="63"/>
      <c r="E58" s="95"/>
      <c r="F58" s="96">
        <f>F57</f>
        <v>9427317.5300000012</v>
      </c>
      <c r="G58" s="49"/>
      <c r="H58" s="90"/>
      <c r="I58" s="90"/>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row>
    <row r="59" spans="1:60" s="91" customFormat="1" ht="15" x14ac:dyDescent="0.25">
      <c r="A59" s="93"/>
      <c r="B59" s="94"/>
      <c r="C59" s="20" t="s">
        <v>37</v>
      </c>
      <c r="D59" s="63">
        <v>1896424.64</v>
      </c>
      <c r="E59" s="95"/>
      <c r="F59" s="96">
        <f>F58+D59</f>
        <v>11323742.170000002</v>
      </c>
      <c r="G59" s="49"/>
      <c r="H59" s="90"/>
      <c r="I59" s="90"/>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row>
    <row r="60" spans="1:60" s="91" customFormat="1" ht="15" x14ac:dyDescent="0.25">
      <c r="A60" s="93"/>
      <c r="B60" s="94"/>
      <c r="C60" s="20" t="s">
        <v>38</v>
      </c>
      <c r="D60" s="97"/>
      <c r="E60" s="22">
        <v>1174400</v>
      </c>
      <c r="F60" s="96">
        <f>F59-E60</f>
        <v>10149342.170000002</v>
      </c>
      <c r="G60" s="49"/>
      <c r="H60" s="90"/>
      <c r="I60" s="90"/>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row>
    <row r="61" spans="1:60" s="91" customFormat="1" ht="15" x14ac:dyDescent="0.25">
      <c r="A61" s="93"/>
      <c r="B61" s="94"/>
      <c r="C61" s="20" t="s">
        <v>39</v>
      </c>
      <c r="D61" s="97"/>
      <c r="E61" s="98">
        <v>18114</v>
      </c>
      <c r="F61" s="96">
        <f>F60-E61</f>
        <v>10131228.170000002</v>
      </c>
      <c r="G61" s="49"/>
      <c r="H61" s="90"/>
      <c r="I61" s="90"/>
      <c r="J61" s="49" t="s">
        <v>40</v>
      </c>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row>
    <row r="62" spans="1:60" s="91" customFormat="1" ht="15" customHeight="1" x14ac:dyDescent="0.25">
      <c r="A62" s="93"/>
      <c r="B62" s="94"/>
      <c r="C62" s="20" t="s">
        <v>41</v>
      </c>
      <c r="D62" s="97"/>
      <c r="E62" s="98">
        <v>500</v>
      </c>
      <c r="F62" s="96">
        <f>F61-E62</f>
        <v>10130728.170000002</v>
      </c>
      <c r="G62" s="49"/>
      <c r="H62" s="90"/>
      <c r="I62" s="90"/>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row>
    <row r="63" spans="1:60" s="91" customFormat="1" ht="12" customHeight="1" x14ac:dyDescent="0.25">
      <c r="A63" s="93"/>
      <c r="B63" s="94"/>
      <c r="C63" s="20" t="s">
        <v>42</v>
      </c>
      <c r="D63" s="97"/>
      <c r="E63" s="99"/>
      <c r="F63" s="96">
        <f>F62</f>
        <v>10130728.170000002</v>
      </c>
      <c r="G63" s="49"/>
      <c r="H63" s="90"/>
      <c r="I63" s="90"/>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row>
    <row r="64" spans="1:60" s="91" customFormat="1" ht="12" customHeight="1" x14ac:dyDescent="0.25">
      <c r="A64" s="93"/>
      <c r="B64" s="94"/>
      <c r="C64" s="20" t="s">
        <v>43</v>
      </c>
      <c r="D64" s="63"/>
      <c r="E64" s="63"/>
      <c r="F64" s="96">
        <f>F63</f>
        <v>10130728.170000002</v>
      </c>
      <c r="G64" s="49"/>
      <c r="H64" s="90"/>
      <c r="I64" s="90"/>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row>
    <row r="65" spans="1:60" s="91" customFormat="1" ht="12" customHeight="1" x14ac:dyDescent="0.25">
      <c r="A65" s="93"/>
      <c r="B65" s="94"/>
      <c r="C65" s="20" t="s">
        <v>44</v>
      </c>
      <c r="D65" s="100"/>
      <c r="E65" s="99">
        <v>150</v>
      </c>
      <c r="F65" s="96">
        <f>F64-E65</f>
        <v>10130578.170000002</v>
      </c>
      <c r="G65" s="49"/>
      <c r="H65" s="90"/>
      <c r="I65" s="90"/>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row>
    <row r="66" spans="1:60" s="91" customFormat="1" ht="12" customHeight="1" x14ac:dyDescent="0.25">
      <c r="A66" s="93"/>
      <c r="B66" s="94"/>
      <c r="C66" s="20" t="s">
        <v>45</v>
      </c>
      <c r="D66" s="99"/>
      <c r="E66" s="99"/>
      <c r="F66" s="96">
        <f>F65</f>
        <v>10130578.170000002</v>
      </c>
      <c r="G66" s="49"/>
      <c r="H66" s="90"/>
      <c r="I66" s="90"/>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row>
    <row r="67" spans="1:60" s="91" customFormat="1" ht="12" customHeight="1" x14ac:dyDescent="0.25">
      <c r="A67" s="93"/>
      <c r="B67" s="94"/>
      <c r="C67" s="20" t="s">
        <v>46</v>
      </c>
      <c r="D67" s="98">
        <v>6346.56</v>
      </c>
      <c r="E67" s="99"/>
      <c r="F67" s="96">
        <f>F66+D67</f>
        <v>10136924.730000002</v>
      </c>
      <c r="G67" s="49"/>
      <c r="H67" s="90"/>
      <c r="I67" s="90"/>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row>
    <row r="68" spans="1:60" s="40" customFormat="1" ht="15" customHeight="1" x14ac:dyDescent="0.2">
      <c r="A68" s="101"/>
      <c r="B68" s="102"/>
      <c r="C68" s="103"/>
      <c r="D68" s="104"/>
      <c r="E68" s="105"/>
      <c r="F68" s="106"/>
      <c r="H68" s="41"/>
      <c r="I68" s="41"/>
    </row>
    <row r="69" spans="1:60" s="40" customFormat="1" ht="15" customHeight="1" x14ac:dyDescent="0.2">
      <c r="A69" s="101"/>
      <c r="B69" s="102"/>
      <c r="C69" s="103"/>
      <c r="D69" s="104"/>
      <c r="E69" s="105"/>
      <c r="F69" s="106"/>
      <c r="H69" s="41"/>
      <c r="I69" s="41"/>
      <c r="J69" s="40" t="s">
        <v>47</v>
      </c>
    </row>
    <row r="70" spans="1:60" s="40" customFormat="1" ht="15" customHeight="1" x14ac:dyDescent="0.2">
      <c r="A70" s="101"/>
      <c r="B70" s="102"/>
      <c r="C70" s="103"/>
      <c r="D70" s="104"/>
      <c r="E70" s="105"/>
      <c r="F70" s="106"/>
      <c r="H70" s="41"/>
      <c r="I70" s="41"/>
    </row>
    <row r="71" spans="1:60" s="40" customFormat="1" ht="15" customHeight="1" x14ac:dyDescent="0.2">
      <c r="A71" s="101"/>
      <c r="B71" s="102"/>
      <c r="C71" s="103"/>
      <c r="D71" s="104"/>
      <c r="E71" s="105"/>
      <c r="F71" s="106"/>
      <c r="H71" s="41"/>
      <c r="I71" s="41"/>
    </row>
    <row r="72" spans="1:60" s="40" customFormat="1" ht="15" customHeight="1" x14ac:dyDescent="0.2">
      <c r="A72" s="101"/>
      <c r="B72" s="102"/>
      <c r="C72" s="103"/>
      <c r="D72" s="104"/>
      <c r="E72" s="105"/>
      <c r="F72" s="106"/>
      <c r="H72" s="41"/>
      <c r="I72" s="41"/>
    </row>
    <row r="73" spans="1:60" s="40" customFormat="1" ht="15" customHeight="1" x14ac:dyDescent="0.2">
      <c r="A73" s="101"/>
      <c r="B73" s="102"/>
      <c r="C73" s="103"/>
      <c r="D73" s="104"/>
      <c r="E73" s="105"/>
      <c r="F73" s="106"/>
      <c r="H73" s="41"/>
      <c r="I73" s="41"/>
    </row>
    <row r="74" spans="1:60" s="40" customFormat="1" ht="15" customHeight="1" x14ac:dyDescent="0.2">
      <c r="A74" s="101"/>
      <c r="B74" s="102"/>
      <c r="C74" s="103"/>
      <c r="D74" s="104"/>
      <c r="E74" s="105"/>
      <c r="F74" s="106"/>
      <c r="H74" s="41"/>
      <c r="I74" s="41"/>
    </row>
    <row r="75" spans="1:60" s="40" customFormat="1" ht="15" customHeight="1" x14ac:dyDescent="0.2">
      <c r="A75" s="101"/>
      <c r="B75" s="102"/>
      <c r="C75" s="103"/>
      <c r="D75" s="104"/>
      <c r="E75" s="105"/>
      <c r="F75" s="106"/>
      <c r="H75" s="41"/>
      <c r="I75" s="41"/>
    </row>
    <row r="76" spans="1:60" s="40" customFormat="1" ht="15" customHeight="1" x14ac:dyDescent="0.2">
      <c r="A76" s="101"/>
      <c r="B76" s="102"/>
      <c r="C76" s="103"/>
      <c r="D76" s="104"/>
      <c r="E76" s="105"/>
      <c r="F76" s="106"/>
      <c r="H76" s="41"/>
      <c r="I76" s="41"/>
    </row>
    <row r="77" spans="1:60" s="40" customFormat="1" ht="15" customHeight="1" x14ac:dyDescent="0.2">
      <c r="A77" s="101"/>
      <c r="B77" s="102"/>
      <c r="C77" s="103"/>
      <c r="D77" s="104"/>
      <c r="E77" s="105"/>
      <c r="F77" s="106"/>
      <c r="H77" s="41"/>
      <c r="I77" s="41"/>
    </row>
    <row r="78" spans="1:60" s="40" customFormat="1" ht="15" customHeight="1" x14ac:dyDescent="0.2">
      <c r="A78" s="101"/>
      <c r="B78" s="102"/>
      <c r="C78" s="103"/>
      <c r="D78" s="104"/>
      <c r="E78" s="105"/>
      <c r="F78" s="106"/>
      <c r="H78" s="41"/>
      <c r="I78" s="41"/>
    </row>
    <row r="79" spans="1:60" s="40" customFormat="1" ht="15" customHeight="1" x14ac:dyDescent="0.2">
      <c r="A79" s="101"/>
      <c r="B79" s="102"/>
      <c r="C79" s="103"/>
      <c r="D79" s="104"/>
      <c r="E79" s="105"/>
      <c r="F79" s="106"/>
      <c r="H79" s="41"/>
      <c r="I79" s="41"/>
    </row>
    <row r="80" spans="1:60" s="40" customFormat="1" ht="15" customHeight="1" x14ac:dyDescent="0.2">
      <c r="A80" s="101"/>
      <c r="B80" s="102"/>
      <c r="C80" s="103"/>
      <c r="D80" s="104"/>
      <c r="E80" s="105"/>
      <c r="F80" s="106"/>
      <c r="H80" s="41"/>
      <c r="I80" s="41"/>
    </row>
    <row r="81" spans="1:60" s="45" customFormat="1" ht="15" customHeight="1" x14ac:dyDescent="0.25">
      <c r="A81" s="42" t="s">
        <v>0</v>
      </c>
      <c r="B81" s="42"/>
      <c r="C81" s="42"/>
      <c r="D81" s="42"/>
      <c r="E81" s="42"/>
      <c r="F81" s="42"/>
      <c r="G81" s="43"/>
      <c r="H81" s="44"/>
      <c r="I81" s="44"/>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row>
    <row r="82" spans="1:60" s="45" customFormat="1" ht="15" customHeight="1" x14ac:dyDescent="0.25">
      <c r="A82" s="42" t="s">
        <v>1</v>
      </c>
      <c r="B82" s="42"/>
      <c r="C82" s="42"/>
      <c r="D82" s="42"/>
      <c r="E82" s="42"/>
      <c r="F82" s="42"/>
      <c r="G82" s="43"/>
      <c r="H82" s="44"/>
      <c r="I82" s="44"/>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row>
    <row r="83" spans="1:60" s="45" customFormat="1" ht="15" customHeight="1" x14ac:dyDescent="0.25">
      <c r="A83" s="5" t="s">
        <v>2</v>
      </c>
      <c r="B83" s="5"/>
      <c r="C83" s="5"/>
      <c r="D83" s="5"/>
      <c r="E83" s="5"/>
      <c r="F83" s="5"/>
      <c r="G83" s="43"/>
      <c r="H83" s="44"/>
      <c r="I83" s="44"/>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row>
    <row r="84" spans="1:60" s="45" customFormat="1" ht="15" customHeight="1" x14ac:dyDescent="0.25">
      <c r="A84" s="46" t="s">
        <v>3</v>
      </c>
      <c r="B84" s="46"/>
      <c r="C84" s="46"/>
      <c r="D84" s="46"/>
      <c r="E84" s="46"/>
      <c r="F84" s="46"/>
      <c r="G84" s="43"/>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row>
    <row r="85" spans="1:60" s="45" customFormat="1" ht="15" customHeight="1" x14ac:dyDescent="0.2">
      <c r="A85" s="107"/>
      <c r="B85" s="108"/>
      <c r="C85" s="2"/>
      <c r="D85" s="78"/>
      <c r="E85" s="79"/>
      <c r="F85" s="80"/>
      <c r="G85" s="43"/>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row>
    <row r="86" spans="1:60" s="45" customFormat="1" ht="15" customHeight="1" x14ac:dyDescent="0.2">
      <c r="A86" s="53" t="s">
        <v>48</v>
      </c>
      <c r="B86" s="54"/>
      <c r="C86" s="54"/>
      <c r="D86" s="54"/>
      <c r="E86" s="54"/>
      <c r="F86" s="55"/>
      <c r="G86" s="43"/>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row>
    <row r="87" spans="1:60" s="45" customFormat="1" ht="15" customHeight="1" x14ac:dyDescent="0.2">
      <c r="A87" s="53" t="s">
        <v>5</v>
      </c>
      <c r="B87" s="54"/>
      <c r="C87" s="54"/>
      <c r="D87" s="54"/>
      <c r="E87" s="55"/>
      <c r="F87" s="16">
        <v>1355191.99</v>
      </c>
      <c r="G87" s="43"/>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row>
    <row r="88" spans="1:60" s="45" customFormat="1" ht="15" customHeight="1" x14ac:dyDescent="0.2">
      <c r="A88" s="17" t="s">
        <v>6</v>
      </c>
      <c r="B88" s="17" t="s">
        <v>7</v>
      </c>
      <c r="C88" s="17" t="s">
        <v>31</v>
      </c>
      <c r="D88" s="17" t="s">
        <v>9</v>
      </c>
      <c r="E88" s="17" t="s">
        <v>10</v>
      </c>
      <c r="F88" s="17" t="s">
        <v>21</v>
      </c>
      <c r="G88" s="43"/>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row>
    <row r="89" spans="1:60" s="45" customFormat="1" ht="15" customHeight="1" x14ac:dyDescent="0.2">
      <c r="A89" s="93"/>
      <c r="B89" s="94"/>
      <c r="C89" s="20" t="s">
        <v>49</v>
      </c>
      <c r="D89" s="109"/>
      <c r="E89" s="95"/>
      <c r="F89" s="96">
        <f>F87</f>
        <v>1355191.99</v>
      </c>
      <c r="G89" s="43"/>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row>
    <row r="90" spans="1:60" s="45" customFormat="1" ht="15" customHeight="1" x14ac:dyDescent="0.2">
      <c r="A90" s="93"/>
      <c r="B90" s="94"/>
      <c r="C90" s="20" t="s">
        <v>35</v>
      </c>
      <c r="D90" s="109">
        <v>9281871.5800000001</v>
      </c>
      <c r="E90" s="95"/>
      <c r="F90" s="96">
        <f>F89+D90</f>
        <v>10637063.57</v>
      </c>
      <c r="G90" s="43"/>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row>
    <row r="91" spans="1:60" s="45" customFormat="1" ht="15" customHeight="1" x14ac:dyDescent="0.2">
      <c r="A91" s="93"/>
      <c r="B91" s="94"/>
      <c r="C91" s="20" t="s">
        <v>35</v>
      </c>
      <c r="D91" s="109"/>
      <c r="E91" s="95"/>
      <c r="F91" s="96">
        <f>F90</f>
        <v>10637063.57</v>
      </c>
      <c r="G91" s="43"/>
      <c r="H91" s="44"/>
      <c r="I91" s="44"/>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row>
    <row r="92" spans="1:60" s="45" customFormat="1" ht="15" customHeight="1" x14ac:dyDescent="0.2">
      <c r="A92" s="93"/>
      <c r="B92" s="94"/>
      <c r="C92" s="20" t="s">
        <v>32</v>
      </c>
      <c r="D92" s="110">
        <v>85701.2</v>
      </c>
      <c r="E92" s="95"/>
      <c r="F92" s="96">
        <f>F91+D92</f>
        <v>10722764.77</v>
      </c>
      <c r="G92" s="43"/>
      <c r="H92" s="44"/>
      <c r="I92" s="44"/>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row>
    <row r="93" spans="1:60" s="45" customFormat="1" ht="15" customHeight="1" x14ac:dyDescent="0.2">
      <c r="A93" s="93"/>
      <c r="B93" s="94"/>
      <c r="C93" s="58" t="s">
        <v>25</v>
      </c>
      <c r="D93" s="109"/>
      <c r="E93" s="95">
        <v>690.86</v>
      </c>
      <c r="F93" s="96">
        <f>F92-E93</f>
        <v>10722073.91</v>
      </c>
      <c r="G93" s="43"/>
      <c r="H93" s="44"/>
      <c r="I93" s="44"/>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row>
    <row r="94" spans="1:60" s="91" customFormat="1" ht="15" customHeight="1" x14ac:dyDescent="0.25">
      <c r="A94" s="93"/>
      <c r="B94" s="94"/>
      <c r="C94" s="20" t="s">
        <v>50</v>
      </c>
      <c r="D94" s="109"/>
      <c r="E94" s="95">
        <v>13933.51</v>
      </c>
      <c r="F94" s="96">
        <f>F93-E94</f>
        <v>10708140.4</v>
      </c>
      <c r="G94" s="49"/>
      <c r="H94" s="90"/>
      <c r="I94" s="90"/>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row>
    <row r="95" spans="1:60" s="91" customFormat="1" ht="15" customHeight="1" x14ac:dyDescent="0.25">
      <c r="A95" s="93"/>
      <c r="B95" s="94"/>
      <c r="C95" s="58" t="s">
        <v>51</v>
      </c>
      <c r="D95" s="109"/>
      <c r="E95" s="95">
        <v>20000</v>
      </c>
      <c r="F95" s="96">
        <f>F94-E95</f>
        <v>10688140.4</v>
      </c>
      <c r="G95" s="49"/>
      <c r="H95" s="90"/>
      <c r="I95" s="90"/>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row>
    <row r="96" spans="1:60" s="91" customFormat="1" ht="15" customHeight="1" x14ac:dyDescent="0.25">
      <c r="A96" s="111"/>
      <c r="B96" s="112"/>
      <c r="C96" s="113" t="s">
        <v>27</v>
      </c>
      <c r="D96" s="114"/>
      <c r="E96" s="115">
        <v>175</v>
      </c>
      <c r="F96" s="96">
        <f>F95-E96</f>
        <v>10687965.4</v>
      </c>
      <c r="G96" s="49"/>
      <c r="H96" s="90"/>
      <c r="I96" s="90"/>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row>
    <row r="97" spans="1:60" s="91" customFormat="1" ht="15" customHeight="1" x14ac:dyDescent="0.25">
      <c r="A97" s="111"/>
      <c r="B97" s="112"/>
      <c r="C97" s="113" t="s">
        <v>52</v>
      </c>
      <c r="D97" s="114"/>
      <c r="E97" s="115"/>
      <c r="F97" s="96">
        <f>F96</f>
        <v>10687965.4</v>
      </c>
      <c r="G97" s="49"/>
      <c r="H97" s="90"/>
      <c r="I97" s="90"/>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row>
    <row r="98" spans="1:60" s="91" customFormat="1" ht="15" customHeight="1" x14ac:dyDescent="0.25">
      <c r="A98" s="93"/>
      <c r="B98" s="94"/>
      <c r="C98" s="20" t="s">
        <v>53</v>
      </c>
      <c r="D98" s="109"/>
      <c r="E98" s="95"/>
      <c r="F98" s="96">
        <f>F97</f>
        <v>10687965.4</v>
      </c>
      <c r="G98" s="49"/>
      <c r="H98" s="90"/>
      <c r="I98" s="90"/>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row>
    <row r="99" spans="1:60" s="123" customFormat="1" ht="34.5" customHeight="1" x14ac:dyDescent="0.25">
      <c r="A99" s="93">
        <v>45628</v>
      </c>
      <c r="B99" s="116" t="s">
        <v>54</v>
      </c>
      <c r="C99" s="117" t="s">
        <v>55</v>
      </c>
      <c r="D99" s="118"/>
      <c r="E99" s="119">
        <v>118965.62</v>
      </c>
      <c r="F99" s="96">
        <f>F98-E99</f>
        <v>10568999.780000001</v>
      </c>
      <c r="G99" s="120"/>
      <c r="H99" s="121"/>
      <c r="I99" s="121" t="s">
        <v>56</v>
      </c>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c r="BH99" s="122"/>
    </row>
    <row r="100" spans="1:60" s="123" customFormat="1" ht="30" customHeight="1" x14ac:dyDescent="0.25">
      <c r="A100" s="93">
        <v>45628</v>
      </c>
      <c r="B100" s="116" t="s">
        <v>57</v>
      </c>
      <c r="C100" s="117" t="s">
        <v>58</v>
      </c>
      <c r="D100" s="118"/>
      <c r="E100" s="119">
        <v>173284.54</v>
      </c>
      <c r="F100" s="96">
        <f>F99-E100</f>
        <v>10395715.240000002</v>
      </c>
      <c r="G100" s="120"/>
      <c r="H100" s="121"/>
      <c r="I100" s="121"/>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row>
    <row r="101" spans="1:60" s="123" customFormat="1" ht="30" customHeight="1" x14ac:dyDescent="0.25">
      <c r="A101" s="93">
        <v>45628</v>
      </c>
      <c r="B101" s="116" t="s">
        <v>59</v>
      </c>
      <c r="C101" s="117" t="s">
        <v>60</v>
      </c>
      <c r="D101" s="118"/>
      <c r="E101" s="119">
        <v>117818.72</v>
      </c>
      <c r="F101" s="96">
        <f t="shared" ref="F101:F164" si="0">F100-E101</f>
        <v>10277896.520000001</v>
      </c>
      <c r="G101" s="120"/>
      <c r="H101" s="121"/>
      <c r="I101" s="121"/>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c r="BH101" s="122"/>
    </row>
    <row r="102" spans="1:60" s="123" customFormat="1" ht="33.75" customHeight="1" x14ac:dyDescent="0.25">
      <c r="A102" s="93">
        <v>45628</v>
      </c>
      <c r="B102" s="116" t="s">
        <v>61</v>
      </c>
      <c r="C102" s="117" t="s">
        <v>62</v>
      </c>
      <c r="D102" s="118"/>
      <c r="E102" s="119">
        <v>59738.07</v>
      </c>
      <c r="F102" s="96">
        <f t="shared" si="0"/>
        <v>10218158.450000001</v>
      </c>
      <c r="G102" s="120"/>
      <c r="H102" s="121"/>
      <c r="I102" s="121"/>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row>
    <row r="103" spans="1:60" s="123" customFormat="1" ht="33.75" customHeight="1" x14ac:dyDescent="0.25">
      <c r="A103" s="93">
        <v>45628</v>
      </c>
      <c r="B103" s="116" t="s">
        <v>63</v>
      </c>
      <c r="C103" s="117" t="s">
        <v>64</v>
      </c>
      <c r="D103" s="118"/>
      <c r="E103" s="119">
        <v>294102.46999999997</v>
      </c>
      <c r="F103" s="96">
        <f t="shared" si="0"/>
        <v>9924055.9800000004</v>
      </c>
      <c r="G103" s="120"/>
      <c r="H103" s="121"/>
      <c r="I103" s="121"/>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row>
    <row r="104" spans="1:60" s="123" customFormat="1" ht="34.5" customHeight="1" x14ac:dyDescent="0.25">
      <c r="A104" s="93">
        <v>45629</v>
      </c>
      <c r="B104" s="116" t="s">
        <v>65</v>
      </c>
      <c r="C104" s="117" t="s">
        <v>66</v>
      </c>
      <c r="D104" s="118"/>
      <c r="E104" s="119">
        <v>29536.720000000001</v>
      </c>
      <c r="F104" s="96">
        <f t="shared" si="0"/>
        <v>9894519.2599999998</v>
      </c>
      <c r="G104" s="120"/>
      <c r="H104" s="121"/>
      <c r="I104" s="121"/>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row>
    <row r="105" spans="1:60" s="123" customFormat="1" ht="33" customHeight="1" x14ac:dyDescent="0.25">
      <c r="A105" s="93">
        <v>45629</v>
      </c>
      <c r="B105" s="116" t="s">
        <v>67</v>
      </c>
      <c r="C105" s="117" t="s">
        <v>68</v>
      </c>
      <c r="D105" s="118"/>
      <c r="E105" s="119">
        <v>239064.95</v>
      </c>
      <c r="F105" s="96">
        <f t="shared" si="0"/>
        <v>9655454.3100000005</v>
      </c>
      <c r="G105" s="122"/>
      <c r="H105" s="121"/>
      <c r="I105" s="121"/>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row>
    <row r="106" spans="1:60" s="123" customFormat="1" ht="74.25" customHeight="1" x14ac:dyDescent="0.25">
      <c r="A106" s="93">
        <v>45630</v>
      </c>
      <c r="B106" s="116" t="s">
        <v>69</v>
      </c>
      <c r="C106" s="117" t="s">
        <v>70</v>
      </c>
      <c r="D106" s="118"/>
      <c r="E106" s="119">
        <v>54135</v>
      </c>
      <c r="F106" s="96">
        <f t="shared" si="0"/>
        <v>9601319.3100000005</v>
      </c>
      <c r="G106" s="122"/>
      <c r="H106" s="121"/>
      <c r="I106" s="121"/>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row>
    <row r="107" spans="1:60" s="123" customFormat="1" ht="73.5" customHeight="1" x14ac:dyDescent="0.25">
      <c r="A107" s="93">
        <v>45630</v>
      </c>
      <c r="B107" s="116" t="s">
        <v>71</v>
      </c>
      <c r="C107" s="117" t="s">
        <v>70</v>
      </c>
      <c r="D107" s="118"/>
      <c r="E107" s="119">
        <v>54135</v>
      </c>
      <c r="F107" s="96">
        <f t="shared" si="0"/>
        <v>9547184.3100000005</v>
      </c>
      <c r="G107" s="122"/>
      <c r="H107" s="121"/>
      <c r="I107" s="121"/>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row>
    <row r="108" spans="1:60" s="123" customFormat="1" ht="53.25" customHeight="1" x14ac:dyDescent="0.25">
      <c r="A108" s="93">
        <v>45630</v>
      </c>
      <c r="B108" s="116" t="s">
        <v>72</v>
      </c>
      <c r="C108" s="117" t="s">
        <v>73</v>
      </c>
      <c r="D108" s="118"/>
      <c r="E108" s="119">
        <v>54135</v>
      </c>
      <c r="F108" s="96">
        <f>F107-E108</f>
        <v>9493049.3100000005</v>
      </c>
      <c r="G108" s="122"/>
      <c r="H108" s="121"/>
      <c r="I108" s="121"/>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c r="BH108" s="122"/>
    </row>
    <row r="109" spans="1:60" s="123" customFormat="1" ht="54.75" customHeight="1" x14ac:dyDescent="0.25">
      <c r="A109" s="93">
        <v>45630</v>
      </c>
      <c r="B109" s="116" t="s">
        <v>74</v>
      </c>
      <c r="C109" s="117" t="s">
        <v>73</v>
      </c>
      <c r="D109" s="118"/>
      <c r="E109" s="119">
        <v>54135</v>
      </c>
      <c r="F109" s="96">
        <f t="shared" si="0"/>
        <v>9438914.3100000005</v>
      </c>
      <c r="G109" s="122"/>
      <c r="H109" s="121"/>
      <c r="I109" s="121"/>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row>
    <row r="110" spans="1:60" s="123" customFormat="1" ht="52.5" customHeight="1" x14ac:dyDescent="0.25">
      <c r="A110" s="93">
        <v>45630</v>
      </c>
      <c r="B110" s="116" t="s">
        <v>75</v>
      </c>
      <c r="C110" s="117" t="s">
        <v>73</v>
      </c>
      <c r="D110" s="118"/>
      <c r="E110" s="119">
        <v>54135</v>
      </c>
      <c r="F110" s="96">
        <f t="shared" si="0"/>
        <v>9384779.3100000005</v>
      </c>
      <c r="G110" s="122"/>
      <c r="H110" s="121"/>
      <c r="I110" s="121"/>
      <c r="J110" s="122"/>
      <c r="K110" s="122" t="s">
        <v>76</v>
      </c>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row>
    <row r="111" spans="1:60" s="123" customFormat="1" ht="34.5" customHeight="1" x14ac:dyDescent="0.25">
      <c r="A111" s="93">
        <v>45632</v>
      </c>
      <c r="B111" s="116" t="s">
        <v>77</v>
      </c>
      <c r="C111" s="117" t="s">
        <v>78</v>
      </c>
      <c r="D111" s="118"/>
      <c r="E111" s="119">
        <v>278927.90000000002</v>
      </c>
      <c r="F111" s="96">
        <f t="shared" si="0"/>
        <v>9105851.4100000001</v>
      </c>
      <c r="G111" s="122"/>
      <c r="H111" s="121"/>
      <c r="I111" s="121"/>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row>
    <row r="112" spans="1:60" s="123" customFormat="1" ht="25.5" customHeight="1" x14ac:dyDescent="0.25">
      <c r="A112" s="93">
        <v>45632</v>
      </c>
      <c r="B112" s="116">
        <v>50674</v>
      </c>
      <c r="C112" s="117" t="s">
        <v>79</v>
      </c>
      <c r="D112" s="118"/>
      <c r="E112" s="119">
        <v>0</v>
      </c>
      <c r="F112" s="96">
        <f t="shared" si="0"/>
        <v>9105851.4100000001</v>
      </c>
      <c r="G112" s="122"/>
      <c r="H112" s="121"/>
      <c r="I112" s="121"/>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row>
    <row r="113" spans="1:60" s="123" customFormat="1" ht="25.5" customHeight="1" x14ac:dyDescent="0.25">
      <c r="A113" s="93">
        <v>45632</v>
      </c>
      <c r="B113" s="116">
        <v>50675</v>
      </c>
      <c r="C113" s="117" t="s">
        <v>79</v>
      </c>
      <c r="D113" s="118"/>
      <c r="E113" s="119">
        <v>0</v>
      </c>
      <c r="F113" s="96">
        <f t="shared" si="0"/>
        <v>9105851.4100000001</v>
      </c>
      <c r="G113" s="122"/>
      <c r="H113" s="121"/>
      <c r="I113" s="121"/>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c r="BH113" s="122"/>
    </row>
    <row r="114" spans="1:60" s="123" customFormat="1" ht="30.75" customHeight="1" x14ac:dyDescent="0.25">
      <c r="A114" s="93">
        <v>45632</v>
      </c>
      <c r="B114" s="116">
        <v>50676</v>
      </c>
      <c r="C114" s="117" t="s">
        <v>80</v>
      </c>
      <c r="D114" s="118"/>
      <c r="E114" s="119">
        <v>539001.38</v>
      </c>
      <c r="F114" s="96">
        <f t="shared" si="0"/>
        <v>8566850.0299999993</v>
      </c>
      <c r="G114" s="122"/>
      <c r="H114" s="121"/>
      <c r="I114" s="121"/>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c r="BH114" s="122"/>
    </row>
    <row r="115" spans="1:60" s="123" customFormat="1" ht="30.75" customHeight="1" x14ac:dyDescent="0.25">
      <c r="A115" s="93">
        <v>45632</v>
      </c>
      <c r="B115" s="116">
        <v>50677</v>
      </c>
      <c r="C115" s="117" t="s">
        <v>81</v>
      </c>
      <c r="D115" s="118"/>
      <c r="E115" s="119">
        <v>8855</v>
      </c>
      <c r="F115" s="96">
        <f t="shared" si="0"/>
        <v>8557995.0299999993</v>
      </c>
      <c r="G115" s="122"/>
      <c r="H115" s="121"/>
      <c r="I115" s="121"/>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c r="BH115" s="122"/>
    </row>
    <row r="116" spans="1:60" s="123" customFormat="1" ht="28.5" customHeight="1" x14ac:dyDescent="0.25">
      <c r="A116" s="93">
        <v>45632</v>
      </c>
      <c r="B116" s="116">
        <v>50678</v>
      </c>
      <c r="C116" s="117" t="s">
        <v>79</v>
      </c>
      <c r="D116" s="118"/>
      <c r="E116" s="119">
        <v>0</v>
      </c>
      <c r="F116" s="96">
        <f t="shared" si="0"/>
        <v>8557995.0299999993</v>
      </c>
      <c r="G116" s="122"/>
      <c r="H116" s="121"/>
      <c r="I116" s="121"/>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c r="BH116" s="122"/>
    </row>
    <row r="117" spans="1:60" s="123" customFormat="1" ht="31.5" customHeight="1" x14ac:dyDescent="0.25">
      <c r="A117" s="93">
        <v>45632</v>
      </c>
      <c r="B117" s="116">
        <v>50679</v>
      </c>
      <c r="C117" s="117" t="s">
        <v>82</v>
      </c>
      <c r="D117" s="118"/>
      <c r="E117" s="119">
        <v>17860.91</v>
      </c>
      <c r="F117" s="96">
        <f t="shared" si="0"/>
        <v>8540134.1199999992</v>
      </c>
      <c r="G117" s="122"/>
      <c r="H117" s="121"/>
      <c r="I117" s="121"/>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c r="BH117" s="122"/>
    </row>
    <row r="118" spans="1:60" s="123" customFormat="1" ht="28.5" customHeight="1" x14ac:dyDescent="0.25">
      <c r="A118" s="93">
        <v>45632</v>
      </c>
      <c r="B118" s="116">
        <v>50680</v>
      </c>
      <c r="C118" s="117" t="s">
        <v>83</v>
      </c>
      <c r="D118" s="118"/>
      <c r="E118" s="119">
        <v>2858</v>
      </c>
      <c r="F118" s="96">
        <f t="shared" si="0"/>
        <v>8537276.1199999992</v>
      </c>
      <c r="G118" s="122"/>
      <c r="H118" s="121"/>
      <c r="I118" s="121"/>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c r="BH118" s="122"/>
    </row>
    <row r="119" spans="1:60" s="123" customFormat="1" ht="40.5" customHeight="1" x14ac:dyDescent="0.25">
      <c r="A119" s="93">
        <v>45632</v>
      </c>
      <c r="B119" s="116" t="s">
        <v>84</v>
      </c>
      <c r="C119" s="117" t="s">
        <v>85</v>
      </c>
      <c r="D119" s="118"/>
      <c r="E119" s="119">
        <v>1800</v>
      </c>
      <c r="F119" s="96">
        <f t="shared" si="0"/>
        <v>8535476.1199999992</v>
      </c>
      <c r="G119" s="122"/>
      <c r="H119" s="121"/>
      <c r="I119" s="121"/>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c r="BH119" s="122"/>
    </row>
    <row r="120" spans="1:60" s="123" customFormat="1" ht="28.5" customHeight="1" x14ac:dyDescent="0.25">
      <c r="A120" s="93">
        <v>45632</v>
      </c>
      <c r="B120" s="116" t="s">
        <v>86</v>
      </c>
      <c r="C120" s="117" t="s">
        <v>87</v>
      </c>
      <c r="D120" s="118"/>
      <c r="E120" s="119">
        <v>2980.99</v>
      </c>
      <c r="F120" s="96">
        <f t="shared" si="0"/>
        <v>8532495.129999999</v>
      </c>
      <c r="G120" s="122"/>
      <c r="H120" s="121"/>
      <c r="I120" s="121"/>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122"/>
      <c r="AV120" s="122"/>
      <c r="AW120" s="122"/>
      <c r="AX120" s="122"/>
      <c r="AY120" s="122"/>
      <c r="AZ120" s="122"/>
      <c r="BA120" s="122"/>
      <c r="BB120" s="122"/>
      <c r="BC120" s="122"/>
      <c r="BD120" s="122"/>
      <c r="BE120" s="122"/>
      <c r="BF120" s="122"/>
      <c r="BG120" s="122"/>
      <c r="BH120" s="122"/>
    </row>
    <row r="121" spans="1:60" s="123" customFormat="1" ht="29.25" customHeight="1" x14ac:dyDescent="0.25">
      <c r="A121" s="93">
        <v>45632</v>
      </c>
      <c r="B121" s="116">
        <v>50683</v>
      </c>
      <c r="C121" s="117" t="s">
        <v>79</v>
      </c>
      <c r="D121" s="118"/>
      <c r="E121" s="119">
        <v>0</v>
      </c>
      <c r="F121" s="96">
        <f t="shared" si="0"/>
        <v>8532495.129999999</v>
      </c>
      <c r="G121" s="122"/>
      <c r="H121" s="121"/>
      <c r="I121" s="121"/>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row>
    <row r="122" spans="1:60" s="123" customFormat="1" ht="37.5" customHeight="1" x14ac:dyDescent="0.25">
      <c r="A122" s="93">
        <v>45632</v>
      </c>
      <c r="B122" s="116" t="s">
        <v>88</v>
      </c>
      <c r="C122" s="117" t="s">
        <v>89</v>
      </c>
      <c r="D122" s="118"/>
      <c r="E122" s="119">
        <v>9000</v>
      </c>
      <c r="F122" s="96">
        <f t="shared" si="0"/>
        <v>8523495.129999999</v>
      </c>
      <c r="G122" s="122"/>
      <c r="H122" s="121"/>
      <c r="I122" s="121"/>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c r="AU122" s="122"/>
      <c r="AV122" s="122"/>
      <c r="AW122" s="122"/>
      <c r="AX122" s="122"/>
      <c r="AY122" s="122"/>
      <c r="AZ122" s="122"/>
      <c r="BA122" s="122"/>
      <c r="BB122" s="122"/>
      <c r="BC122" s="122"/>
      <c r="BD122" s="122"/>
      <c r="BE122" s="122"/>
      <c r="BF122" s="122"/>
      <c r="BG122" s="122"/>
      <c r="BH122" s="122"/>
    </row>
    <row r="123" spans="1:60" s="123" customFormat="1" ht="39" customHeight="1" x14ac:dyDescent="0.25">
      <c r="A123" s="93">
        <v>45632</v>
      </c>
      <c r="B123" s="116" t="s">
        <v>90</v>
      </c>
      <c r="C123" s="117" t="s">
        <v>91</v>
      </c>
      <c r="D123" s="118"/>
      <c r="E123" s="119">
        <v>4500</v>
      </c>
      <c r="F123" s="96">
        <f t="shared" si="0"/>
        <v>8518995.129999999</v>
      </c>
      <c r="G123" s="122"/>
      <c r="H123" s="121"/>
      <c r="I123" s="121"/>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c r="AU123" s="122"/>
      <c r="AV123" s="122"/>
      <c r="AW123" s="122"/>
      <c r="AX123" s="122"/>
      <c r="AY123" s="122"/>
      <c r="AZ123" s="122"/>
      <c r="BA123" s="122"/>
      <c r="BB123" s="122"/>
      <c r="BC123" s="122"/>
      <c r="BD123" s="122"/>
      <c r="BE123" s="122"/>
      <c r="BF123" s="122"/>
      <c r="BG123" s="122"/>
      <c r="BH123" s="122"/>
    </row>
    <row r="124" spans="1:60" s="123" customFormat="1" ht="38.25" customHeight="1" x14ac:dyDescent="0.25">
      <c r="A124" s="93">
        <v>45632</v>
      </c>
      <c r="B124" s="116" t="s">
        <v>92</v>
      </c>
      <c r="C124" s="117" t="s">
        <v>93</v>
      </c>
      <c r="D124" s="118"/>
      <c r="E124" s="119">
        <v>19999.96</v>
      </c>
      <c r="F124" s="96">
        <f t="shared" si="0"/>
        <v>8498995.1699999981</v>
      </c>
      <c r="G124" s="122"/>
      <c r="H124" s="121"/>
      <c r="I124" s="121"/>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c r="BH124" s="122"/>
    </row>
    <row r="125" spans="1:60" s="123" customFormat="1" ht="41.25" customHeight="1" x14ac:dyDescent="0.25">
      <c r="A125" s="93">
        <v>45632</v>
      </c>
      <c r="B125" s="116" t="s">
        <v>94</v>
      </c>
      <c r="C125" s="117" t="s">
        <v>95</v>
      </c>
      <c r="D125" s="118"/>
      <c r="E125" s="119">
        <v>19999.96</v>
      </c>
      <c r="F125" s="96">
        <f t="shared" si="0"/>
        <v>8478995.2099999972</v>
      </c>
      <c r="G125" s="122"/>
      <c r="H125" s="121"/>
      <c r="I125" s="121"/>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c r="BH125" s="122"/>
    </row>
    <row r="126" spans="1:60" s="123" customFormat="1" ht="39.75" customHeight="1" x14ac:dyDescent="0.25">
      <c r="A126" s="93">
        <v>45632</v>
      </c>
      <c r="B126" s="116" t="s">
        <v>96</v>
      </c>
      <c r="C126" s="117" t="s">
        <v>97</v>
      </c>
      <c r="D126" s="118"/>
      <c r="E126" s="119">
        <v>10000.799999999999</v>
      </c>
      <c r="F126" s="96">
        <f t="shared" si="0"/>
        <v>8468994.4099999964</v>
      </c>
      <c r="G126" s="122"/>
      <c r="H126" s="121"/>
      <c r="I126" s="121"/>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c r="BH126" s="122"/>
    </row>
    <row r="127" spans="1:60" s="123" customFormat="1" ht="50.25" customHeight="1" x14ac:dyDescent="0.25">
      <c r="A127" s="93">
        <v>45632</v>
      </c>
      <c r="B127" s="116" t="s">
        <v>98</v>
      </c>
      <c r="C127" s="117" t="s">
        <v>99</v>
      </c>
      <c r="D127" s="118"/>
      <c r="E127" s="119">
        <v>15840</v>
      </c>
      <c r="F127" s="96">
        <f t="shared" si="0"/>
        <v>8453154.4099999964</v>
      </c>
      <c r="G127" s="122"/>
      <c r="H127" s="121"/>
      <c r="I127" s="121"/>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row>
    <row r="128" spans="1:60" s="123" customFormat="1" ht="50.25" customHeight="1" x14ac:dyDescent="0.25">
      <c r="A128" s="93">
        <v>45632</v>
      </c>
      <c r="B128" s="116" t="s">
        <v>100</v>
      </c>
      <c r="C128" s="117" t="s">
        <v>101</v>
      </c>
      <c r="D128" s="118"/>
      <c r="E128" s="119">
        <v>18000</v>
      </c>
      <c r="F128" s="96">
        <f t="shared" si="0"/>
        <v>8435154.4099999964</v>
      </c>
      <c r="G128" s="122"/>
      <c r="H128" s="121"/>
      <c r="I128" s="121"/>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c r="BH128" s="122"/>
    </row>
    <row r="129" spans="1:60" s="123" customFormat="1" ht="42.75" customHeight="1" x14ac:dyDescent="0.25">
      <c r="A129" s="93">
        <v>45632</v>
      </c>
      <c r="B129" s="116" t="s">
        <v>102</v>
      </c>
      <c r="C129" s="117" t="s">
        <v>103</v>
      </c>
      <c r="D129" s="118"/>
      <c r="E129" s="119">
        <v>477732.65</v>
      </c>
      <c r="F129" s="96">
        <f t="shared" si="0"/>
        <v>7957421.7599999961</v>
      </c>
      <c r="G129" s="122"/>
      <c r="H129" s="121"/>
      <c r="I129" s="121"/>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c r="BH129" s="122"/>
    </row>
    <row r="130" spans="1:60" s="123" customFormat="1" ht="39" customHeight="1" x14ac:dyDescent="0.25">
      <c r="A130" s="93">
        <v>45632</v>
      </c>
      <c r="B130" s="116" t="s">
        <v>104</v>
      </c>
      <c r="C130" s="117" t="s">
        <v>105</v>
      </c>
      <c r="D130" s="118"/>
      <c r="E130" s="119">
        <v>119694.47</v>
      </c>
      <c r="F130" s="96">
        <f t="shared" si="0"/>
        <v>7837727.2899999963</v>
      </c>
      <c r="G130" s="122"/>
      <c r="H130" s="121"/>
      <c r="I130" s="121"/>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c r="BC130" s="122"/>
      <c r="BD130" s="122"/>
      <c r="BE130" s="122"/>
      <c r="BF130" s="122"/>
      <c r="BG130" s="122"/>
      <c r="BH130" s="122"/>
    </row>
    <row r="131" spans="1:60" s="123" customFormat="1" ht="51" customHeight="1" x14ac:dyDescent="0.25">
      <c r="A131" s="93">
        <v>45632</v>
      </c>
      <c r="B131" s="116" t="s">
        <v>106</v>
      </c>
      <c r="C131" s="117" t="s">
        <v>107</v>
      </c>
      <c r="D131" s="118"/>
      <c r="E131" s="119">
        <v>9000</v>
      </c>
      <c r="F131" s="96">
        <f t="shared" si="0"/>
        <v>7828727.2899999963</v>
      </c>
      <c r="G131" s="122"/>
      <c r="H131" s="121"/>
      <c r="I131" s="121"/>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c r="AV131" s="122"/>
      <c r="AW131" s="122"/>
      <c r="AX131" s="122"/>
      <c r="AY131" s="122"/>
      <c r="AZ131" s="122"/>
      <c r="BA131" s="122"/>
      <c r="BB131" s="122"/>
      <c r="BC131" s="122"/>
      <c r="BD131" s="122"/>
      <c r="BE131" s="122"/>
      <c r="BF131" s="122"/>
      <c r="BG131" s="122"/>
      <c r="BH131" s="122"/>
    </row>
    <row r="132" spans="1:60" s="123" customFormat="1" ht="38.25" customHeight="1" x14ac:dyDescent="0.25">
      <c r="A132" s="93">
        <v>45632</v>
      </c>
      <c r="B132" s="116" t="s">
        <v>108</v>
      </c>
      <c r="C132" s="117" t="s">
        <v>109</v>
      </c>
      <c r="D132" s="118"/>
      <c r="E132" s="119">
        <v>45522.879999999997</v>
      </c>
      <c r="F132" s="96">
        <f t="shared" si="0"/>
        <v>7783204.4099999964</v>
      </c>
      <c r="G132" s="122"/>
      <c r="H132" s="121"/>
      <c r="I132" s="121"/>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c r="AU132" s="122"/>
      <c r="AV132" s="122"/>
      <c r="AW132" s="122"/>
      <c r="AX132" s="122"/>
      <c r="AY132" s="122"/>
      <c r="AZ132" s="122"/>
      <c r="BA132" s="122"/>
      <c r="BB132" s="122"/>
      <c r="BC132" s="122"/>
      <c r="BD132" s="122"/>
      <c r="BE132" s="122"/>
      <c r="BF132" s="122"/>
      <c r="BG132" s="122"/>
      <c r="BH132" s="122"/>
    </row>
    <row r="133" spans="1:60" s="123" customFormat="1" ht="40.5" customHeight="1" x14ac:dyDescent="0.25">
      <c r="A133" s="93">
        <v>45632</v>
      </c>
      <c r="B133" s="116" t="s">
        <v>110</v>
      </c>
      <c r="C133" s="117" t="s">
        <v>111</v>
      </c>
      <c r="D133" s="118"/>
      <c r="E133" s="119">
        <v>20070</v>
      </c>
      <c r="F133" s="96">
        <f t="shared" si="0"/>
        <v>7763134.4099999964</v>
      </c>
      <c r="G133" s="122"/>
      <c r="H133" s="121"/>
      <c r="I133" s="121"/>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c r="AU133" s="122"/>
      <c r="AV133" s="122"/>
      <c r="AW133" s="122"/>
      <c r="AX133" s="122"/>
      <c r="AY133" s="122"/>
      <c r="AZ133" s="122"/>
      <c r="BA133" s="122"/>
      <c r="BB133" s="122"/>
      <c r="BC133" s="122"/>
      <c r="BD133" s="122"/>
      <c r="BE133" s="122"/>
      <c r="BF133" s="122"/>
      <c r="BG133" s="122"/>
      <c r="BH133" s="122"/>
    </row>
    <row r="134" spans="1:60" s="123" customFormat="1" ht="39.75" customHeight="1" x14ac:dyDescent="0.25">
      <c r="A134" s="93">
        <v>45632</v>
      </c>
      <c r="B134" s="116" t="s">
        <v>112</v>
      </c>
      <c r="C134" s="117" t="s">
        <v>113</v>
      </c>
      <c r="D134" s="118"/>
      <c r="E134" s="119">
        <v>18000</v>
      </c>
      <c r="F134" s="96">
        <f t="shared" si="0"/>
        <v>7745134.4099999964</v>
      </c>
      <c r="G134" s="122"/>
      <c r="H134" s="121"/>
      <c r="I134" s="121"/>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122"/>
      <c r="AW134" s="122"/>
      <c r="AX134" s="122"/>
      <c r="AY134" s="122"/>
      <c r="AZ134" s="122"/>
      <c r="BA134" s="122"/>
      <c r="BB134" s="122"/>
      <c r="BC134" s="122"/>
      <c r="BD134" s="122"/>
      <c r="BE134" s="122"/>
      <c r="BF134" s="122"/>
      <c r="BG134" s="122"/>
      <c r="BH134" s="122"/>
    </row>
    <row r="135" spans="1:60" s="123" customFormat="1" ht="42.75" customHeight="1" x14ac:dyDescent="0.25">
      <c r="A135" s="93">
        <v>45632</v>
      </c>
      <c r="B135" s="116" t="s">
        <v>114</v>
      </c>
      <c r="C135" s="117" t="s">
        <v>115</v>
      </c>
      <c r="D135" s="118"/>
      <c r="E135" s="119">
        <v>12600</v>
      </c>
      <c r="F135" s="96">
        <f t="shared" si="0"/>
        <v>7732534.4099999964</v>
      </c>
      <c r="G135" s="122"/>
      <c r="H135" s="121"/>
      <c r="I135" s="121"/>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122"/>
      <c r="AW135" s="122"/>
      <c r="AX135" s="122"/>
      <c r="AY135" s="122"/>
      <c r="AZ135" s="122"/>
      <c r="BA135" s="122"/>
      <c r="BB135" s="122"/>
      <c r="BC135" s="122"/>
      <c r="BD135" s="122"/>
      <c r="BE135" s="122"/>
      <c r="BF135" s="122"/>
      <c r="BG135" s="122"/>
      <c r="BH135" s="122"/>
    </row>
    <row r="136" spans="1:60" s="123" customFormat="1" ht="42" customHeight="1" x14ac:dyDescent="0.25">
      <c r="A136" s="93">
        <v>45632</v>
      </c>
      <c r="B136" s="116" t="s">
        <v>116</v>
      </c>
      <c r="C136" s="117" t="s">
        <v>117</v>
      </c>
      <c r="D136" s="118"/>
      <c r="E136" s="119">
        <v>20700</v>
      </c>
      <c r="F136" s="96">
        <f t="shared" si="0"/>
        <v>7711834.4099999964</v>
      </c>
      <c r="G136" s="122"/>
      <c r="H136" s="121"/>
      <c r="I136" s="121"/>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122"/>
    </row>
    <row r="137" spans="1:60" s="123" customFormat="1" ht="38.25" customHeight="1" x14ac:dyDescent="0.25">
      <c r="A137" s="93">
        <v>45632</v>
      </c>
      <c r="B137" s="116" t="s">
        <v>118</v>
      </c>
      <c r="C137" s="117" t="s">
        <v>119</v>
      </c>
      <c r="D137" s="118"/>
      <c r="E137" s="119">
        <v>10350</v>
      </c>
      <c r="F137" s="96">
        <f t="shared" si="0"/>
        <v>7701484.4099999964</v>
      </c>
      <c r="G137" s="122"/>
      <c r="H137" s="121"/>
      <c r="I137" s="121"/>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2"/>
      <c r="AW137" s="122"/>
      <c r="AX137" s="122"/>
      <c r="AY137" s="122"/>
      <c r="AZ137" s="122"/>
      <c r="BA137" s="122"/>
      <c r="BB137" s="122"/>
      <c r="BC137" s="122"/>
      <c r="BD137" s="122"/>
      <c r="BE137" s="122"/>
      <c r="BF137" s="122"/>
      <c r="BG137" s="122"/>
      <c r="BH137" s="122"/>
    </row>
    <row r="138" spans="1:60" s="123" customFormat="1" ht="38.25" customHeight="1" x14ac:dyDescent="0.25">
      <c r="A138" s="93">
        <v>45632</v>
      </c>
      <c r="B138" s="116" t="s">
        <v>120</v>
      </c>
      <c r="C138" s="117" t="s">
        <v>121</v>
      </c>
      <c r="D138" s="118"/>
      <c r="E138" s="119">
        <v>9000</v>
      </c>
      <c r="F138" s="96">
        <f t="shared" si="0"/>
        <v>7692484.4099999964</v>
      </c>
      <c r="G138" s="122"/>
      <c r="H138" s="121"/>
      <c r="I138" s="121"/>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c r="AU138" s="122"/>
      <c r="AV138" s="122"/>
      <c r="AW138" s="122"/>
      <c r="AX138" s="122"/>
      <c r="AY138" s="122"/>
      <c r="AZ138" s="122"/>
      <c r="BA138" s="122"/>
      <c r="BB138" s="122"/>
      <c r="BC138" s="122"/>
      <c r="BD138" s="122"/>
      <c r="BE138" s="122"/>
      <c r="BF138" s="122"/>
      <c r="BG138" s="122"/>
      <c r="BH138" s="122"/>
    </row>
    <row r="139" spans="1:60" s="123" customFormat="1" ht="51" customHeight="1" x14ac:dyDescent="0.25">
      <c r="A139" s="93">
        <v>45632</v>
      </c>
      <c r="B139" s="116" t="s">
        <v>122</v>
      </c>
      <c r="C139" s="117" t="s">
        <v>123</v>
      </c>
      <c r="D139" s="118"/>
      <c r="E139" s="119">
        <v>15000.06</v>
      </c>
      <c r="F139" s="96">
        <f t="shared" si="0"/>
        <v>7677484.3499999968</v>
      </c>
      <c r="G139" s="122"/>
      <c r="H139" s="121"/>
      <c r="I139" s="121"/>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row>
    <row r="140" spans="1:60" s="123" customFormat="1" ht="34.5" customHeight="1" x14ac:dyDescent="0.25">
      <c r="A140" s="93">
        <v>45632</v>
      </c>
      <c r="B140" s="124" t="s">
        <v>124</v>
      </c>
      <c r="C140" s="117" t="s">
        <v>79</v>
      </c>
      <c r="D140" s="118"/>
      <c r="E140" s="119">
        <v>0</v>
      </c>
      <c r="F140" s="96">
        <f t="shared" si="0"/>
        <v>7677484.3499999968</v>
      </c>
      <c r="G140" s="122"/>
      <c r="H140" s="121"/>
      <c r="I140" s="121"/>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c r="AU140" s="122"/>
      <c r="AV140" s="122"/>
      <c r="AW140" s="122"/>
      <c r="AX140" s="122"/>
      <c r="AY140" s="122"/>
      <c r="AZ140" s="122"/>
      <c r="BA140" s="122"/>
      <c r="BB140" s="122"/>
      <c r="BC140" s="122"/>
      <c r="BD140" s="122"/>
      <c r="BE140" s="122"/>
      <c r="BF140" s="122"/>
      <c r="BG140" s="122"/>
      <c r="BH140" s="122"/>
    </row>
    <row r="141" spans="1:60" s="123" customFormat="1" ht="39" customHeight="1" x14ac:dyDescent="0.25">
      <c r="A141" s="93">
        <v>45635</v>
      </c>
      <c r="B141" s="116" t="s">
        <v>125</v>
      </c>
      <c r="C141" s="117" t="s">
        <v>126</v>
      </c>
      <c r="D141" s="118"/>
      <c r="E141" s="119">
        <v>297609.88</v>
      </c>
      <c r="F141" s="96">
        <f t="shared" si="0"/>
        <v>7379874.4699999969</v>
      </c>
      <c r="G141" s="122"/>
      <c r="H141" s="121"/>
      <c r="I141" s="121"/>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c r="AU141" s="122"/>
      <c r="AV141" s="122"/>
      <c r="AW141" s="122"/>
      <c r="AX141" s="122"/>
      <c r="AY141" s="122"/>
      <c r="AZ141" s="122"/>
      <c r="BA141" s="122"/>
      <c r="BB141" s="122"/>
      <c r="BC141" s="122"/>
      <c r="BD141" s="122"/>
      <c r="BE141" s="122"/>
      <c r="BF141" s="122"/>
      <c r="BG141" s="122"/>
      <c r="BH141" s="122"/>
    </row>
    <row r="142" spans="1:60" s="123" customFormat="1" ht="39" customHeight="1" x14ac:dyDescent="0.25">
      <c r="A142" s="93">
        <v>45635</v>
      </c>
      <c r="B142" s="116" t="s">
        <v>127</v>
      </c>
      <c r="C142" s="117" t="s">
        <v>128</v>
      </c>
      <c r="D142" s="118"/>
      <c r="E142" s="119">
        <v>1377284.15</v>
      </c>
      <c r="F142" s="96">
        <f t="shared" si="0"/>
        <v>6002590.3199999966</v>
      </c>
      <c r="G142" s="122"/>
      <c r="H142" s="121"/>
      <c r="I142" s="121"/>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c r="AU142" s="122"/>
      <c r="AV142" s="122"/>
      <c r="AW142" s="122"/>
      <c r="AX142" s="122"/>
      <c r="AY142" s="122"/>
      <c r="AZ142" s="122"/>
      <c r="BA142" s="122"/>
      <c r="BB142" s="122"/>
      <c r="BC142" s="122"/>
      <c r="BD142" s="122"/>
      <c r="BE142" s="122"/>
      <c r="BF142" s="122"/>
      <c r="BG142" s="122"/>
      <c r="BH142" s="122"/>
    </row>
    <row r="143" spans="1:60" s="123" customFormat="1" ht="64.5" customHeight="1" x14ac:dyDescent="0.25">
      <c r="A143" s="93">
        <v>45636</v>
      </c>
      <c r="B143" s="116" t="s">
        <v>129</v>
      </c>
      <c r="C143" s="117" t="s">
        <v>130</v>
      </c>
      <c r="D143" s="118"/>
      <c r="E143" s="119">
        <v>91152.91</v>
      </c>
      <c r="F143" s="96">
        <f t="shared" si="0"/>
        <v>5911437.4099999964</v>
      </c>
      <c r="G143" s="122"/>
      <c r="H143" s="121"/>
      <c r="I143" s="121"/>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c r="AU143" s="122"/>
      <c r="AV143" s="122"/>
      <c r="AW143" s="122"/>
      <c r="AX143" s="122"/>
      <c r="AY143" s="122"/>
      <c r="AZ143" s="122"/>
      <c r="BA143" s="122"/>
      <c r="BB143" s="122"/>
      <c r="BC143" s="122"/>
      <c r="BD143" s="122"/>
      <c r="BE143" s="122"/>
      <c r="BF143" s="122"/>
      <c r="BG143" s="122"/>
      <c r="BH143" s="122"/>
    </row>
    <row r="144" spans="1:60" s="123" customFormat="1" ht="33" customHeight="1" x14ac:dyDescent="0.25">
      <c r="A144" s="93">
        <v>45637</v>
      </c>
      <c r="B144" s="116" t="s">
        <v>131</v>
      </c>
      <c r="C144" s="117" t="s">
        <v>132</v>
      </c>
      <c r="D144" s="118"/>
      <c r="E144" s="119">
        <v>440870.58</v>
      </c>
      <c r="F144" s="96">
        <f t="shared" si="0"/>
        <v>5470566.8299999963</v>
      </c>
      <c r="G144" s="122"/>
      <c r="H144" s="121"/>
      <c r="I144" s="121"/>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c r="AU144" s="122"/>
      <c r="AV144" s="122"/>
      <c r="AW144" s="122"/>
      <c r="AX144" s="122"/>
      <c r="AY144" s="122"/>
      <c r="AZ144" s="122"/>
      <c r="BA144" s="122"/>
      <c r="BB144" s="122"/>
      <c r="BC144" s="122"/>
      <c r="BD144" s="122"/>
      <c r="BE144" s="122"/>
      <c r="BF144" s="122"/>
      <c r="BG144" s="122"/>
      <c r="BH144" s="122"/>
    </row>
    <row r="145" spans="1:60" s="123" customFormat="1" ht="30" customHeight="1" x14ac:dyDescent="0.25">
      <c r="A145" s="93">
        <v>45637</v>
      </c>
      <c r="B145" s="116" t="s">
        <v>133</v>
      </c>
      <c r="C145" s="117" t="s">
        <v>134</v>
      </c>
      <c r="D145" s="118"/>
      <c r="E145" s="119">
        <v>146922.15</v>
      </c>
      <c r="F145" s="96">
        <f t="shared" si="0"/>
        <v>5323644.679999996</v>
      </c>
      <c r="G145" s="122"/>
      <c r="H145" s="121"/>
      <c r="I145" s="121"/>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22"/>
      <c r="AX145" s="122"/>
      <c r="AY145" s="122"/>
      <c r="AZ145" s="122"/>
      <c r="BA145" s="122"/>
      <c r="BB145" s="122"/>
      <c r="BC145" s="122"/>
      <c r="BD145" s="122"/>
      <c r="BE145" s="122"/>
      <c r="BF145" s="122"/>
      <c r="BG145" s="122"/>
      <c r="BH145" s="122"/>
    </row>
    <row r="146" spans="1:60" s="123" customFormat="1" ht="39" customHeight="1" x14ac:dyDescent="0.25">
      <c r="A146" s="93">
        <v>45637</v>
      </c>
      <c r="B146" s="116" t="s">
        <v>135</v>
      </c>
      <c r="C146" s="117" t="s">
        <v>136</v>
      </c>
      <c r="D146" s="118"/>
      <c r="E146" s="119">
        <v>179015.34</v>
      </c>
      <c r="F146" s="96">
        <f t="shared" si="0"/>
        <v>5144629.3399999961</v>
      </c>
      <c r="G146" s="122"/>
      <c r="H146" s="121"/>
      <c r="I146" s="121"/>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c r="AU146" s="122"/>
      <c r="AV146" s="122"/>
      <c r="AW146" s="122"/>
      <c r="AX146" s="122"/>
      <c r="AY146" s="122"/>
      <c r="AZ146" s="122"/>
      <c r="BA146" s="122"/>
      <c r="BB146" s="122"/>
      <c r="BC146" s="122"/>
      <c r="BD146" s="122"/>
      <c r="BE146" s="122"/>
      <c r="BF146" s="122"/>
      <c r="BG146" s="122"/>
      <c r="BH146" s="122"/>
    </row>
    <row r="147" spans="1:60" s="123" customFormat="1" ht="52.5" customHeight="1" x14ac:dyDescent="0.25">
      <c r="A147" s="93">
        <v>45637</v>
      </c>
      <c r="B147" s="116" t="s">
        <v>137</v>
      </c>
      <c r="C147" s="117" t="s">
        <v>138</v>
      </c>
      <c r="D147" s="118"/>
      <c r="E147" s="119">
        <v>40500</v>
      </c>
      <c r="F147" s="96">
        <f t="shared" si="0"/>
        <v>5104129.3399999961</v>
      </c>
      <c r="G147" s="122"/>
      <c r="H147" s="121"/>
      <c r="I147" s="121"/>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c r="AU147" s="122"/>
      <c r="AV147" s="122"/>
      <c r="AW147" s="122"/>
      <c r="AX147" s="122"/>
      <c r="AY147" s="122"/>
      <c r="AZ147" s="122"/>
      <c r="BA147" s="122"/>
      <c r="BB147" s="122"/>
      <c r="BC147" s="122"/>
      <c r="BD147" s="122"/>
      <c r="BE147" s="122"/>
      <c r="BF147" s="122"/>
      <c r="BG147" s="122"/>
      <c r="BH147" s="122"/>
    </row>
    <row r="148" spans="1:60" s="123" customFormat="1" ht="30" customHeight="1" x14ac:dyDescent="0.25">
      <c r="A148" s="93">
        <v>45637</v>
      </c>
      <c r="B148" s="116" t="s">
        <v>139</v>
      </c>
      <c r="C148" s="117" t="s">
        <v>140</v>
      </c>
      <c r="D148" s="118"/>
      <c r="E148" s="119">
        <v>101450.95</v>
      </c>
      <c r="F148" s="96">
        <f t="shared" si="0"/>
        <v>5002678.3899999959</v>
      </c>
      <c r="G148" s="122"/>
      <c r="H148" s="121"/>
      <c r="I148" s="121"/>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c r="AU148" s="122"/>
      <c r="AV148" s="122"/>
      <c r="AW148" s="122"/>
      <c r="AX148" s="122"/>
      <c r="AY148" s="122"/>
      <c r="AZ148" s="122"/>
      <c r="BA148" s="122"/>
      <c r="BB148" s="122"/>
      <c r="BC148" s="122"/>
      <c r="BD148" s="122"/>
      <c r="BE148" s="122"/>
      <c r="BF148" s="122"/>
      <c r="BG148" s="122"/>
      <c r="BH148" s="122"/>
    </row>
    <row r="149" spans="1:60" s="123" customFormat="1" ht="39.75" customHeight="1" x14ac:dyDescent="0.25">
      <c r="A149" s="93">
        <v>45637</v>
      </c>
      <c r="B149" s="116" t="s">
        <v>141</v>
      </c>
      <c r="C149" s="117" t="s">
        <v>142</v>
      </c>
      <c r="D149" s="118"/>
      <c r="E149" s="119">
        <v>101396.74</v>
      </c>
      <c r="F149" s="96">
        <f t="shared" si="0"/>
        <v>4901281.6499999957</v>
      </c>
      <c r="G149" s="122"/>
      <c r="H149" s="121"/>
      <c r="I149" s="121"/>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c r="AU149" s="122"/>
      <c r="AV149" s="122"/>
      <c r="AW149" s="122"/>
      <c r="AX149" s="122"/>
      <c r="AY149" s="122"/>
      <c r="AZ149" s="122"/>
      <c r="BA149" s="122"/>
      <c r="BB149" s="122"/>
      <c r="BC149" s="122"/>
      <c r="BD149" s="122"/>
      <c r="BE149" s="122"/>
      <c r="BF149" s="122"/>
      <c r="BG149" s="122"/>
      <c r="BH149" s="122"/>
    </row>
    <row r="150" spans="1:60" s="123" customFormat="1" ht="30" customHeight="1" x14ac:dyDescent="0.25">
      <c r="A150" s="93">
        <v>45637</v>
      </c>
      <c r="B150" s="116" t="s">
        <v>143</v>
      </c>
      <c r="C150" s="117" t="s">
        <v>144</v>
      </c>
      <c r="D150" s="118"/>
      <c r="E150" s="119">
        <v>477335.1</v>
      </c>
      <c r="F150" s="96">
        <f t="shared" si="0"/>
        <v>4423946.5499999961</v>
      </c>
      <c r="G150" s="122"/>
      <c r="H150" s="121"/>
      <c r="I150" s="121"/>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c r="AU150" s="122"/>
      <c r="AV150" s="122"/>
      <c r="AW150" s="122"/>
      <c r="AX150" s="122"/>
      <c r="AY150" s="122"/>
      <c r="AZ150" s="122"/>
      <c r="BA150" s="122"/>
      <c r="BB150" s="122"/>
      <c r="BC150" s="122"/>
      <c r="BD150" s="122"/>
      <c r="BE150" s="122"/>
      <c r="BF150" s="122"/>
      <c r="BG150" s="122"/>
      <c r="BH150" s="122"/>
    </row>
    <row r="151" spans="1:60" s="123" customFormat="1" ht="30.75" customHeight="1" x14ac:dyDescent="0.25">
      <c r="A151" s="93">
        <v>45637</v>
      </c>
      <c r="B151" s="116" t="s">
        <v>145</v>
      </c>
      <c r="C151" s="117" t="s">
        <v>146</v>
      </c>
      <c r="D151" s="118"/>
      <c r="E151" s="119">
        <v>178303.47</v>
      </c>
      <c r="F151" s="96">
        <f t="shared" si="0"/>
        <v>4245643.0799999963</v>
      </c>
      <c r="G151" s="122"/>
      <c r="H151" s="121"/>
      <c r="I151" s="121"/>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22"/>
      <c r="AX151" s="122"/>
      <c r="AY151" s="122"/>
      <c r="AZ151" s="122"/>
      <c r="BA151" s="122"/>
      <c r="BB151" s="122"/>
      <c r="BC151" s="122"/>
      <c r="BD151" s="122"/>
      <c r="BE151" s="122"/>
      <c r="BF151" s="122"/>
      <c r="BG151" s="122"/>
      <c r="BH151" s="122"/>
    </row>
    <row r="152" spans="1:60" s="123" customFormat="1" ht="48.75" customHeight="1" x14ac:dyDescent="0.25">
      <c r="A152" s="93">
        <v>45637</v>
      </c>
      <c r="B152" s="116" t="s">
        <v>147</v>
      </c>
      <c r="C152" s="117" t="s">
        <v>148</v>
      </c>
      <c r="D152" s="118"/>
      <c r="E152" s="119">
        <v>40000.01</v>
      </c>
      <c r="F152" s="96">
        <f t="shared" si="0"/>
        <v>4205643.0699999966</v>
      </c>
      <c r="G152" s="122"/>
      <c r="H152" s="121"/>
      <c r="I152" s="121"/>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c r="AU152" s="122"/>
      <c r="AV152" s="122"/>
      <c r="AW152" s="122"/>
      <c r="AX152" s="122"/>
      <c r="AY152" s="122"/>
      <c r="AZ152" s="122"/>
      <c r="BA152" s="122"/>
      <c r="BB152" s="122"/>
      <c r="BC152" s="122"/>
      <c r="BD152" s="122"/>
      <c r="BE152" s="122"/>
      <c r="BF152" s="122"/>
      <c r="BG152" s="122"/>
      <c r="BH152" s="122"/>
    </row>
    <row r="153" spans="1:60" s="123" customFormat="1" ht="39.75" customHeight="1" x14ac:dyDescent="0.25">
      <c r="A153" s="93">
        <v>45637</v>
      </c>
      <c r="B153" s="116" t="s">
        <v>149</v>
      </c>
      <c r="C153" s="117" t="s">
        <v>150</v>
      </c>
      <c r="D153" s="118"/>
      <c r="E153" s="119">
        <v>18000</v>
      </c>
      <c r="F153" s="96">
        <f t="shared" si="0"/>
        <v>4187643.0699999966</v>
      </c>
      <c r="G153" s="122"/>
      <c r="H153" s="121"/>
      <c r="I153" s="121"/>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c r="AU153" s="122"/>
      <c r="AV153" s="122"/>
      <c r="AW153" s="122"/>
      <c r="AX153" s="122"/>
      <c r="AY153" s="122"/>
      <c r="AZ153" s="122"/>
      <c r="BA153" s="122"/>
      <c r="BB153" s="122"/>
      <c r="BC153" s="122"/>
      <c r="BD153" s="122"/>
      <c r="BE153" s="122"/>
      <c r="BF153" s="122"/>
      <c r="BG153" s="122"/>
      <c r="BH153" s="122"/>
    </row>
    <row r="154" spans="1:60" s="123" customFormat="1" ht="32.25" customHeight="1" x14ac:dyDescent="0.25">
      <c r="A154" s="93">
        <v>45639</v>
      </c>
      <c r="B154" s="116" t="s">
        <v>151</v>
      </c>
      <c r="C154" s="117" t="s">
        <v>152</v>
      </c>
      <c r="D154" s="118"/>
      <c r="E154" s="119">
        <v>172890.52</v>
      </c>
      <c r="F154" s="96">
        <f t="shared" si="0"/>
        <v>4014752.5499999966</v>
      </c>
      <c r="G154" s="122"/>
      <c r="H154" s="121"/>
      <c r="I154" s="121"/>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122"/>
      <c r="BH154" s="122"/>
    </row>
    <row r="155" spans="1:60" s="123" customFormat="1" ht="50.25" customHeight="1" x14ac:dyDescent="0.25">
      <c r="A155" s="93">
        <v>45639</v>
      </c>
      <c r="B155" s="116" t="s">
        <v>153</v>
      </c>
      <c r="C155" s="117" t="s">
        <v>154</v>
      </c>
      <c r="D155" s="118"/>
      <c r="E155" s="119">
        <v>354027.78</v>
      </c>
      <c r="F155" s="96">
        <f t="shared" si="0"/>
        <v>3660724.7699999968</v>
      </c>
      <c r="G155" s="122"/>
      <c r="H155" s="121"/>
      <c r="I155" s="121"/>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122"/>
      <c r="BH155" s="122"/>
    </row>
    <row r="156" spans="1:60" s="123" customFormat="1" ht="29.25" customHeight="1" x14ac:dyDescent="0.25">
      <c r="A156" s="93">
        <v>45639</v>
      </c>
      <c r="B156" s="116" t="s">
        <v>155</v>
      </c>
      <c r="C156" s="117" t="s">
        <v>156</v>
      </c>
      <c r="D156" s="118"/>
      <c r="E156" s="119">
        <v>59448.53</v>
      </c>
      <c r="F156" s="96">
        <f t="shared" si="0"/>
        <v>3601276.239999997</v>
      </c>
      <c r="G156" s="120"/>
      <c r="H156" s="121"/>
      <c r="I156" s="121"/>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122"/>
      <c r="BH156" s="122"/>
    </row>
    <row r="157" spans="1:60" s="123" customFormat="1" ht="33.75" customHeight="1" x14ac:dyDescent="0.25">
      <c r="A157" s="93">
        <v>45639</v>
      </c>
      <c r="B157" s="116" t="s">
        <v>157</v>
      </c>
      <c r="C157" s="117" t="s">
        <v>158</v>
      </c>
      <c r="D157" s="118"/>
      <c r="E157" s="119">
        <v>2362.3200000000002</v>
      </c>
      <c r="F157" s="96">
        <f t="shared" si="0"/>
        <v>3598913.9199999971</v>
      </c>
      <c r="G157" s="120"/>
      <c r="H157" s="121"/>
      <c r="I157" s="121"/>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row>
    <row r="158" spans="1:60" s="123" customFormat="1" ht="39.75" customHeight="1" x14ac:dyDescent="0.25">
      <c r="A158" s="93">
        <v>45639</v>
      </c>
      <c r="B158" s="116" t="s">
        <v>159</v>
      </c>
      <c r="C158" s="117" t="s">
        <v>160</v>
      </c>
      <c r="D158" s="118"/>
      <c r="E158" s="119">
        <v>1637.68</v>
      </c>
      <c r="F158" s="96">
        <f t="shared" si="0"/>
        <v>3597276.239999997</v>
      </c>
      <c r="G158" s="120"/>
      <c r="H158" s="121"/>
      <c r="I158" s="121"/>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122"/>
      <c r="BH158" s="122"/>
    </row>
    <row r="159" spans="1:60" s="123" customFormat="1" ht="31.5" customHeight="1" x14ac:dyDescent="0.25">
      <c r="A159" s="93">
        <v>45639</v>
      </c>
      <c r="B159" s="116" t="s">
        <v>161</v>
      </c>
      <c r="C159" s="117" t="s">
        <v>162</v>
      </c>
      <c r="D159" s="118"/>
      <c r="E159" s="119">
        <v>1875</v>
      </c>
      <c r="F159" s="96">
        <f t="shared" si="0"/>
        <v>3595401.239999997</v>
      </c>
      <c r="G159" s="120"/>
      <c r="H159" s="121"/>
      <c r="I159" s="121"/>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122"/>
      <c r="BH159" s="122"/>
    </row>
    <row r="160" spans="1:60" s="123" customFormat="1" ht="42.75" customHeight="1" x14ac:dyDescent="0.25">
      <c r="A160" s="93">
        <v>45639</v>
      </c>
      <c r="B160" s="116" t="s">
        <v>163</v>
      </c>
      <c r="C160" s="117" t="s">
        <v>164</v>
      </c>
      <c r="D160" s="118"/>
      <c r="E160" s="119">
        <v>55930.54</v>
      </c>
      <c r="F160" s="96">
        <f t="shared" si="0"/>
        <v>3539470.6999999969</v>
      </c>
      <c r="G160" s="120"/>
      <c r="H160" s="121"/>
      <c r="I160" s="121"/>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122"/>
      <c r="BH160" s="122"/>
    </row>
    <row r="161" spans="1:60" s="123" customFormat="1" ht="42" customHeight="1" x14ac:dyDescent="0.25">
      <c r="A161" s="93">
        <v>45639</v>
      </c>
      <c r="B161" s="116" t="s">
        <v>165</v>
      </c>
      <c r="C161" s="117" t="s">
        <v>166</v>
      </c>
      <c r="D161" s="118"/>
      <c r="E161" s="119">
        <v>160929.37</v>
      </c>
      <c r="F161" s="96">
        <f t="shared" si="0"/>
        <v>3378541.3299999968</v>
      </c>
      <c r="G161" s="120"/>
      <c r="H161" s="121"/>
      <c r="I161" s="121"/>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row>
    <row r="162" spans="1:60" s="123" customFormat="1" ht="39.75" customHeight="1" x14ac:dyDescent="0.25">
      <c r="A162" s="93">
        <v>45639</v>
      </c>
      <c r="B162" s="116" t="s">
        <v>167</v>
      </c>
      <c r="C162" s="117" t="s">
        <v>168</v>
      </c>
      <c r="D162" s="118"/>
      <c r="E162" s="119">
        <v>6145</v>
      </c>
      <c r="F162" s="96">
        <f t="shared" si="0"/>
        <v>3372396.3299999968</v>
      </c>
      <c r="G162" s="120"/>
      <c r="H162" s="121"/>
      <c r="I162" s="121"/>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122"/>
      <c r="BH162" s="122"/>
    </row>
    <row r="163" spans="1:60" s="123" customFormat="1" ht="40.5" customHeight="1" x14ac:dyDescent="0.25">
      <c r="A163" s="93">
        <v>45639</v>
      </c>
      <c r="B163" s="116" t="s">
        <v>169</v>
      </c>
      <c r="C163" s="117" t="s">
        <v>170</v>
      </c>
      <c r="D163" s="118"/>
      <c r="E163" s="119">
        <v>6219.6</v>
      </c>
      <c r="F163" s="96">
        <f t="shared" si="0"/>
        <v>3366176.7299999967</v>
      </c>
      <c r="G163" s="120"/>
      <c r="H163" s="121"/>
      <c r="I163" s="121"/>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122"/>
      <c r="BH163" s="122"/>
    </row>
    <row r="164" spans="1:60" s="123" customFormat="1" ht="33.75" customHeight="1" x14ac:dyDescent="0.25">
      <c r="A164" s="93">
        <v>45639</v>
      </c>
      <c r="B164" s="116" t="s">
        <v>171</v>
      </c>
      <c r="C164" s="117" t="s">
        <v>172</v>
      </c>
      <c r="D164" s="118"/>
      <c r="E164" s="119">
        <v>29902.43</v>
      </c>
      <c r="F164" s="96">
        <f t="shared" si="0"/>
        <v>3336274.2999999966</v>
      </c>
      <c r="G164" s="120"/>
      <c r="H164" s="121"/>
      <c r="I164" s="121"/>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c r="AU164" s="122"/>
      <c r="AV164" s="122"/>
      <c r="AW164" s="122"/>
      <c r="AX164" s="122"/>
      <c r="AY164" s="122"/>
      <c r="AZ164" s="122"/>
      <c r="BA164" s="122"/>
      <c r="BB164" s="122"/>
      <c r="BC164" s="122"/>
      <c r="BD164" s="122"/>
      <c r="BE164" s="122"/>
      <c r="BF164" s="122"/>
      <c r="BG164" s="122"/>
      <c r="BH164" s="122"/>
    </row>
    <row r="165" spans="1:60" s="123" customFormat="1" ht="41.25" customHeight="1" x14ac:dyDescent="0.25">
      <c r="A165" s="93">
        <v>45639</v>
      </c>
      <c r="B165" s="116" t="s">
        <v>173</v>
      </c>
      <c r="C165" s="117" t="s">
        <v>174</v>
      </c>
      <c r="D165" s="118"/>
      <c r="E165" s="119">
        <v>11981</v>
      </c>
      <c r="F165" s="96">
        <f t="shared" ref="F165:F183" si="1">F164-E165</f>
        <v>3324293.2999999966</v>
      </c>
      <c r="G165" s="120"/>
      <c r="H165" s="121"/>
      <c r="I165" s="121"/>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row>
    <row r="166" spans="1:60" s="123" customFormat="1" ht="32.25" customHeight="1" x14ac:dyDescent="0.25">
      <c r="A166" s="93">
        <v>45639</v>
      </c>
      <c r="B166" s="116" t="s">
        <v>175</v>
      </c>
      <c r="C166" s="117" t="s">
        <v>176</v>
      </c>
      <c r="D166" s="118"/>
      <c r="E166" s="119">
        <v>209391.62</v>
      </c>
      <c r="F166" s="96">
        <f t="shared" si="1"/>
        <v>3114901.6799999964</v>
      </c>
      <c r="G166" s="120"/>
      <c r="H166" s="121"/>
      <c r="I166" s="121"/>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122"/>
      <c r="BH166" s="122"/>
    </row>
    <row r="167" spans="1:60" s="123" customFormat="1" ht="42.75" customHeight="1" x14ac:dyDescent="0.25">
      <c r="A167" s="93">
        <v>45639</v>
      </c>
      <c r="B167" s="116" t="s">
        <v>177</v>
      </c>
      <c r="C167" s="117" t="s">
        <v>178</v>
      </c>
      <c r="D167" s="118"/>
      <c r="E167" s="119">
        <v>102302.46</v>
      </c>
      <c r="F167" s="96">
        <f t="shared" si="1"/>
        <v>3012599.2199999965</v>
      </c>
      <c r="G167" s="120"/>
      <c r="H167" s="121"/>
      <c r="I167" s="121"/>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122"/>
      <c r="BH167" s="122"/>
    </row>
    <row r="168" spans="1:60" s="123" customFormat="1" ht="40.5" customHeight="1" x14ac:dyDescent="0.25">
      <c r="A168" s="93">
        <v>45639</v>
      </c>
      <c r="B168" s="116" t="s">
        <v>179</v>
      </c>
      <c r="C168" s="117" t="s">
        <v>180</v>
      </c>
      <c r="D168" s="118"/>
      <c r="E168" s="119">
        <v>11899.56</v>
      </c>
      <c r="F168" s="96">
        <f t="shared" si="1"/>
        <v>3000699.6599999964</v>
      </c>
      <c r="G168" s="120"/>
      <c r="H168" s="121"/>
      <c r="I168" s="121"/>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122"/>
      <c r="BH168" s="122"/>
    </row>
    <row r="169" spans="1:60" s="123" customFormat="1" ht="42" customHeight="1" x14ac:dyDescent="0.25">
      <c r="A169" s="93">
        <v>45639</v>
      </c>
      <c r="B169" s="116" t="s">
        <v>181</v>
      </c>
      <c r="C169" s="117" t="s">
        <v>182</v>
      </c>
      <c r="D169" s="118"/>
      <c r="E169" s="119">
        <v>298496.46999999997</v>
      </c>
      <c r="F169" s="96">
        <f t="shared" si="1"/>
        <v>2702203.1899999967</v>
      </c>
      <c r="G169" s="120"/>
      <c r="H169" s="121"/>
      <c r="I169" s="121"/>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122"/>
      <c r="BH169" s="122"/>
    </row>
    <row r="170" spans="1:60" s="123" customFormat="1" ht="35.25" customHeight="1" x14ac:dyDescent="0.25">
      <c r="A170" s="93">
        <v>45639</v>
      </c>
      <c r="B170" s="116" t="s">
        <v>183</v>
      </c>
      <c r="C170" s="117" t="s">
        <v>184</v>
      </c>
      <c r="D170" s="118"/>
      <c r="E170" s="119">
        <v>299270.19</v>
      </c>
      <c r="F170" s="96">
        <f t="shared" si="1"/>
        <v>2402932.9999999967</v>
      </c>
      <c r="G170" s="120"/>
      <c r="H170" s="121"/>
      <c r="I170" s="121"/>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122"/>
      <c r="BH170" s="122"/>
    </row>
    <row r="171" spans="1:60" s="123" customFormat="1" ht="33.75" customHeight="1" x14ac:dyDescent="0.25">
      <c r="A171" s="93">
        <v>45639</v>
      </c>
      <c r="B171" s="116" t="s">
        <v>185</v>
      </c>
      <c r="C171" s="117" t="s">
        <v>186</v>
      </c>
      <c r="D171" s="125"/>
      <c r="E171" s="119">
        <v>40000.01</v>
      </c>
      <c r="F171" s="96">
        <f t="shared" si="1"/>
        <v>2362932.989999997</v>
      </c>
      <c r="G171" s="120"/>
      <c r="H171" s="121"/>
      <c r="I171" s="121"/>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122"/>
      <c r="BH171" s="122"/>
    </row>
    <row r="172" spans="1:60" s="123" customFormat="1" ht="30.75" customHeight="1" x14ac:dyDescent="0.25">
      <c r="A172" s="93">
        <v>45639</v>
      </c>
      <c r="B172" s="116" t="s">
        <v>187</v>
      </c>
      <c r="C172" s="117" t="s">
        <v>79</v>
      </c>
      <c r="D172" s="125"/>
      <c r="E172" s="119">
        <v>0</v>
      </c>
      <c r="F172" s="96">
        <f t="shared" si="1"/>
        <v>2362932.989999997</v>
      </c>
      <c r="G172" s="120"/>
      <c r="H172" s="121"/>
      <c r="I172" s="121"/>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122"/>
      <c r="BH172" s="122"/>
    </row>
    <row r="173" spans="1:60" s="123" customFormat="1" ht="30" customHeight="1" x14ac:dyDescent="0.25">
      <c r="A173" s="93">
        <v>45639</v>
      </c>
      <c r="B173" s="116" t="s">
        <v>188</v>
      </c>
      <c r="C173" s="117" t="s">
        <v>189</v>
      </c>
      <c r="D173" s="125"/>
      <c r="E173" s="119">
        <v>11281.11</v>
      </c>
      <c r="F173" s="96">
        <f t="shared" si="1"/>
        <v>2351651.8799999971</v>
      </c>
      <c r="G173" s="120"/>
      <c r="H173" s="121"/>
      <c r="I173" s="121"/>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122"/>
      <c r="BH173" s="122"/>
    </row>
    <row r="174" spans="1:60" s="129" customFormat="1" ht="30.75" customHeight="1" x14ac:dyDescent="0.25">
      <c r="A174" s="93">
        <v>45639</v>
      </c>
      <c r="B174" s="116" t="s">
        <v>190</v>
      </c>
      <c r="C174" s="117" t="s">
        <v>191</v>
      </c>
      <c r="D174" s="126"/>
      <c r="E174" s="119">
        <v>59843</v>
      </c>
      <c r="F174" s="96">
        <f t="shared" si="1"/>
        <v>2291808.8799999971</v>
      </c>
      <c r="G174" s="127"/>
      <c r="H174" s="128"/>
      <c r="I174" s="128"/>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row>
    <row r="175" spans="1:60" s="129" customFormat="1" ht="40.5" customHeight="1" x14ac:dyDescent="0.25">
      <c r="A175" s="93">
        <v>45639</v>
      </c>
      <c r="B175" s="116" t="s">
        <v>192</v>
      </c>
      <c r="C175" s="117" t="s">
        <v>193</v>
      </c>
      <c r="D175" s="126"/>
      <c r="E175" s="119">
        <v>39165</v>
      </c>
      <c r="F175" s="96">
        <f t="shared" si="1"/>
        <v>2252643.8799999971</v>
      </c>
      <c r="G175" s="127"/>
      <c r="H175" s="128"/>
      <c r="I175" s="128"/>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row>
    <row r="176" spans="1:60" s="129" customFormat="1" ht="33.75" customHeight="1" x14ac:dyDescent="0.25">
      <c r="A176" s="93">
        <v>45639</v>
      </c>
      <c r="B176" s="116" t="s">
        <v>194</v>
      </c>
      <c r="C176" s="117" t="s">
        <v>195</v>
      </c>
      <c r="D176" s="126"/>
      <c r="E176" s="119">
        <v>27600</v>
      </c>
      <c r="F176" s="96">
        <f t="shared" si="1"/>
        <v>2225043.8799999971</v>
      </c>
      <c r="G176" s="127"/>
      <c r="H176" s="128"/>
      <c r="I176" s="128"/>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row>
    <row r="177" spans="1:60" s="123" customFormat="1" ht="32.25" customHeight="1" x14ac:dyDescent="0.25">
      <c r="A177" s="93">
        <v>45652</v>
      </c>
      <c r="B177" s="116" t="s">
        <v>196</v>
      </c>
      <c r="C177" s="117" t="s">
        <v>79</v>
      </c>
      <c r="D177" s="125"/>
      <c r="E177" s="119">
        <v>0</v>
      </c>
      <c r="F177" s="96">
        <f t="shared" si="1"/>
        <v>2225043.8799999971</v>
      </c>
      <c r="G177" s="122"/>
      <c r="H177" s="121"/>
      <c r="I177" s="121"/>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c r="AU177" s="122"/>
      <c r="AV177" s="122"/>
      <c r="AW177" s="122"/>
      <c r="AX177" s="122"/>
      <c r="AY177" s="122"/>
      <c r="AZ177" s="122"/>
      <c r="BA177" s="122"/>
      <c r="BB177" s="122"/>
      <c r="BC177" s="122"/>
      <c r="BD177" s="122"/>
      <c r="BE177" s="122"/>
      <c r="BF177" s="122"/>
      <c r="BG177" s="122"/>
      <c r="BH177" s="122"/>
    </row>
    <row r="178" spans="1:60" s="123" customFormat="1" ht="39" customHeight="1" x14ac:dyDescent="0.25">
      <c r="A178" s="93">
        <v>45652</v>
      </c>
      <c r="B178" s="116" t="s">
        <v>197</v>
      </c>
      <c r="C178" s="117" t="s">
        <v>198</v>
      </c>
      <c r="D178" s="125"/>
      <c r="E178" s="119">
        <v>20000.009999999998</v>
      </c>
      <c r="F178" s="96">
        <f t="shared" si="1"/>
        <v>2205043.8699999973</v>
      </c>
      <c r="G178" s="122"/>
      <c r="H178" s="121"/>
      <c r="I178" s="121"/>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c r="AU178" s="122"/>
      <c r="AV178" s="122"/>
      <c r="AW178" s="122"/>
      <c r="AX178" s="122"/>
      <c r="AY178" s="122"/>
      <c r="AZ178" s="122"/>
      <c r="BA178" s="122"/>
      <c r="BB178" s="122"/>
      <c r="BC178" s="122"/>
      <c r="BD178" s="122"/>
      <c r="BE178" s="122"/>
      <c r="BF178" s="122"/>
      <c r="BG178" s="122"/>
      <c r="BH178" s="122"/>
    </row>
    <row r="179" spans="1:60" s="123" customFormat="1" ht="36.75" customHeight="1" x14ac:dyDescent="0.25">
      <c r="A179" s="93">
        <v>45652</v>
      </c>
      <c r="B179" s="116" t="s">
        <v>199</v>
      </c>
      <c r="C179" s="117" t="s">
        <v>200</v>
      </c>
      <c r="D179" s="118"/>
      <c r="E179" s="119">
        <v>18000</v>
      </c>
      <c r="F179" s="96">
        <f t="shared" si="1"/>
        <v>2187043.8699999973</v>
      </c>
      <c r="G179" s="122"/>
      <c r="H179" s="121"/>
      <c r="I179" s="121"/>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c r="AU179" s="122"/>
      <c r="AV179" s="122"/>
      <c r="AW179" s="122"/>
      <c r="AX179" s="122"/>
      <c r="AY179" s="122"/>
      <c r="AZ179" s="122"/>
      <c r="BA179" s="122"/>
      <c r="BB179" s="122"/>
      <c r="BC179" s="122"/>
      <c r="BD179" s="122"/>
      <c r="BE179" s="122"/>
      <c r="BF179" s="122"/>
      <c r="BG179" s="122"/>
      <c r="BH179" s="122"/>
    </row>
    <row r="180" spans="1:60" s="123" customFormat="1" ht="42" customHeight="1" x14ac:dyDescent="0.25">
      <c r="A180" s="93">
        <v>45652</v>
      </c>
      <c r="B180" s="116" t="s">
        <v>201</v>
      </c>
      <c r="C180" s="117" t="s">
        <v>202</v>
      </c>
      <c r="D180" s="118"/>
      <c r="E180" s="119">
        <v>9900</v>
      </c>
      <c r="F180" s="96">
        <f t="shared" si="1"/>
        <v>2177143.8699999973</v>
      </c>
      <c r="G180" s="122"/>
      <c r="H180" s="121"/>
      <c r="I180" s="121"/>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row>
    <row r="181" spans="1:60" s="123" customFormat="1" ht="40.5" customHeight="1" x14ac:dyDescent="0.25">
      <c r="A181" s="93">
        <v>45652</v>
      </c>
      <c r="B181" s="116" t="s">
        <v>203</v>
      </c>
      <c r="C181" s="117" t="s">
        <v>204</v>
      </c>
      <c r="D181" s="118"/>
      <c r="E181" s="119">
        <v>45522.879999999997</v>
      </c>
      <c r="F181" s="96">
        <f t="shared" si="1"/>
        <v>2131620.9899999974</v>
      </c>
      <c r="G181" s="122"/>
      <c r="H181" s="121"/>
      <c r="I181" s="121"/>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2"/>
      <c r="AW181" s="122"/>
      <c r="AX181" s="122"/>
      <c r="AY181" s="122"/>
      <c r="AZ181" s="122"/>
      <c r="BA181" s="122"/>
      <c r="BB181" s="122"/>
      <c r="BC181" s="122"/>
      <c r="BD181" s="122"/>
      <c r="BE181" s="122"/>
      <c r="BF181" s="122"/>
      <c r="BG181" s="122"/>
      <c r="BH181" s="122"/>
    </row>
    <row r="182" spans="1:60" s="123" customFormat="1" ht="42" customHeight="1" x14ac:dyDescent="0.25">
      <c r="B182" s="116" t="s">
        <v>205</v>
      </c>
      <c r="C182" s="117" t="s">
        <v>206</v>
      </c>
      <c r="D182" s="125"/>
      <c r="E182" s="130">
        <v>12600</v>
      </c>
      <c r="F182" s="96">
        <f t="shared" si="1"/>
        <v>2119020.9899999974</v>
      </c>
      <c r="G182" s="122"/>
      <c r="H182" s="121"/>
      <c r="I182" s="121"/>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row>
    <row r="183" spans="1:60" s="39" customFormat="1" ht="30" customHeight="1" x14ac:dyDescent="0.2">
      <c r="A183" s="131">
        <v>45653</v>
      </c>
      <c r="B183" s="116" t="s">
        <v>207</v>
      </c>
      <c r="C183" s="132" t="s">
        <v>79</v>
      </c>
      <c r="D183" s="118"/>
      <c r="E183" s="99">
        <v>0</v>
      </c>
      <c r="F183" s="96">
        <f t="shared" si="1"/>
        <v>2119020.9899999974</v>
      </c>
      <c r="G183" s="37"/>
      <c r="H183" s="38"/>
      <c r="I183" s="38"/>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c r="BH183" s="37"/>
    </row>
    <row r="184" spans="1:60" s="39" customFormat="1" ht="15" customHeight="1" x14ac:dyDescent="0.2">
      <c r="A184" s="31"/>
      <c r="B184" s="102"/>
      <c r="C184" s="33"/>
      <c r="D184" s="133"/>
      <c r="E184" s="133"/>
      <c r="F184" s="36"/>
      <c r="G184" s="37"/>
      <c r="H184" s="38"/>
      <c r="I184" s="38"/>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c r="BH184" s="37"/>
    </row>
    <row r="185" spans="1:60" s="39" customFormat="1" ht="15" customHeight="1" x14ac:dyDescent="0.2">
      <c r="A185" s="31"/>
      <c r="B185" s="102"/>
      <c r="C185" s="33"/>
      <c r="D185" s="133"/>
      <c r="E185" s="133"/>
      <c r="F185" s="36"/>
      <c r="G185" s="37"/>
      <c r="H185" s="38"/>
      <c r="I185" s="38"/>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c r="BH185" s="37"/>
    </row>
    <row r="186" spans="1:60" s="39" customFormat="1" ht="15" customHeight="1" x14ac:dyDescent="0.2">
      <c r="A186" s="31"/>
      <c r="B186" s="102"/>
      <c r="C186" s="33"/>
      <c r="D186" s="133"/>
      <c r="E186" s="133"/>
      <c r="F186" s="36"/>
      <c r="G186" s="37"/>
      <c r="H186" s="38"/>
      <c r="I186" s="38"/>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c r="BH186" s="37"/>
    </row>
    <row r="187" spans="1:60" s="39" customFormat="1" ht="15" customHeight="1" x14ac:dyDescent="0.2">
      <c r="A187" s="31"/>
      <c r="B187" s="102"/>
      <c r="C187" s="33"/>
      <c r="D187" s="133"/>
      <c r="E187" s="133"/>
      <c r="F187" s="36"/>
      <c r="G187" s="37"/>
      <c r="H187" s="38"/>
      <c r="I187" s="38"/>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c r="BH187" s="37"/>
    </row>
    <row r="188" spans="1:60" s="39" customFormat="1" ht="15" customHeight="1" x14ac:dyDescent="0.2">
      <c r="A188" s="31"/>
      <c r="B188" s="102"/>
      <c r="C188" s="33"/>
      <c r="D188" s="133"/>
      <c r="E188" s="133"/>
      <c r="F188" s="36"/>
      <c r="G188" s="37"/>
      <c r="H188" s="38"/>
      <c r="I188" s="38"/>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c r="BH188" s="37"/>
    </row>
    <row r="189" spans="1:60" s="39" customFormat="1" ht="15" customHeight="1" x14ac:dyDescent="0.2">
      <c r="A189" s="31"/>
      <c r="B189" s="102"/>
      <c r="C189" s="33"/>
      <c r="D189" s="133"/>
      <c r="E189" s="133"/>
      <c r="F189" s="36"/>
      <c r="G189" s="37"/>
      <c r="H189" s="38"/>
      <c r="I189" s="38"/>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c r="BH189" s="37"/>
    </row>
    <row r="190" spans="1:60" s="39" customFormat="1" ht="15" customHeight="1" x14ac:dyDescent="0.2">
      <c r="A190" s="31"/>
      <c r="B190" s="102"/>
      <c r="C190" s="33"/>
      <c r="D190" s="133"/>
      <c r="E190" s="133"/>
      <c r="F190" s="36"/>
      <c r="G190" s="37"/>
      <c r="H190" s="38"/>
      <c r="I190" s="38"/>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row>
    <row r="191" spans="1:60" s="39" customFormat="1" ht="15" customHeight="1" x14ac:dyDescent="0.2">
      <c r="A191" s="31"/>
      <c r="B191" s="102"/>
      <c r="C191" s="33"/>
      <c r="D191" s="133"/>
      <c r="E191" s="133"/>
      <c r="F191" s="36"/>
      <c r="G191" s="37"/>
      <c r="H191" s="38"/>
      <c r="I191" s="38"/>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c r="BH191" s="37"/>
    </row>
    <row r="192" spans="1:60" s="39" customFormat="1" ht="15" customHeight="1" x14ac:dyDescent="0.2">
      <c r="A192" s="31"/>
      <c r="B192" s="102"/>
      <c r="C192" s="33"/>
      <c r="D192" s="133"/>
      <c r="E192" s="133"/>
      <c r="F192" s="36"/>
      <c r="G192" s="37"/>
      <c r="H192" s="38"/>
      <c r="I192" s="38"/>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7"/>
      <c r="AR192" s="37"/>
      <c r="AS192" s="37"/>
      <c r="AT192" s="37"/>
      <c r="AU192" s="37"/>
      <c r="AV192" s="37"/>
      <c r="AW192" s="37"/>
      <c r="AX192" s="37"/>
      <c r="AY192" s="37"/>
      <c r="AZ192" s="37"/>
      <c r="BA192" s="37"/>
      <c r="BB192" s="37"/>
      <c r="BC192" s="37"/>
      <c r="BD192" s="37"/>
      <c r="BE192" s="37"/>
      <c r="BF192" s="37"/>
      <c r="BG192" s="37"/>
      <c r="BH192" s="37"/>
    </row>
    <row r="193" spans="1:60" s="39" customFormat="1" ht="15" customHeight="1" x14ac:dyDescent="0.2">
      <c r="A193" s="31"/>
      <c r="B193" s="102"/>
      <c r="C193" s="33"/>
      <c r="D193" s="133"/>
      <c r="E193" s="133"/>
      <c r="F193" s="36"/>
      <c r="G193" s="37"/>
      <c r="H193" s="38"/>
      <c r="I193" s="38"/>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row>
    <row r="194" spans="1:60" s="39" customFormat="1" ht="15" customHeight="1" x14ac:dyDescent="0.2">
      <c r="A194" s="31"/>
      <c r="B194" s="102"/>
      <c r="C194" s="33"/>
      <c r="D194" s="133"/>
      <c r="E194" s="133"/>
      <c r="F194" s="36"/>
      <c r="G194" s="37"/>
      <c r="H194" s="38"/>
      <c r="I194" s="38"/>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row>
    <row r="195" spans="1:60" s="39" customFormat="1" ht="15" customHeight="1" x14ac:dyDescent="0.2">
      <c r="A195" s="31"/>
      <c r="B195" s="102"/>
      <c r="C195" s="33"/>
      <c r="D195" s="133"/>
      <c r="E195" s="133"/>
      <c r="F195" s="36"/>
      <c r="G195" s="37"/>
      <c r="H195" s="38"/>
      <c r="I195" s="38"/>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row>
    <row r="196" spans="1:60" s="39" customFormat="1" ht="15" customHeight="1" x14ac:dyDescent="0.2">
      <c r="A196" s="31"/>
      <c r="B196" s="102"/>
      <c r="C196" s="33"/>
      <c r="D196" s="133"/>
      <c r="E196" s="133"/>
      <c r="F196" s="36"/>
      <c r="G196" s="37"/>
      <c r="H196" s="38"/>
      <c r="I196" s="38"/>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row>
    <row r="197" spans="1:60" s="39" customFormat="1" ht="15" customHeight="1" x14ac:dyDescent="0.2">
      <c r="A197" s="31"/>
      <c r="B197" s="102"/>
      <c r="C197" s="33"/>
      <c r="D197" s="133"/>
      <c r="E197" s="133"/>
      <c r="F197" s="36"/>
      <c r="G197" s="37"/>
      <c r="H197" s="38"/>
      <c r="I197" s="38"/>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c r="AW197" s="37"/>
      <c r="AX197" s="37"/>
      <c r="AY197" s="37"/>
      <c r="AZ197" s="37"/>
      <c r="BA197" s="37"/>
      <c r="BB197" s="37"/>
      <c r="BC197" s="37"/>
      <c r="BD197" s="37"/>
      <c r="BE197" s="37"/>
      <c r="BF197" s="37"/>
      <c r="BG197" s="37"/>
      <c r="BH197" s="37"/>
    </row>
    <row r="198" spans="1:60" s="39" customFormat="1" ht="15" customHeight="1" x14ac:dyDescent="0.2">
      <c r="A198" s="31"/>
      <c r="B198" s="102"/>
      <c r="C198" s="33"/>
      <c r="D198" s="133"/>
      <c r="E198" s="133"/>
      <c r="F198" s="36"/>
      <c r="G198" s="37"/>
      <c r="H198" s="38"/>
      <c r="I198" s="38"/>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c r="AW198" s="37"/>
      <c r="AX198" s="37"/>
      <c r="AY198" s="37"/>
      <c r="AZ198" s="37"/>
      <c r="BA198" s="37"/>
      <c r="BB198" s="37"/>
      <c r="BC198" s="37"/>
      <c r="BD198" s="37"/>
      <c r="BE198" s="37"/>
      <c r="BF198" s="37"/>
      <c r="BG198" s="37"/>
      <c r="BH198" s="37"/>
    </row>
    <row r="199" spans="1:60" s="39" customFormat="1" ht="15" customHeight="1" x14ac:dyDescent="0.2">
      <c r="A199" s="31"/>
      <c r="B199" s="102"/>
      <c r="C199" s="33"/>
      <c r="D199" s="133"/>
      <c r="E199" s="133"/>
      <c r="F199" s="36"/>
      <c r="G199" s="37"/>
      <c r="H199" s="38"/>
      <c r="I199" s="38"/>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c r="AW199" s="37"/>
      <c r="AX199" s="37"/>
      <c r="AY199" s="37"/>
      <c r="AZ199" s="37"/>
      <c r="BA199" s="37"/>
      <c r="BB199" s="37"/>
      <c r="BC199" s="37"/>
      <c r="BD199" s="37"/>
      <c r="BE199" s="37"/>
      <c r="BF199" s="37"/>
      <c r="BG199" s="37"/>
      <c r="BH199" s="37"/>
    </row>
    <row r="200" spans="1:60" s="39" customFormat="1" ht="15" customHeight="1" x14ac:dyDescent="0.2">
      <c r="A200" s="31"/>
      <c r="B200" s="102"/>
      <c r="C200" s="33"/>
      <c r="D200" s="133"/>
      <c r="E200" s="133"/>
      <c r="F200" s="36"/>
      <c r="G200" s="37"/>
      <c r="H200" s="38"/>
      <c r="I200" s="38"/>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c r="AW200" s="37"/>
      <c r="AX200" s="37"/>
      <c r="AY200" s="37"/>
      <c r="AZ200" s="37"/>
      <c r="BA200" s="37"/>
      <c r="BB200" s="37"/>
      <c r="BC200" s="37"/>
      <c r="BD200" s="37"/>
      <c r="BE200" s="37"/>
      <c r="BF200" s="37"/>
      <c r="BG200" s="37"/>
      <c r="BH200" s="37"/>
    </row>
    <row r="201" spans="1:60" s="39" customFormat="1" ht="15" customHeight="1" x14ac:dyDescent="0.2">
      <c r="A201" s="31"/>
      <c r="B201" s="102"/>
      <c r="C201" s="33"/>
      <c r="D201" s="133"/>
      <c r="E201" s="133"/>
      <c r="F201" s="36"/>
      <c r="G201" s="37"/>
      <c r="H201" s="38"/>
      <c r="I201" s="38"/>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7"/>
      <c r="AT201" s="37"/>
      <c r="AU201" s="37"/>
      <c r="AV201" s="37"/>
      <c r="AW201" s="37"/>
      <c r="AX201" s="37"/>
      <c r="AY201" s="37"/>
      <c r="AZ201" s="37"/>
      <c r="BA201" s="37"/>
      <c r="BB201" s="37"/>
      <c r="BC201" s="37"/>
      <c r="BD201" s="37"/>
      <c r="BE201" s="37"/>
      <c r="BF201" s="37"/>
      <c r="BG201" s="37"/>
      <c r="BH201" s="37"/>
    </row>
    <row r="202" spans="1:60" s="39" customFormat="1" ht="15" customHeight="1" x14ac:dyDescent="0.2">
      <c r="A202" s="31"/>
      <c r="B202" s="102"/>
      <c r="C202" s="33"/>
      <c r="D202" s="133"/>
      <c r="E202" s="133"/>
      <c r="F202" s="36"/>
      <c r="G202" s="37"/>
      <c r="H202" s="38"/>
      <c r="I202" s="38"/>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7"/>
      <c r="AR202" s="37"/>
      <c r="AS202" s="37"/>
      <c r="AT202" s="37"/>
      <c r="AU202" s="37"/>
      <c r="AV202" s="37"/>
      <c r="AW202" s="37"/>
      <c r="AX202" s="37"/>
      <c r="AY202" s="37"/>
      <c r="AZ202" s="37"/>
      <c r="BA202" s="37"/>
      <c r="BB202" s="37"/>
      <c r="BC202" s="37"/>
      <c r="BD202" s="37"/>
      <c r="BE202" s="37"/>
      <c r="BF202" s="37"/>
      <c r="BG202" s="37"/>
      <c r="BH202" s="37"/>
    </row>
    <row r="203" spans="1:60" s="39" customFormat="1" ht="15" customHeight="1" x14ac:dyDescent="0.2">
      <c r="A203" s="31"/>
      <c r="B203" s="102"/>
      <c r="C203" s="33"/>
      <c r="D203" s="133"/>
      <c r="E203" s="133"/>
      <c r="F203" s="36"/>
      <c r="G203" s="37"/>
      <c r="H203" s="38"/>
      <c r="I203" s="38"/>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7"/>
      <c r="AR203" s="37"/>
      <c r="AS203" s="37"/>
      <c r="AT203" s="37"/>
      <c r="AU203" s="37"/>
      <c r="AV203" s="37"/>
      <c r="AW203" s="37"/>
      <c r="AX203" s="37"/>
      <c r="AY203" s="37"/>
      <c r="AZ203" s="37"/>
      <c r="BA203" s="37"/>
      <c r="BB203" s="37"/>
      <c r="BC203" s="37"/>
      <c r="BD203" s="37"/>
      <c r="BE203" s="37"/>
      <c r="BF203" s="37"/>
      <c r="BG203" s="37"/>
      <c r="BH203" s="37"/>
    </row>
    <row r="204" spans="1:60" s="39" customFormat="1" ht="15" customHeight="1" x14ac:dyDescent="0.2">
      <c r="A204" s="31"/>
      <c r="B204" s="102"/>
      <c r="C204" s="33"/>
      <c r="D204" s="133"/>
      <c r="E204" s="133"/>
      <c r="F204" s="36"/>
      <c r="G204" s="37"/>
      <c r="H204" s="38"/>
      <c r="I204" s="38"/>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row>
    <row r="205" spans="1:60" s="39" customFormat="1" ht="15" customHeight="1" x14ac:dyDescent="0.2">
      <c r="A205" s="31"/>
      <c r="B205" s="102"/>
      <c r="C205" s="33"/>
      <c r="D205" s="133"/>
      <c r="E205" s="133"/>
      <c r="F205" s="36"/>
      <c r="G205" s="37"/>
      <c r="H205" s="38"/>
      <c r="I205" s="38"/>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7"/>
      <c r="AT205" s="37"/>
      <c r="AU205" s="37"/>
      <c r="AV205" s="37"/>
      <c r="AW205" s="37"/>
      <c r="AX205" s="37"/>
      <c r="AY205" s="37"/>
      <c r="AZ205" s="37"/>
      <c r="BA205" s="37"/>
      <c r="BB205" s="37"/>
      <c r="BC205" s="37"/>
      <c r="BD205" s="37"/>
      <c r="BE205" s="37"/>
      <c r="BF205" s="37"/>
      <c r="BG205" s="37"/>
      <c r="BH205" s="37"/>
    </row>
    <row r="206" spans="1:60" s="39" customFormat="1" ht="15" customHeight="1" x14ac:dyDescent="0.2">
      <c r="A206" s="31"/>
      <c r="B206" s="102"/>
      <c r="C206" s="33"/>
      <c r="D206" s="133"/>
      <c r="E206" s="133"/>
      <c r="F206" s="36"/>
      <c r="G206" s="37"/>
      <c r="H206" s="38"/>
      <c r="I206" s="38"/>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7"/>
      <c r="AR206" s="37"/>
      <c r="AS206" s="37"/>
      <c r="AT206" s="37"/>
      <c r="AU206" s="37"/>
      <c r="AV206" s="37"/>
      <c r="AW206" s="37"/>
      <c r="AX206" s="37"/>
      <c r="AY206" s="37"/>
      <c r="AZ206" s="37"/>
      <c r="BA206" s="37"/>
      <c r="BB206" s="37"/>
      <c r="BC206" s="37"/>
      <c r="BD206" s="37"/>
      <c r="BE206" s="37"/>
      <c r="BF206" s="37"/>
      <c r="BG206" s="37"/>
      <c r="BH206" s="37"/>
    </row>
    <row r="207" spans="1:60" s="39" customFormat="1" ht="15" customHeight="1" x14ac:dyDescent="0.2">
      <c r="A207" s="31"/>
      <c r="B207" s="102"/>
      <c r="C207" s="33"/>
      <c r="D207" s="133"/>
      <c r="E207" s="133"/>
      <c r="F207" s="36"/>
      <c r="G207" s="37"/>
      <c r="H207" s="38"/>
      <c r="I207" s="38"/>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7"/>
      <c r="AR207" s="37"/>
      <c r="AS207" s="37"/>
      <c r="AT207" s="37"/>
      <c r="AU207" s="37"/>
      <c r="AV207" s="37"/>
      <c r="AW207" s="37"/>
      <c r="AX207" s="37"/>
      <c r="AY207" s="37"/>
      <c r="AZ207" s="37"/>
      <c r="BA207" s="37"/>
      <c r="BB207" s="37"/>
      <c r="BC207" s="37"/>
      <c r="BD207" s="37"/>
      <c r="BE207" s="37"/>
      <c r="BF207" s="37"/>
      <c r="BG207" s="37"/>
      <c r="BH207" s="37"/>
    </row>
    <row r="208" spans="1:60" s="39" customFormat="1" ht="15" customHeight="1" x14ac:dyDescent="0.2">
      <c r="A208" s="31"/>
      <c r="B208" s="102"/>
      <c r="C208" s="33"/>
      <c r="D208" s="133"/>
      <c r="E208" s="133"/>
      <c r="F208" s="36"/>
      <c r="G208" s="37"/>
      <c r="H208" s="38"/>
      <c r="I208" s="38"/>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7"/>
      <c r="AR208" s="37"/>
      <c r="AS208" s="37"/>
      <c r="AT208" s="37"/>
      <c r="AU208" s="37"/>
      <c r="AV208" s="37"/>
      <c r="AW208" s="37"/>
      <c r="AX208" s="37"/>
      <c r="AY208" s="37"/>
      <c r="AZ208" s="37"/>
      <c r="BA208" s="37"/>
      <c r="BB208" s="37"/>
      <c r="BC208" s="37"/>
      <c r="BD208" s="37"/>
      <c r="BE208" s="37"/>
      <c r="BF208" s="37"/>
      <c r="BG208" s="37"/>
      <c r="BH208" s="37"/>
    </row>
    <row r="209" spans="1:60" s="39" customFormat="1" ht="15" customHeight="1" x14ac:dyDescent="0.2">
      <c r="A209" s="31"/>
      <c r="B209" s="102"/>
      <c r="C209" s="33"/>
      <c r="D209" s="133"/>
      <c r="E209" s="133"/>
      <c r="F209" s="36"/>
      <c r="G209" s="37"/>
      <c r="H209" s="38"/>
      <c r="I209" s="38"/>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7"/>
      <c r="AT209" s="37"/>
      <c r="AU209" s="37"/>
      <c r="AV209" s="37"/>
      <c r="AW209" s="37"/>
      <c r="AX209" s="37"/>
      <c r="AY209" s="37"/>
      <c r="AZ209" s="37"/>
      <c r="BA209" s="37"/>
      <c r="BB209" s="37"/>
      <c r="BC209" s="37"/>
      <c r="BD209" s="37"/>
      <c r="BE209" s="37"/>
      <c r="BF209" s="37"/>
      <c r="BG209" s="37"/>
      <c r="BH209" s="37"/>
    </row>
    <row r="210" spans="1:60" s="39" customFormat="1" ht="15" customHeight="1" x14ac:dyDescent="0.2">
      <c r="A210" s="31"/>
      <c r="B210" s="102"/>
      <c r="C210" s="33"/>
      <c r="D210" s="133"/>
      <c r="E210" s="133"/>
      <c r="F210" s="36"/>
      <c r="G210" s="37"/>
      <c r="H210" s="38"/>
      <c r="I210" s="38"/>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7"/>
      <c r="AR210" s="37"/>
      <c r="AS210" s="37"/>
      <c r="AT210" s="37"/>
      <c r="AU210" s="37"/>
      <c r="AV210" s="37"/>
      <c r="AW210" s="37"/>
      <c r="AX210" s="37"/>
      <c r="AY210" s="37"/>
      <c r="AZ210" s="37"/>
      <c r="BA210" s="37"/>
      <c r="BB210" s="37"/>
      <c r="BC210" s="37"/>
      <c r="BD210" s="37"/>
      <c r="BE210" s="37"/>
      <c r="BF210" s="37"/>
      <c r="BG210" s="37"/>
      <c r="BH210" s="37"/>
    </row>
    <row r="211" spans="1:60" s="39" customFormat="1" ht="15" customHeight="1" x14ac:dyDescent="0.2">
      <c r="A211" s="31"/>
      <c r="B211" s="102"/>
      <c r="C211" s="33"/>
      <c r="D211" s="133"/>
      <c r="E211" s="133"/>
      <c r="F211" s="36"/>
      <c r="G211" s="37"/>
      <c r="H211" s="38"/>
      <c r="I211" s="38"/>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7"/>
      <c r="AR211" s="37"/>
      <c r="AS211" s="37"/>
      <c r="AT211" s="37"/>
      <c r="AU211" s="37"/>
      <c r="AV211" s="37"/>
      <c r="AW211" s="37"/>
      <c r="AX211" s="37"/>
      <c r="AY211" s="37"/>
      <c r="AZ211" s="37"/>
      <c r="BA211" s="37"/>
      <c r="BB211" s="37"/>
      <c r="BC211" s="37"/>
      <c r="BD211" s="37"/>
      <c r="BE211" s="37"/>
      <c r="BF211" s="37"/>
      <c r="BG211" s="37"/>
      <c r="BH211" s="37"/>
    </row>
    <row r="212" spans="1:60" s="39" customFormat="1" ht="15" customHeight="1" x14ac:dyDescent="0.2">
      <c r="A212" s="31"/>
      <c r="B212" s="102"/>
      <c r="C212" s="33"/>
      <c r="D212" s="133"/>
      <c r="E212" s="133"/>
      <c r="F212" s="36"/>
      <c r="G212" s="37"/>
      <c r="H212" s="38"/>
      <c r="I212" s="38"/>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row>
    <row r="213" spans="1:60" s="39" customFormat="1" ht="15" customHeight="1" x14ac:dyDescent="0.2">
      <c r="A213" s="31"/>
      <c r="B213" s="102"/>
      <c r="C213" s="33"/>
      <c r="D213" s="133"/>
      <c r="E213" s="133"/>
      <c r="F213" s="36"/>
      <c r="G213" s="37"/>
      <c r="H213" s="38"/>
      <c r="I213" s="38"/>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7"/>
      <c r="AT213" s="37"/>
      <c r="AU213" s="37"/>
      <c r="AV213" s="37"/>
      <c r="AW213" s="37"/>
      <c r="AX213" s="37"/>
      <c r="AY213" s="37"/>
      <c r="AZ213" s="37"/>
      <c r="BA213" s="37"/>
      <c r="BB213" s="37"/>
      <c r="BC213" s="37"/>
      <c r="BD213" s="37"/>
      <c r="BE213" s="37"/>
      <c r="BF213" s="37"/>
      <c r="BG213" s="37"/>
      <c r="BH213" s="37"/>
    </row>
    <row r="214" spans="1:60" s="39" customFormat="1" ht="15" customHeight="1" x14ac:dyDescent="0.2">
      <c r="A214" s="31"/>
      <c r="B214" s="102"/>
      <c r="C214" s="33"/>
      <c r="D214" s="133"/>
      <c r="E214" s="133"/>
      <c r="F214" s="36"/>
      <c r="G214" s="37"/>
      <c r="H214" s="38"/>
      <c r="I214" s="38"/>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row>
    <row r="215" spans="1:60" s="39" customFormat="1" ht="15" customHeight="1" x14ac:dyDescent="0.2">
      <c r="A215" s="31"/>
      <c r="B215" s="102"/>
      <c r="C215" s="33"/>
      <c r="D215" s="133"/>
      <c r="E215" s="133"/>
      <c r="F215" s="36"/>
      <c r="G215" s="37"/>
      <c r="H215" s="38"/>
      <c r="I215" s="38"/>
      <c r="J215" s="37"/>
      <c r="K215" s="37"/>
      <c r="L215" s="37"/>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7"/>
      <c r="AR215" s="37"/>
      <c r="AS215" s="37"/>
      <c r="AT215" s="37"/>
      <c r="AU215" s="37"/>
      <c r="AV215" s="37"/>
      <c r="AW215" s="37"/>
      <c r="AX215" s="37"/>
      <c r="AY215" s="37"/>
      <c r="AZ215" s="37"/>
      <c r="BA215" s="37"/>
      <c r="BB215" s="37"/>
      <c r="BC215" s="37"/>
      <c r="BD215" s="37"/>
      <c r="BE215" s="37"/>
      <c r="BF215" s="37"/>
      <c r="BG215" s="37"/>
      <c r="BH215" s="37"/>
    </row>
    <row r="216" spans="1:60" s="39" customFormat="1" ht="15" customHeight="1" x14ac:dyDescent="0.2">
      <c r="A216" s="31"/>
      <c r="B216" s="102"/>
      <c r="C216" s="33"/>
      <c r="D216" s="133"/>
      <c r="E216" s="133"/>
      <c r="F216" s="36"/>
      <c r="G216" s="37"/>
      <c r="H216" s="38"/>
      <c r="I216" s="38"/>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7"/>
      <c r="AR216" s="37"/>
      <c r="AS216" s="37"/>
      <c r="AT216" s="37"/>
      <c r="AU216" s="37"/>
      <c r="AV216" s="37"/>
      <c r="AW216" s="37"/>
      <c r="AX216" s="37"/>
      <c r="AY216" s="37"/>
      <c r="AZ216" s="37"/>
      <c r="BA216" s="37"/>
      <c r="BB216" s="37"/>
      <c r="BC216" s="37"/>
      <c r="BD216" s="37"/>
      <c r="BE216" s="37"/>
      <c r="BF216" s="37"/>
      <c r="BG216" s="37"/>
      <c r="BH216" s="37"/>
    </row>
    <row r="217" spans="1:60" s="39" customFormat="1" ht="15" customHeight="1" x14ac:dyDescent="0.2">
      <c r="A217" s="31"/>
      <c r="B217" s="102"/>
      <c r="C217" s="33"/>
      <c r="D217" s="133"/>
      <c r="E217" s="133"/>
      <c r="F217" s="36"/>
      <c r="G217" s="37"/>
      <c r="H217" s="38"/>
      <c r="I217" s="38"/>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7"/>
      <c r="AT217" s="37"/>
      <c r="AU217" s="37"/>
      <c r="AV217" s="37"/>
      <c r="AW217" s="37"/>
      <c r="AX217" s="37"/>
      <c r="AY217" s="37"/>
      <c r="AZ217" s="37"/>
      <c r="BA217" s="37"/>
      <c r="BB217" s="37"/>
      <c r="BC217" s="37"/>
      <c r="BD217" s="37"/>
      <c r="BE217" s="37"/>
      <c r="BF217" s="37"/>
      <c r="BG217" s="37"/>
      <c r="BH217" s="37"/>
    </row>
    <row r="218" spans="1:60" s="39" customFormat="1" ht="15" customHeight="1" x14ac:dyDescent="0.2">
      <c r="A218" s="31"/>
      <c r="B218" s="102"/>
      <c r="C218" s="33"/>
      <c r="D218" s="133"/>
      <c r="E218" s="133"/>
      <c r="F218" s="36"/>
      <c r="G218" s="37"/>
      <c r="H218" s="38"/>
      <c r="I218" s="38"/>
      <c r="J218" s="37"/>
      <c r="K218" s="37"/>
      <c r="L218" s="37"/>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7"/>
      <c r="AR218" s="37"/>
      <c r="AS218" s="37"/>
      <c r="AT218" s="37"/>
      <c r="AU218" s="37"/>
      <c r="AV218" s="37"/>
      <c r="AW218" s="37"/>
      <c r="AX218" s="37"/>
      <c r="AY218" s="37"/>
      <c r="AZ218" s="37"/>
      <c r="BA218" s="37"/>
      <c r="BB218" s="37"/>
      <c r="BC218" s="37"/>
      <c r="BD218" s="37"/>
      <c r="BE218" s="37"/>
      <c r="BF218" s="37"/>
      <c r="BG218" s="37"/>
      <c r="BH218" s="37"/>
    </row>
    <row r="219" spans="1:60" s="39" customFormat="1" ht="15" customHeight="1" x14ac:dyDescent="0.2">
      <c r="A219" s="31"/>
      <c r="B219" s="102"/>
      <c r="C219" s="33"/>
      <c r="D219" s="133"/>
      <c r="E219" s="133"/>
      <c r="F219" s="36"/>
      <c r="G219" s="37"/>
      <c r="H219" s="38"/>
      <c r="I219" s="38"/>
      <c r="J219" s="37"/>
      <c r="K219" s="37"/>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7"/>
      <c r="AR219" s="37"/>
      <c r="AS219" s="37"/>
      <c r="AT219" s="37"/>
      <c r="AU219" s="37"/>
      <c r="AV219" s="37"/>
      <c r="AW219" s="37"/>
      <c r="AX219" s="37"/>
      <c r="AY219" s="37"/>
      <c r="AZ219" s="37"/>
      <c r="BA219" s="37"/>
      <c r="BB219" s="37"/>
      <c r="BC219" s="37"/>
      <c r="BD219" s="37"/>
      <c r="BE219" s="37"/>
      <c r="BF219" s="37"/>
      <c r="BG219" s="37"/>
      <c r="BH219" s="37"/>
    </row>
    <row r="220" spans="1:60" s="39" customFormat="1" ht="15" customHeight="1" x14ac:dyDescent="0.2">
      <c r="A220" s="31"/>
      <c r="B220" s="102"/>
      <c r="C220" s="33"/>
      <c r="D220" s="133"/>
      <c r="E220" s="133"/>
      <c r="F220" s="36"/>
      <c r="G220" s="37"/>
      <c r="H220" s="38"/>
      <c r="I220" s="38"/>
      <c r="J220" s="37"/>
      <c r="K220" s="37"/>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7"/>
      <c r="AR220" s="37"/>
      <c r="AS220" s="37"/>
      <c r="AT220" s="37"/>
      <c r="AU220" s="37"/>
      <c r="AV220" s="37"/>
      <c r="AW220" s="37"/>
      <c r="AX220" s="37"/>
      <c r="AY220" s="37"/>
      <c r="AZ220" s="37"/>
      <c r="BA220" s="37"/>
      <c r="BB220" s="37"/>
      <c r="BC220" s="37"/>
      <c r="BD220" s="37"/>
      <c r="BE220" s="37"/>
      <c r="BF220" s="37"/>
      <c r="BG220" s="37"/>
      <c r="BH220" s="37"/>
    </row>
    <row r="221" spans="1:60" s="39" customFormat="1" ht="15" customHeight="1" x14ac:dyDescent="0.2">
      <c r="A221" s="31"/>
      <c r="B221" s="102"/>
      <c r="C221" s="33"/>
      <c r="D221" s="133"/>
      <c r="E221" s="133"/>
      <c r="F221" s="36"/>
      <c r="G221" s="37"/>
      <c r="H221" s="38"/>
      <c r="I221" s="38"/>
      <c r="J221" s="37"/>
      <c r="K221" s="37"/>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7"/>
      <c r="AT221" s="37"/>
      <c r="AU221" s="37"/>
      <c r="AV221" s="37"/>
      <c r="AW221" s="37"/>
      <c r="AX221" s="37"/>
      <c r="AY221" s="37"/>
      <c r="AZ221" s="37"/>
      <c r="BA221" s="37"/>
      <c r="BB221" s="37"/>
      <c r="BC221" s="37"/>
      <c r="BD221" s="37"/>
      <c r="BE221" s="37"/>
      <c r="BF221" s="37"/>
      <c r="BG221" s="37"/>
      <c r="BH221" s="37"/>
    </row>
    <row r="222" spans="1:60" s="39" customFormat="1" ht="15" customHeight="1" x14ac:dyDescent="0.2">
      <c r="A222" s="31"/>
      <c r="B222" s="102"/>
      <c r="C222" s="33"/>
      <c r="D222" s="133"/>
      <c r="E222" s="133"/>
      <c r="F222" s="36"/>
      <c r="G222" s="37"/>
      <c r="H222" s="38"/>
      <c r="I222" s="38"/>
      <c r="J222" s="37"/>
      <c r="K222" s="37"/>
      <c r="L222" s="37"/>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7"/>
      <c r="AR222" s="37"/>
      <c r="AS222" s="37"/>
      <c r="AT222" s="37"/>
      <c r="AU222" s="37"/>
      <c r="AV222" s="37"/>
      <c r="AW222" s="37"/>
      <c r="AX222" s="37"/>
      <c r="AY222" s="37"/>
      <c r="AZ222" s="37"/>
      <c r="BA222" s="37"/>
      <c r="BB222" s="37"/>
      <c r="BC222" s="37"/>
      <c r="BD222" s="37"/>
      <c r="BE222" s="37"/>
      <c r="BF222" s="37"/>
      <c r="BG222" s="37"/>
      <c r="BH222" s="37"/>
    </row>
    <row r="223" spans="1:60" s="39" customFormat="1" ht="15" customHeight="1" x14ac:dyDescent="0.2">
      <c r="A223" s="31"/>
      <c r="B223" s="102"/>
      <c r="C223" s="33"/>
      <c r="D223" s="133"/>
      <c r="E223" s="133"/>
      <c r="F223" s="36"/>
      <c r="G223" s="37"/>
      <c r="H223" s="38"/>
      <c r="I223" s="38"/>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row>
    <row r="224" spans="1:60" s="39" customFormat="1" ht="15" customHeight="1" x14ac:dyDescent="0.2">
      <c r="A224" s="31"/>
      <c r="B224" s="102"/>
      <c r="C224" s="33"/>
      <c r="D224" s="133"/>
      <c r="E224" s="133"/>
      <c r="F224" s="36"/>
      <c r="G224" s="37"/>
      <c r="H224" s="38"/>
      <c r="I224" s="38"/>
      <c r="J224" s="37"/>
      <c r="K224" s="37"/>
      <c r="L224" s="37"/>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7"/>
      <c r="AR224" s="37"/>
      <c r="AS224" s="37"/>
      <c r="AT224" s="37"/>
      <c r="AU224" s="37"/>
      <c r="AV224" s="37"/>
      <c r="AW224" s="37"/>
      <c r="AX224" s="37"/>
      <c r="AY224" s="37"/>
      <c r="AZ224" s="37"/>
      <c r="BA224" s="37"/>
      <c r="BB224" s="37"/>
      <c r="BC224" s="37"/>
      <c r="BD224" s="37"/>
      <c r="BE224" s="37"/>
      <c r="BF224" s="37"/>
      <c r="BG224" s="37"/>
      <c r="BH224" s="37"/>
    </row>
    <row r="225" spans="1:60" s="39" customFormat="1" ht="15" customHeight="1" x14ac:dyDescent="0.2">
      <c r="A225" s="31"/>
      <c r="B225" s="102"/>
      <c r="C225" s="33"/>
      <c r="D225" s="133"/>
      <c r="E225" s="133"/>
      <c r="F225" s="36"/>
      <c r="G225" s="37"/>
      <c r="H225" s="38"/>
      <c r="I225" s="38"/>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7"/>
      <c r="AZ225" s="37"/>
      <c r="BA225" s="37"/>
      <c r="BB225" s="37"/>
      <c r="BC225" s="37"/>
      <c r="BD225" s="37"/>
      <c r="BE225" s="37"/>
      <c r="BF225" s="37"/>
      <c r="BG225" s="37"/>
      <c r="BH225" s="37"/>
    </row>
    <row r="226" spans="1:60" s="39" customFormat="1" ht="15" customHeight="1" x14ac:dyDescent="0.2">
      <c r="A226" s="31"/>
      <c r="B226" s="102"/>
      <c r="C226" s="33"/>
      <c r="D226" s="133"/>
      <c r="E226" s="133"/>
      <c r="F226" s="36"/>
      <c r="G226" s="37"/>
      <c r="H226" s="38"/>
      <c r="I226" s="38"/>
      <c r="J226" s="37"/>
      <c r="K226" s="37"/>
      <c r="L226" s="37"/>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7"/>
      <c r="AR226" s="37"/>
      <c r="AS226" s="37"/>
      <c r="AT226" s="37"/>
      <c r="AU226" s="37"/>
      <c r="AV226" s="37"/>
      <c r="AW226" s="37"/>
      <c r="AX226" s="37"/>
      <c r="AY226" s="37"/>
      <c r="AZ226" s="37"/>
      <c r="BA226" s="37"/>
      <c r="BB226" s="37"/>
      <c r="BC226" s="37"/>
      <c r="BD226" s="37"/>
      <c r="BE226" s="37"/>
      <c r="BF226" s="37"/>
      <c r="BG226" s="37"/>
      <c r="BH226" s="37"/>
    </row>
    <row r="227" spans="1:60" s="39" customFormat="1" ht="15" customHeight="1" x14ac:dyDescent="0.2">
      <c r="A227" s="31"/>
      <c r="B227" s="102"/>
      <c r="C227" s="33"/>
      <c r="D227" s="133"/>
      <c r="E227" s="133"/>
      <c r="F227" s="36"/>
      <c r="G227" s="37"/>
      <c r="H227" s="38"/>
      <c r="I227" s="38"/>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7"/>
      <c r="AR227" s="37"/>
      <c r="AS227" s="37"/>
      <c r="AT227" s="37"/>
      <c r="AU227" s="37"/>
      <c r="AV227" s="37"/>
      <c r="AW227" s="37"/>
      <c r="AX227" s="37"/>
      <c r="AY227" s="37"/>
      <c r="AZ227" s="37"/>
      <c r="BA227" s="37"/>
      <c r="BB227" s="37"/>
      <c r="BC227" s="37"/>
      <c r="BD227" s="37"/>
      <c r="BE227" s="37"/>
      <c r="BF227" s="37"/>
      <c r="BG227" s="37"/>
      <c r="BH227" s="37"/>
    </row>
    <row r="228" spans="1:60" s="39" customFormat="1" ht="15" customHeight="1" x14ac:dyDescent="0.2">
      <c r="A228" s="31"/>
      <c r="B228" s="102"/>
      <c r="C228" s="33"/>
      <c r="D228" s="133"/>
      <c r="E228" s="133"/>
      <c r="F228" s="36"/>
      <c r="G228" s="37"/>
      <c r="H228" s="38"/>
      <c r="I228" s="38"/>
      <c r="J228" s="37"/>
      <c r="K228" s="37"/>
      <c r="L228" s="37"/>
      <c r="M228" s="37"/>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7"/>
      <c r="AR228" s="37"/>
      <c r="AS228" s="37"/>
      <c r="AT228" s="37"/>
      <c r="AU228" s="37"/>
      <c r="AV228" s="37"/>
      <c r="AW228" s="37"/>
      <c r="AX228" s="37"/>
      <c r="AY228" s="37"/>
      <c r="AZ228" s="37"/>
      <c r="BA228" s="37"/>
      <c r="BB228" s="37"/>
      <c r="BC228" s="37"/>
      <c r="BD228" s="37"/>
      <c r="BE228" s="37"/>
      <c r="BF228" s="37"/>
      <c r="BG228" s="37"/>
      <c r="BH228" s="37"/>
    </row>
    <row r="229" spans="1:60" s="39" customFormat="1" ht="15" customHeight="1" x14ac:dyDescent="0.2">
      <c r="A229" s="31"/>
      <c r="B229" s="102"/>
      <c r="C229" s="33"/>
      <c r="D229" s="133"/>
      <c r="E229" s="133"/>
      <c r="F229" s="36"/>
      <c r="G229" s="37"/>
      <c r="H229" s="38"/>
      <c r="I229" s="38"/>
      <c r="J229" s="37"/>
      <c r="K229" s="37"/>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7"/>
      <c r="AR229" s="37"/>
      <c r="AS229" s="37"/>
      <c r="AT229" s="37"/>
      <c r="AU229" s="37"/>
      <c r="AV229" s="37"/>
      <c r="AW229" s="37"/>
      <c r="AX229" s="37"/>
      <c r="AY229" s="37"/>
      <c r="AZ229" s="37"/>
      <c r="BA229" s="37"/>
      <c r="BB229" s="37"/>
      <c r="BC229" s="37"/>
      <c r="BD229" s="37"/>
      <c r="BE229" s="37"/>
      <c r="BF229" s="37"/>
      <c r="BG229" s="37"/>
      <c r="BH229" s="37"/>
    </row>
    <row r="230" spans="1:60" s="39" customFormat="1" ht="15" customHeight="1" x14ac:dyDescent="0.2">
      <c r="A230" s="31"/>
      <c r="B230" s="102"/>
      <c r="C230" s="33"/>
      <c r="D230" s="133"/>
      <c r="E230" s="133"/>
      <c r="F230" s="36"/>
      <c r="G230" s="37"/>
      <c r="H230" s="38"/>
      <c r="I230" s="38"/>
      <c r="J230" s="37"/>
      <c r="K230" s="37"/>
      <c r="L230" s="37"/>
      <c r="M230" s="37"/>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7"/>
      <c r="AR230" s="37"/>
      <c r="AS230" s="37"/>
      <c r="AT230" s="37"/>
      <c r="AU230" s="37"/>
      <c r="AV230" s="37"/>
      <c r="AW230" s="37"/>
      <c r="AX230" s="37"/>
      <c r="AY230" s="37"/>
      <c r="AZ230" s="37"/>
      <c r="BA230" s="37"/>
      <c r="BB230" s="37"/>
      <c r="BC230" s="37"/>
      <c r="BD230" s="37"/>
      <c r="BE230" s="37"/>
      <c r="BF230" s="37"/>
      <c r="BG230" s="37"/>
      <c r="BH230" s="37"/>
    </row>
    <row r="231" spans="1:60" s="39" customFormat="1" ht="15" customHeight="1" x14ac:dyDescent="0.2">
      <c r="A231" s="31"/>
      <c r="B231" s="102"/>
      <c r="C231" s="33"/>
      <c r="D231" s="133"/>
      <c r="E231" s="133"/>
      <c r="F231" s="36"/>
      <c r="G231" s="37"/>
      <c r="H231" s="38"/>
      <c r="I231" s="38"/>
      <c r="J231" s="37"/>
      <c r="K231" s="37"/>
      <c r="L231" s="37"/>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7"/>
      <c r="AR231" s="37"/>
      <c r="AS231" s="37"/>
      <c r="AT231" s="37"/>
      <c r="AU231" s="37"/>
      <c r="AV231" s="37"/>
      <c r="AW231" s="37"/>
      <c r="AX231" s="37"/>
      <c r="AY231" s="37"/>
      <c r="AZ231" s="37"/>
      <c r="BA231" s="37"/>
      <c r="BB231" s="37"/>
      <c r="BC231" s="37"/>
      <c r="BD231" s="37"/>
      <c r="BE231" s="37"/>
      <c r="BF231" s="37"/>
      <c r="BG231" s="37"/>
      <c r="BH231" s="37"/>
    </row>
    <row r="232" spans="1:60" s="39" customFormat="1" ht="15" customHeight="1" x14ac:dyDescent="0.2">
      <c r="A232" s="31"/>
      <c r="B232" s="102"/>
      <c r="C232" s="33"/>
      <c r="D232" s="133"/>
      <c r="E232" s="133"/>
      <c r="F232" s="36"/>
      <c r="G232" s="37"/>
      <c r="H232" s="38"/>
      <c r="I232" s="38"/>
      <c r="J232" s="37"/>
      <c r="K232" s="37"/>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c r="AQ232" s="37"/>
      <c r="AR232" s="37"/>
      <c r="AS232" s="37"/>
      <c r="AT232" s="37"/>
      <c r="AU232" s="37"/>
      <c r="AV232" s="37"/>
      <c r="AW232" s="37"/>
      <c r="AX232" s="37"/>
      <c r="AY232" s="37"/>
      <c r="AZ232" s="37"/>
      <c r="BA232" s="37"/>
      <c r="BB232" s="37"/>
      <c r="BC232" s="37"/>
      <c r="BD232" s="37"/>
      <c r="BE232" s="37"/>
      <c r="BF232" s="37"/>
      <c r="BG232" s="37"/>
      <c r="BH232" s="37"/>
    </row>
    <row r="233" spans="1:60" s="39" customFormat="1" ht="15" customHeight="1" x14ac:dyDescent="0.2">
      <c r="A233" s="31"/>
      <c r="B233" s="102"/>
      <c r="C233" s="33"/>
      <c r="D233" s="133"/>
      <c r="E233" s="133"/>
      <c r="F233" s="36"/>
      <c r="G233" s="37"/>
      <c r="H233" s="38"/>
      <c r="I233" s="38"/>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row>
    <row r="234" spans="1:60" s="39" customFormat="1" ht="15" customHeight="1" x14ac:dyDescent="0.2">
      <c r="A234" s="31"/>
      <c r="B234" s="102"/>
      <c r="C234" s="33"/>
      <c r="D234" s="133"/>
      <c r="E234" s="133"/>
      <c r="F234" s="36"/>
      <c r="G234" s="37"/>
      <c r="H234" s="38"/>
      <c r="I234" s="38"/>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c r="BG234" s="37"/>
      <c r="BH234" s="37"/>
    </row>
    <row r="235" spans="1:60" s="39" customFormat="1" ht="15" customHeight="1" x14ac:dyDescent="0.2">
      <c r="A235" s="31"/>
      <c r="B235" s="102"/>
      <c r="C235" s="33"/>
      <c r="D235" s="133"/>
      <c r="E235" s="133"/>
      <c r="F235" s="36"/>
      <c r="G235" s="37"/>
      <c r="H235" s="38"/>
      <c r="I235" s="38"/>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7"/>
      <c r="AR235" s="37"/>
      <c r="AS235" s="37"/>
      <c r="AT235" s="37"/>
      <c r="AU235" s="37"/>
      <c r="AV235" s="37"/>
      <c r="AW235" s="37"/>
      <c r="AX235" s="37"/>
      <c r="AY235" s="37"/>
      <c r="AZ235" s="37"/>
      <c r="BA235" s="37"/>
      <c r="BB235" s="37"/>
      <c r="BC235" s="37"/>
      <c r="BD235" s="37"/>
      <c r="BE235" s="37"/>
      <c r="BF235" s="37"/>
      <c r="BG235" s="37"/>
      <c r="BH235" s="37"/>
    </row>
    <row r="236" spans="1:60" s="39" customFormat="1" ht="15" customHeight="1" x14ac:dyDescent="0.2">
      <c r="A236" s="31"/>
      <c r="B236" s="102"/>
      <c r="C236" s="33"/>
      <c r="D236" s="133"/>
      <c r="E236" s="133"/>
      <c r="F236" s="36"/>
      <c r="G236" s="37"/>
      <c r="H236" s="38"/>
      <c r="I236" s="38"/>
      <c r="J236" s="37"/>
      <c r="K236" s="37"/>
      <c r="L236" s="37"/>
      <c r="M236" s="37"/>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7"/>
      <c r="AR236" s="37"/>
      <c r="AS236" s="37"/>
      <c r="AT236" s="37"/>
      <c r="AU236" s="37"/>
      <c r="AV236" s="37"/>
      <c r="AW236" s="37"/>
      <c r="AX236" s="37"/>
      <c r="AY236" s="37"/>
      <c r="AZ236" s="37"/>
      <c r="BA236" s="37"/>
      <c r="BB236" s="37"/>
      <c r="BC236" s="37"/>
      <c r="BD236" s="37"/>
      <c r="BE236" s="37"/>
      <c r="BF236" s="37"/>
      <c r="BG236" s="37"/>
      <c r="BH236" s="37"/>
    </row>
    <row r="237" spans="1:60" s="39" customFormat="1" ht="15" customHeight="1" x14ac:dyDescent="0.2">
      <c r="A237" s="31"/>
      <c r="B237" s="102"/>
      <c r="C237" s="33"/>
      <c r="D237" s="133"/>
      <c r="E237" s="133"/>
      <c r="F237" s="36"/>
      <c r="G237" s="37"/>
      <c r="H237" s="38"/>
      <c r="I237" s="38"/>
      <c r="J237" s="37"/>
      <c r="K237" s="37"/>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7"/>
      <c r="AR237" s="37"/>
      <c r="AS237" s="37"/>
      <c r="AT237" s="37"/>
      <c r="AU237" s="37"/>
      <c r="AV237" s="37"/>
      <c r="AW237" s="37"/>
      <c r="AX237" s="37"/>
      <c r="AY237" s="37"/>
      <c r="AZ237" s="37"/>
      <c r="BA237" s="37"/>
      <c r="BB237" s="37"/>
      <c r="BC237" s="37"/>
      <c r="BD237" s="37"/>
      <c r="BE237" s="37"/>
      <c r="BF237" s="37"/>
      <c r="BG237" s="37"/>
      <c r="BH237" s="37"/>
    </row>
    <row r="238" spans="1:60" s="39" customFormat="1" ht="15" customHeight="1" x14ac:dyDescent="0.2">
      <c r="A238" s="31"/>
      <c r="B238" s="102"/>
      <c r="C238" s="33"/>
      <c r="D238" s="133"/>
      <c r="E238" s="133"/>
      <c r="F238" s="36"/>
      <c r="G238" s="37"/>
      <c r="H238" s="38"/>
      <c r="I238" s="38"/>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c r="AQ238" s="37"/>
      <c r="AR238" s="37"/>
      <c r="AS238" s="37"/>
      <c r="AT238" s="37"/>
      <c r="AU238" s="37"/>
      <c r="AV238" s="37"/>
      <c r="AW238" s="37"/>
      <c r="AX238" s="37"/>
      <c r="AY238" s="37"/>
      <c r="AZ238" s="37"/>
      <c r="BA238" s="37"/>
      <c r="BB238" s="37"/>
      <c r="BC238" s="37"/>
      <c r="BD238" s="37"/>
      <c r="BE238" s="37"/>
      <c r="BF238" s="37"/>
      <c r="BG238" s="37"/>
      <c r="BH238" s="37"/>
    </row>
    <row r="239" spans="1:60" s="39" customFormat="1" ht="15" customHeight="1" x14ac:dyDescent="0.2">
      <c r="A239" s="31"/>
      <c r="B239" s="102"/>
      <c r="C239" s="33"/>
      <c r="D239" s="133"/>
      <c r="E239" s="133"/>
      <c r="F239" s="36"/>
      <c r="G239" s="37"/>
      <c r="H239" s="38"/>
      <c r="I239" s="38"/>
      <c r="J239" s="37"/>
      <c r="K239" s="37"/>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row>
    <row r="240" spans="1:60" s="39" customFormat="1" ht="15" customHeight="1" x14ac:dyDescent="0.2">
      <c r="A240" s="31"/>
      <c r="B240" s="102"/>
      <c r="C240" s="33"/>
      <c r="D240" s="133"/>
      <c r="E240" s="133"/>
      <c r="F240" s="36"/>
      <c r="G240" s="37"/>
      <c r="H240" s="38"/>
      <c r="I240" s="38"/>
      <c r="J240" s="37"/>
      <c r="K240" s="37"/>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37"/>
      <c r="AS240" s="37"/>
      <c r="AT240" s="37"/>
      <c r="AU240" s="37"/>
      <c r="AV240" s="37"/>
      <c r="AW240" s="37"/>
      <c r="AX240" s="37"/>
      <c r="AY240" s="37"/>
      <c r="AZ240" s="37"/>
      <c r="BA240" s="37"/>
      <c r="BB240" s="37"/>
      <c r="BC240" s="37"/>
      <c r="BD240" s="37"/>
      <c r="BE240" s="37"/>
      <c r="BF240" s="37"/>
      <c r="BG240" s="37"/>
      <c r="BH240" s="37"/>
    </row>
    <row r="241" spans="1:60" s="39" customFormat="1" ht="15" customHeight="1" x14ac:dyDescent="0.2">
      <c r="A241" s="31"/>
      <c r="B241" s="102"/>
      <c r="C241" s="33"/>
      <c r="D241" s="133"/>
      <c r="E241" s="133"/>
      <c r="F241" s="36"/>
      <c r="G241" s="37"/>
      <c r="H241" s="38"/>
      <c r="I241" s="38"/>
      <c r="J241" s="37"/>
      <c r="K241" s="37"/>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37"/>
      <c r="AS241" s="37"/>
      <c r="AT241" s="37"/>
      <c r="AU241" s="37"/>
      <c r="AV241" s="37"/>
      <c r="AW241" s="37"/>
      <c r="AX241" s="37"/>
      <c r="AY241" s="37"/>
      <c r="AZ241" s="37"/>
      <c r="BA241" s="37"/>
      <c r="BB241" s="37"/>
      <c r="BC241" s="37"/>
      <c r="BD241" s="37"/>
      <c r="BE241" s="37"/>
      <c r="BF241" s="37"/>
      <c r="BG241" s="37"/>
      <c r="BH241" s="37"/>
    </row>
    <row r="242" spans="1:60" s="39" customFormat="1" ht="15" customHeight="1" x14ac:dyDescent="0.2">
      <c r="A242" s="31"/>
      <c r="B242" s="102"/>
      <c r="C242" s="33"/>
      <c r="D242" s="133"/>
      <c r="E242" s="133"/>
      <c r="F242" s="36"/>
      <c r="G242" s="37"/>
      <c r="H242" s="38"/>
      <c r="I242" s="38"/>
      <c r="J242" s="37"/>
      <c r="K242" s="37"/>
      <c r="L242" s="37"/>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37"/>
      <c r="AS242" s="37"/>
      <c r="AT242" s="37"/>
      <c r="AU242" s="37"/>
      <c r="AV242" s="37"/>
      <c r="AW242" s="37"/>
      <c r="AX242" s="37"/>
      <c r="AY242" s="37"/>
      <c r="AZ242" s="37"/>
      <c r="BA242" s="37"/>
      <c r="BB242" s="37"/>
      <c r="BC242" s="37"/>
      <c r="BD242" s="37"/>
      <c r="BE242" s="37"/>
      <c r="BF242" s="37"/>
      <c r="BG242" s="37"/>
      <c r="BH242" s="37"/>
    </row>
    <row r="243" spans="1:60" s="39" customFormat="1" ht="15" customHeight="1" x14ac:dyDescent="0.2">
      <c r="A243" s="31"/>
      <c r="B243" s="102"/>
      <c r="C243" s="33"/>
      <c r="D243" s="133"/>
      <c r="E243" s="133"/>
      <c r="F243" s="36"/>
      <c r="G243" s="37"/>
      <c r="H243" s="38"/>
      <c r="I243" s="38"/>
      <c r="J243" s="37"/>
      <c r="K243" s="37"/>
      <c r="L243" s="37"/>
      <c r="M243" s="37"/>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7"/>
      <c r="AS243" s="37"/>
      <c r="AT243" s="37"/>
      <c r="AU243" s="37"/>
      <c r="AV243" s="37"/>
      <c r="AW243" s="37"/>
      <c r="AX243" s="37"/>
      <c r="AY243" s="37"/>
      <c r="AZ243" s="37"/>
      <c r="BA243" s="37"/>
      <c r="BB243" s="37"/>
      <c r="BC243" s="37"/>
      <c r="BD243" s="37"/>
      <c r="BE243" s="37"/>
      <c r="BF243" s="37"/>
      <c r="BG243" s="37"/>
      <c r="BH243" s="37"/>
    </row>
    <row r="244" spans="1:60" s="39" customFormat="1" ht="15" customHeight="1" x14ac:dyDescent="0.2">
      <c r="A244" s="31"/>
      <c r="B244" s="102"/>
      <c r="C244" s="33"/>
      <c r="D244" s="133"/>
      <c r="E244" s="133"/>
      <c r="F244" s="36"/>
      <c r="G244" s="37"/>
      <c r="H244" s="38"/>
      <c r="I244" s="38"/>
      <c r="J244" s="37"/>
      <c r="K244" s="37"/>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7"/>
      <c r="AS244" s="37"/>
      <c r="AT244" s="37"/>
      <c r="AU244" s="37"/>
      <c r="AV244" s="37"/>
      <c r="AW244" s="37"/>
      <c r="AX244" s="37"/>
      <c r="AY244" s="37"/>
      <c r="AZ244" s="37"/>
      <c r="BA244" s="37"/>
      <c r="BB244" s="37"/>
      <c r="BC244" s="37"/>
      <c r="BD244" s="37"/>
      <c r="BE244" s="37"/>
      <c r="BF244" s="37"/>
      <c r="BG244" s="37"/>
      <c r="BH244" s="37"/>
    </row>
    <row r="245" spans="1:60" s="39" customFormat="1" ht="15" customHeight="1" x14ac:dyDescent="0.2">
      <c r="A245" s="31"/>
      <c r="B245" s="102"/>
      <c r="C245" s="33"/>
      <c r="D245" s="133"/>
      <c r="E245" s="133"/>
      <c r="F245" s="36"/>
      <c r="G245" s="37"/>
      <c r="H245" s="38"/>
      <c r="I245" s="38"/>
      <c r="J245" s="37"/>
      <c r="K245" s="37"/>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c r="AQ245" s="37"/>
      <c r="AR245" s="37"/>
      <c r="AS245" s="37"/>
      <c r="AT245" s="37"/>
      <c r="AU245" s="37"/>
      <c r="AV245" s="37"/>
      <c r="AW245" s="37"/>
      <c r="AX245" s="37"/>
      <c r="AY245" s="37"/>
      <c r="AZ245" s="37"/>
      <c r="BA245" s="37"/>
      <c r="BB245" s="37"/>
      <c r="BC245" s="37"/>
      <c r="BD245" s="37"/>
      <c r="BE245" s="37"/>
      <c r="BF245" s="37"/>
      <c r="BG245" s="37"/>
      <c r="BH245" s="37"/>
    </row>
    <row r="246" spans="1:60" s="39" customFormat="1" ht="15" customHeight="1" x14ac:dyDescent="0.2">
      <c r="A246" s="31"/>
      <c r="B246" s="102"/>
      <c r="C246" s="33"/>
      <c r="D246" s="133"/>
      <c r="E246" s="133"/>
      <c r="F246" s="36"/>
      <c r="G246" s="37"/>
      <c r="H246" s="38"/>
      <c r="I246" s="38"/>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row>
    <row r="247" spans="1:60" s="39" customFormat="1" ht="15" customHeight="1" x14ac:dyDescent="0.2">
      <c r="A247" s="31"/>
      <c r="B247" s="102"/>
      <c r="C247" s="33"/>
      <c r="D247" s="133"/>
      <c r="E247" s="133"/>
      <c r="F247" s="36"/>
      <c r="G247" s="37"/>
      <c r="H247" s="38"/>
      <c r="I247" s="38"/>
      <c r="J247" s="37"/>
      <c r="K247" s="37"/>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c r="AQ247" s="37"/>
      <c r="AR247" s="37"/>
      <c r="AS247" s="37"/>
      <c r="AT247" s="37"/>
      <c r="AU247" s="37"/>
      <c r="AV247" s="37"/>
      <c r="AW247" s="37"/>
      <c r="AX247" s="37"/>
      <c r="AY247" s="37"/>
      <c r="AZ247" s="37"/>
      <c r="BA247" s="37"/>
      <c r="BB247" s="37"/>
      <c r="BC247" s="37"/>
      <c r="BD247" s="37"/>
      <c r="BE247" s="37"/>
      <c r="BF247" s="37"/>
      <c r="BG247" s="37"/>
      <c r="BH247" s="37"/>
    </row>
    <row r="248" spans="1:60" s="39" customFormat="1" ht="15" customHeight="1" x14ac:dyDescent="0.2">
      <c r="A248" s="31"/>
      <c r="B248" s="102"/>
      <c r="C248" s="33"/>
      <c r="D248" s="133"/>
      <c r="E248" s="133"/>
      <c r="F248" s="36"/>
      <c r="G248" s="37"/>
      <c r="H248" s="38"/>
      <c r="I248" s="38"/>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7"/>
      <c r="BA248" s="37"/>
      <c r="BB248" s="37"/>
      <c r="BC248" s="37"/>
      <c r="BD248" s="37"/>
      <c r="BE248" s="37"/>
      <c r="BF248" s="37"/>
      <c r="BG248" s="37"/>
      <c r="BH248" s="37"/>
    </row>
    <row r="249" spans="1:60" s="39" customFormat="1" ht="15" customHeight="1" x14ac:dyDescent="0.2">
      <c r="A249" s="31"/>
      <c r="B249" s="102"/>
      <c r="C249" s="33"/>
      <c r="D249" s="133"/>
      <c r="E249" s="133"/>
      <c r="F249" s="36"/>
      <c r="G249" s="37"/>
      <c r="H249" s="38"/>
      <c r="I249" s="38"/>
      <c r="J249" s="37"/>
      <c r="K249" s="37"/>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c r="AQ249" s="37"/>
      <c r="AR249" s="37"/>
      <c r="AS249" s="37"/>
      <c r="AT249" s="37"/>
      <c r="AU249" s="37"/>
      <c r="AV249" s="37"/>
      <c r="AW249" s="37"/>
      <c r="AX249" s="37"/>
      <c r="AY249" s="37"/>
      <c r="AZ249" s="37"/>
      <c r="BA249" s="37"/>
      <c r="BB249" s="37"/>
      <c r="BC249" s="37"/>
      <c r="BD249" s="37"/>
      <c r="BE249" s="37"/>
      <c r="BF249" s="37"/>
      <c r="BG249" s="37"/>
      <c r="BH249" s="37"/>
    </row>
    <row r="250" spans="1:60" s="39" customFormat="1" ht="15" customHeight="1" x14ac:dyDescent="0.2">
      <c r="A250" s="31"/>
      <c r="B250" s="102"/>
      <c r="C250" s="33"/>
      <c r="D250" s="133"/>
      <c r="E250" s="133"/>
      <c r="F250" s="36"/>
      <c r="G250" s="37"/>
      <c r="H250" s="38"/>
      <c r="I250" s="38"/>
      <c r="J250" s="37"/>
      <c r="K250" s="37"/>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7"/>
      <c r="AR250" s="37"/>
      <c r="AS250" s="37"/>
      <c r="AT250" s="37"/>
      <c r="AU250" s="37"/>
      <c r="AV250" s="37"/>
      <c r="AW250" s="37"/>
      <c r="AX250" s="37"/>
      <c r="AY250" s="37"/>
      <c r="AZ250" s="37"/>
      <c r="BA250" s="37"/>
      <c r="BB250" s="37"/>
      <c r="BC250" s="37"/>
      <c r="BD250" s="37"/>
      <c r="BE250" s="37"/>
      <c r="BF250" s="37"/>
      <c r="BG250" s="37"/>
      <c r="BH250" s="37"/>
    </row>
    <row r="251" spans="1:60" s="39" customFormat="1" ht="15" customHeight="1" x14ac:dyDescent="0.25">
      <c r="A251" s="1" t="s">
        <v>0</v>
      </c>
      <c r="B251" s="1"/>
      <c r="C251" s="1"/>
      <c r="D251" s="1"/>
      <c r="E251" s="1"/>
      <c r="F251" s="1"/>
      <c r="G251" s="37"/>
      <c r="H251" s="38"/>
      <c r="I251" s="38"/>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c r="BG251" s="37"/>
      <c r="BH251" s="37"/>
    </row>
    <row r="252" spans="1:60" ht="15" customHeight="1" x14ac:dyDescent="0.25">
      <c r="A252" s="42" t="s">
        <v>1</v>
      </c>
      <c r="B252" s="42"/>
      <c r="C252" s="42"/>
      <c r="D252" s="42"/>
      <c r="E252" s="42"/>
      <c r="F252" s="42"/>
    </row>
    <row r="253" spans="1:60" ht="15" customHeight="1" x14ac:dyDescent="0.25">
      <c r="A253" s="5" t="s">
        <v>2</v>
      </c>
      <c r="B253" s="5"/>
      <c r="C253" s="5"/>
      <c r="D253" s="5"/>
      <c r="E253" s="5"/>
      <c r="F253" s="5"/>
    </row>
    <row r="254" spans="1:60" ht="15" customHeight="1" x14ac:dyDescent="0.25">
      <c r="A254" s="46" t="s">
        <v>3</v>
      </c>
      <c r="B254" s="46"/>
      <c r="C254" s="46"/>
      <c r="D254" s="46"/>
      <c r="E254" s="46"/>
      <c r="F254" s="46"/>
    </row>
    <row r="255" spans="1:60" ht="15" customHeight="1" x14ac:dyDescent="0.2">
      <c r="A255" s="76"/>
      <c r="B255" s="77"/>
      <c r="C255" s="2"/>
      <c r="D255" s="78"/>
      <c r="E255" s="79"/>
      <c r="F255" s="80"/>
    </row>
    <row r="256" spans="1:60" ht="15" customHeight="1" x14ac:dyDescent="0.2">
      <c r="A256" s="76"/>
      <c r="B256" s="77"/>
      <c r="C256" s="2"/>
      <c r="D256" s="78"/>
      <c r="E256" s="79"/>
      <c r="F256" s="80"/>
    </row>
    <row r="257" spans="1:60" ht="15" customHeight="1" x14ac:dyDescent="0.2">
      <c r="A257" s="53" t="s">
        <v>208</v>
      </c>
      <c r="B257" s="54"/>
      <c r="C257" s="54"/>
      <c r="D257" s="54"/>
      <c r="E257" s="54"/>
      <c r="F257" s="55"/>
    </row>
    <row r="258" spans="1:60" ht="15" customHeight="1" x14ac:dyDescent="0.2">
      <c r="A258" s="53" t="s">
        <v>29</v>
      </c>
      <c r="B258" s="54"/>
      <c r="C258" s="54"/>
      <c r="D258" s="54"/>
      <c r="E258" s="55"/>
      <c r="F258" s="81">
        <v>2782063732.5999999</v>
      </c>
    </row>
    <row r="259" spans="1:60" ht="15" customHeight="1" x14ac:dyDescent="0.2">
      <c r="A259" s="17" t="s">
        <v>6</v>
      </c>
      <c r="B259" s="17" t="s">
        <v>30</v>
      </c>
      <c r="C259" s="17" t="s">
        <v>31</v>
      </c>
      <c r="D259" s="17" t="s">
        <v>9</v>
      </c>
      <c r="E259" s="17" t="s">
        <v>10</v>
      </c>
      <c r="F259" s="17" t="s">
        <v>11</v>
      </c>
    </row>
    <row r="260" spans="1:60" ht="15" customHeight="1" x14ac:dyDescent="0.2">
      <c r="A260" s="18"/>
      <c r="B260" s="19"/>
      <c r="C260" s="20" t="s">
        <v>12</v>
      </c>
      <c r="D260" s="82">
        <v>85224620.099999994</v>
      </c>
      <c r="E260" s="83"/>
      <c r="F260" s="134">
        <f>F258+D260</f>
        <v>2867288352.6999998</v>
      </c>
    </row>
    <row r="261" spans="1:60" ht="15" customHeight="1" x14ac:dyDescent="0.2">
      <c r="A261" s="135"/>
      <c r="B261" s="84"/>
      <c r="C261" s="20" t="s">
        <v>209</v>
      </c>
      <c r="D261" s="82">
        <v>929614830.71000004</v>
      </c>
      <c r="E261" s="83"/>
      <c r="F261" s="134">
        <f>F260+D261</f>
        <v>3796903183.4099998</v>
      </c>
    </row>
    <row r="262" spans="1:60" ht="15" customHeight="1" x14ac:dyDescent="0.2">
      <c r="A262" s="135"/>
      <c r="B262" s="84"/>
      <c r="C262" s="20" t="s">
        <v>210</v>
      </c>
      <c r="D262" s="82">
        <v>6066937.79</v>
      </c>
      <c r="E262" s="83"/>
      <c r="F262" s="134">
        <f>F261+D262</f>
        <v>3802970121.1999998</v>
      </c>
    </row>
    <row r="263" spans="1:60" ht="15" customHeight="1" x14ac:dyDescent="0.2">
      <c r="A263" s="135"/>
      <c r="B263" s="84"/>
      <c r="C263" s="20" t="s">
        <v>211</v>
      </c>
      <c r="D263" s="82">
        <v>589830</v>
      </c>
      <c r="E263" s="83"/>
      <c r="F263" s="134">
        <f>F262+D263</f>
        <v>3803559951.1999998</v>
      </c>
      <c r="G263" s="136"/>
      <c r="H263" s="137"/>
      <c r="I263" s="137"/>
      <c r="J263" s="138"/>
    </row>
    <row r="264" spans="1:60" x14ac:dyDescent="0.2">
      <c r="A264" s="135"/>
      <c r="B264" s="84"/>
      <c r="C264" s="20" t="s">
        <v>33</v>
      </c>
      <c r="D264" s="82">
        <v>93088767.219999999</v>
      </c>
      <c r="E264" s="83">
        <v>9281871.5800000001</v>
      </c>
      <c r="F264" s="134">
        <f>F263+D264-E264</f>
        <v>3887366846.8399997</v>
      </c>
    </row>
    <row r="265" spans="1:60" x14ac:dyDescent="0.2">
      <c r="A265" s="135"/>
      <c r="B265" s="84"/>
      <c r="C265" s="20" t="s">
        <v>33</v>
      </c>
      <c r="D265" s="82"/>
      <c r="E265" s="139"/>
      <c r="F265" s="134">
        <f>F264</f>
        <v>3887366846.8399997</v>
      </c>
    </row>
    <row r="266" spans="1:60" x14ac:dyDescent="0.2">
      <c r="A266" s="135"/>
      <c r="B266" s="84"/>
      <c r="C266" s="20" t="s">
        <v>212</v>
      </c>
      <c r="D266" s="82"/>
      <c r="E266" s="83"/>
      <c r="F266" s="134">
        <f>F265</f>
        <v>3887366846.8399997</v>
      </c>
      <c r="H266" s="86"/>
      <c r="I266" s="86"/>
      <c r="J266" s="140"/>
      <c r="M266" s="3"/>
    </row>
    <row r="267" spans="1:60" s="147" customFormat="1" x14ac:dyDescent="0.2">
      <c r="A267" s="141"/>
      <c r="B267" s="142"/>
      <c r="C267" s="20" t="s">
        <v>213</v>
      </c>
      <c r="D267" s="82"/>
      <c r="E267" s="143"/>
      <c r="F267" s="144">
        <f>F266</f>
        <v>3887366846.8399997</v>
      </c>
      <c r="G267" s="120"/>
      <c r="H267" s="86"/>
      <c r="I267" s="86"/>
      <c r="J267" s="145"/>
      <c r="K267" s="120"/>
      <c r="L267" s="120"/>
      <c r="M267" s="146"/>
      <c r="N267" s="120"/>
      <c r="O267" s="120"/>
      <c r="P267" s="120"/>
      <c r="Q267" s="120"/>
      <c r="R267" s="120"/>
      <c r="S267" s="120"/>
      <c r="T267" s="120"/>
      <c r="U267" s="120"/>
      <c r="V267" s="120"/>
      <c r="W267" s="120"/>
      <c r="X267" s="120"/>
      <c r="Y267" s="120"/>
      <c r="Z267" s="120"/>
      <c r="AA267" s="120"/>
      <c r="AB267" s="120"/>
      <c r="AC267" s="120"/>
      <c r="AD267" s="120"/>
      <c r="AE267" s="120"/>
      <c r="AF267" s="120"/>
      <c r="AG267" s="120"/>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row>
    <row r="268" spans="1:60" ht="15" customHeight="1" x14ac:dyDescent="0.2">
      <c r="A268" s="135"/>
      <c r="B268" s="84"/>
      <c r="C268" s="20" t="s">
        <v>214</v>
      </c>
      <c r="D268" s="82">
        <v>5000</v>
      </c>
      <c r="E268" s="83"/>
      <c r="F268" s="134">
        <f>F267+D268</f>
        <v>3887371846.8399997</v>
      </c>
    </row>
    <row r="269" spans="1:60" ht="15" customHeight="1" x14ac:dyDescent="0.2">
      <c r="A269" s="135"/>
      <c r="B269" s="84"/>
      <c r="C269" s="20" t="s">
        <v>215</v>
      </c>
      <c r="D269" s="82"/>
      <c r="E269" s="83"/>
      <c r="F269" s="134">
        <f>F268</f>
        <v>3887371846.8399997</v>
      </c>
    </row>
    <row r="270" spans="1:60" ht="15" customHeight="1" x14ac:dyDescent="0.2">
      <c r="A270" s="135"/>
      <c r="B270" s="84"/>
      <c r="C270" s="20" t="s">
        <v>216</v>
      </c>
      <c r="D270" s="82"/>
      <c r="E270" s="83"/>
      <c r="F270" s="134">
        <f>F269</f>
        <v>3887371846.8399997</v>
      </c>
    </row>
    <row r="271" spans="1:60" ht="15" customHeight="1" x14ac:dyDescent="0.2">
      <c r="A271" s="135"/>
      <c r="B271" s="84"/>
      <c r="C271" s="20" t="s">
        <v>217</v>
      </c>
      <c r="D271" s="82"/>
      <c r="E271" s="83">
        <v>250</v>
      </c>
      <c r="F271" s="134">
        <f>F270-E271</f>
        <v>3887371596.8399997</v>
      </c>
    </row>
    <row r="272" spans="1:60" ht="15" customHeight="1" x14ac:dyDescent="0.2">
      <c r="A272" s="148"/>
      <c r="B272" s="84"/>
      <c r="C272" s="20" t="s">
        <v>217</v>
      </c>
      <c r="D272" s="82"/>
      <c r="E272" s="83">
        <v>199.99</v>
      </c>
      <c r="F272" s="134">
        <f>F271-E272</f>
        <v>3887371396.8499999</v>
      </c>
    </row>
    <row r="273" spans="1:7" ht="15" customHeight="1" x14ac:dyDescent="0.2">
      <c r="A273" s="148"/>
      <c r="B273" s="84"/>
      <c r="C273" s="20" t="s">
        <v>218</v>
      </c>
      <c r="D273" s="82"/>
      <c r="E273" s="82">
        <v>13619.98</v>
      </c>
      <c r="F273" s="134">
        <f>F272-E273</f>
        <v>3887357776.8699999</v>
      </c>
    </row>
    <row r="274" spans="1:7" ht="15" customHeight="1" x14ac:dyDescent="0.2">
      <c r="A274" s="148"/>
      <c r="B274" s="84"/>
      <c r="C274" s="20" t="s">
        <v>219</v>
      </c>
      <c r="D274" s="82">
        <v>134654.15</v>
      </c>
      <c r="E274" s="83"/>
      <c r="F274" s="134">
        <f>F273+++++D274</f>
        <v>3887492431.02</v>
      </c>
    </row>
    <row r="275" spans="1:7" ht="27" customHeight="1" x14ac:dyDescent="0.2">
      <c r="A275" s="131">
        <v>45629</v>
      </c>
      <c r="B275" s="116" t="s">
        <v>220</v>
      </c>
      <c r="C275" s="117" t="s">
        <v>221</v>
      </c>
      <c r="D275" s="149"/>
      <c r="E275" s="119">
        <v>49848124.840000004</v>
      </c>
      <c r="F275" s="134">
        <f>F274-E275</f>
        <v>3837644306.1799998</v>
      </c>
    </row>
    <row r="276" spans="1:7" ht="29.25" customHeight="1" x14ac:dyDescent="0.2">
      <c r="A276" s="131">
        <v>45629</v>
      </c>
      <c r="B276" s="116" t="s">
        <v>222</v>
      </c>
      <c r="C276" s="117" t="s">
        <v>223</v>
      </c>
      <c r="D276" s="21"/>
      <c r="E276" s="119">
        <v>40833.33</v>
      </c>
      <c r="F276" s="134">
        <f>F275-E276</f>
        <v>3837603472.8499999</v>
      </c>
    </row>
    <row r="277" spans="1:7" ht="30" customHeight="1" x14ac:dyDescent="0.2">
      <c r="A277" s="131">
        <v>45629</v>
      </c>
      <c r="B277" s="116" t="s">
        <v>224</v>
      </c>
      <c r="C277" s="117" t="s">
        <v>225</v>
      </c>
      <c r="D277" s="21"/>
      <c r="E277" s="119">
        <v>6635872.4400000004</v>
      </c>
      <c r="F277" s="134">
        <f>F276-E277</f>
        <v>3830967600.4099998</v>
      </c>
      <c r="G277" s="136"/>
    </row>
    <row r="278" spans="1:7" ht="31.5" customHeight="1" x14ac:dyDescent="0.2">
      <c r="A278" s="131">
        <v>45629</v>
      </c>
      <c r="B278" s="116" t="s">
        <v>226</v>
      </c>
      <c r="C278" s="117" t="s">
        <v>227</v>
      </c>
      <c r="D278" s="150"/>
      <c r="E278" s="119">
        <v>4048397.34</v>
      </c>
      <c r="F278" s="134">
        <f t="shared" ref="F278:F341" si="2">F277-E278</f>
        <v>3826919203.0699997</v>
      </c>
    </row>
    <row r="279" spans="1:7" ht="30" customHeight="1" x14ac:dyDescent="0.2">
      <c r="A279" s="131">
        <v>45629</v>
      </c>
      <c r="B279" s="116" t="s">
        <v>228</v>
      </c>
      <c r="C279" s="117" t="s">
        <v>229</v>
      </c>
      <c r="D279" s="150"/>
      <c r="E279" s="119">
        <v>11998.15</v>
      </c>
      <c r="F279" s="134">
        <f t="shared" si="2"/>
        <v>3826907204.9199996</v>
      </c>
    </row>
    <row r="280" spans="1:7" ht="29.25" customHeight="1" x14ac:dyDescent="0.2">
      <c r="A280" s="131">
        <v>45629</v>
      </c>
      <c r="B280" s="116" t="s">
        <v>230</v>
      </c>
      <c r="C280" s="117" t="s">
        <v>231</v>
      </c>
      <c r="D280" s="150"/>
      <c r="E280" s="119">
        <v>15167186.789999999</v>
      </c>
      <c r="F280" s="134">
        <f t="shared" si="2"/>
        <v>3811740018.1299996</v>
      </c>
    </row>
    <row r="281" spans="1:7" ht="29.25" customHeight="1" x14ac:dyDescent="0.2">
      <c r="A281" s="131">
        <v>45629</v>
      </c>
      <c r="B281" s="116" t="s">
        <v>232</v>
      </c>
      <c r="C281" s="117" t="s">
        <v>233</v>
      </c>
      <c r="D281" s="151"/>
      <c r="E281" s="119">
        <v>37405747.630000003</v>
      </c>
      <c r="F281" s="134">
        <f t="shared" si="2"/>
        <v>3774334270.4999995</v>
      </c>
    </row>
    <row r="282" spans="1:7" ht="30" customHeight="1" x14ac:dyDescent="0.2">
      <c r="A282" s="131">
        <v>45629</v>
      </c>
      <c r="B282" s="116" t="s">
        <v>234</v>
      </c>
      <c r="C282" s="117" t="s">
        <v>235</v>
      </c>
      <c r="D282" s="151"/>
      <c r="E282" s="119">
        <v>48736001.350000001</v>
      </c>
      <c r="F282" s="134">
        <f t="shared" si="2"/>
        <v>3725598269.1499996</v>
      </c>
    </row>
    <row r="283" spans="1:7" ht="30" customHeight="1" x14ac:dyDescent="0.2">
      <c r="A283" s="131">
        <v>45629</v>
      </c>
      <c r="B283" s="116" t="s">
        <v>236</v>
      </c>
      <c r="C283" s="117" t="s">
        <v>237</v>
      </c>
      <c r="D283" s="152"/>
      <c r="E283" s="119">
        <v>75494.23</v>
      </c>
      <c r="F283" s="134">
        <f t="shared" si="2"/>
        <v>3725522774.9199996</v>
      </c>
    </row>
    <row r="284" spans="1:7" ht="30.75" customHeight="1" x14ac:dyDescent="0.2">
      <c r="A284" s="131">
        <v>45629</v>
      </c>
      <c r="B284" s="116" t="s">
        <v>238</v>
      </c>
      <c r="C284" s="117" t="s">
        <v>239</v>
      </c>
      <c r="D284" s="152"/>
      <c r="E284" s="119">
        <v>8474588.6899999995</v>
      </c>
      <c r="F284" s="134">
        <f t="shared" si="2"/>
        <v>3717048186.2299995</v>
      </c>
    </row>
    <row r="285" spans="1:7" ht="28.5" customHeight="1" x14ac:dyDescent="0.2">
      <c r="A285" s="131">
        <v>45629</v>
      </c>
      <c r="B285" s="116" t="s">
        <v>240</v>
      </c>
      <c r="C285" s="117" t="s">
        <v>241</v>
      </c>
      <c r="D285" s="152"/>
      <c r="E285" s="119">
        <v>4025325</v>
      </c>
      <c r="F285" s="134">
        <f t="shared" si="2"/>
        <v>3713022861.2299995</v>
      </c>
    </row>
    <row r="286" spans="1:7" ht="27.75" customHeight="1" x14ac:dyDescent="0.2">
      <c r="A286" s="131">
        <v>45629</v>
      </c>
      <c r="B286" s="116" t="s">
        <v>242</v>
      </c>
      <c r="C286" s="117" t="s">
        <v>243</v>
      </c>
      <c r="D286" s="152"/>
      <c r="E286" s="119">
        <v>42123850.840000004</v>
      </c>
      <c r="F286" s="134">
        <f t="shared" si="2"/>
        <v>3670899010.3899994</v>
      </c>
    </row>
    <row r="287" spans="1:7" ht="27.75" customHeight="1" x14ac:dyDescent="0.2">
      <c r="A287" s="131">
        <v>45629</v>
      </c>
      <c r="B287" s="116" t="s">
        <v>244</v>
      </c>
      <c r="C287" s="117" t="s">
        <v>245</v>
      </c>
      <c r="D287" s="152"/>
      <c r="E287" s="119">
        <v>1280583.6399999999</v>
      </c>
      <c r="F287" s="134">
        <f t="shared" si="2"/>
        <v>3669618426.7499995</v>
      </c>
      <c r="G287" s="136"/>
    </row>
    <row r="288" spans="1:7" ht="49.5" customHeight="1" x14ac:dyDescent="0.2">
      <c r="A288" s="131">
        <v>45629</v>
      </c>
      <c r="B288" s="116" t="s">
        <v>246</v>
      </c>
      <c r="C288" s="117" t="s">
        <v>247</v>
      </c>
      <c r="D288" s="152"/>
      <c r="E288" s="119">
        <v>3362832.48</v>
      </c>
      <c r="F288" s="134">
        <f t="shared" si="2"/>
        <v>3666255594.2699995</v>
      </c>
      <c r="G288" s="136"/>
    </row>
    <row r="289" spans="1:9" ht="50.25" customHeight="1" x14ac:dyDescent="0.2">
      <c r="A289" s="131">
        <v>45629</v>
      </c>
      <c r="B289" s="116" t="s">
        <v>248</v>
      </c>
      <c r="C289" s="117" t="s">
        <v>249</v>
      </c>
      <c r="D289" s="152"/>
      <c r="E289" s="119">
        <v>28320</v>
      </c>
      <c r="F289" s="134">
        <f t="shared" si="2"/>
        <v>3666227274.2699995</v>
      </c>
      <c r="G289" s="136"/>
    </row>
    <row r="290" spans="1:9" ht="73.5" customHeight="1" x14ac:dyDescent="0.2">
      <c r="A290" s="131">
        <v>45629</v>
      </c>
      <c r="B290" s="116" t="s">
        <v>250</v>
      </c>
      <c r="C290" s="117" t="s">
        <v>251</v>
      </c>
      <c r="D290" s="152"/>
      <c r="E290" s="119">
        <v>200000</v>
      </c>
      <c r="F290" s="134">
        <f t="shared" si="2"/>
        <v>3666027274.2699995</v>
      </c>
    </row>
    <row r="291" spans="1:9" ht="62.25" customHeight="1" x14ac:dyDescent="0.2">
      <c r="A291" s="131">
        <v>45629</v>
      </c>
      <c r="B291" s="116" t="s">
        <v>252</v>
      </c>
      <c r="C291" s="117" t="s">
        <v>253</v>
      </c>
      <c r="D291" s="152"/>
      <c r="E291" s="119">
        <v>471700</v>
      </c>
      <c r="F291" s="134">
        <f t="shared" si="2"/>
        <v>3665555574.2699995</v>
      </c>
    </row>
    <row r="292" spans="1:9" ht="50.25" customHeight="1" x14ac:dyDescent="0.2">
      <c r="A292" s="131">
        <v>45629</v>
      </c>
      <c r="B292" s="116" t="s">
        <v>254</v>
      </c>
      <c r="C292" s="117" t="s">
        <v>255</v>
      </c>
      <c r="D292" s="152"/>
      <c r="E292" s="119">
        <v>200000</v>
      </c>
      <c r="F292" s="134">
        <f t="shared" si="2"/>
        <v>3665355574.2699995</v>
      </c>
    </row>
    <row r="293" spans="1:9" ht="39" customHeight="1" x14ac:dyDescent="0.2">
      <c r="A293" s="131">
        <v>45629</v>
      </c>
      <c r="B293" s="116" t="s">
        <v>256</v>
      </c>
      <c r="C293" s="117" t="s">
        <v>257</v>
      </c>
      <c r="D293" s="152"/>
      <c r="E293" s="119">
        <v>1199968.54</v>
      </c>
      <c r="F293" s="134">
        <f t="shared" si="2"/>
        <v>3664155605.7299995</v>
      </c>
      <c r="I293" s="153"/>
    </row>
    <row r="294" spans="1:9" ht="57.75" customHeight="1" x14ac:dyDescent="0.2">
      <c r="A294" s="131">
        <v>45629</v>
      </c>
      <c r="B294" s="116" t="s">
        <v>258</v>
      </c>
      <c r="C294" s="117" t="s">
        <v>259</v>
      </c>
      <c r="D294" s="152"/>
      <c r="E294" s="119">
        <v>516200</v>
      </c>
      <c r="F294" s="134">
        <f t="shared" si="2"/>
        <v>3663639405.7299995</v>
      </c>
    </row>
    <row r="295" spans="1:9" ht="41.25" customHeight="1" x14ac:dyDescent="0.2">
      <c r="A295" s="131">
        <v>45629</v>
      </c>
      <c r="B295" s="116" t="s">
        <v>260</v>
      </c>
      <c r="C295" s="117" t="s">
        <v>261</v>
      </c>
      <c r="D295" s="152"/>
      <c r="E295" s="119">
        <v>11800</v>
      </c>
      <c r="F295" s="134">
        <f t="shared" si="2"/>
        <v>3663627605.7299995</v>
      </c>
    </row>
    <row r="296" spans="1:9" ht="63" customHeight="1" x14ac:dyDescent="0.2">
      <c r="A296" s="131">
        <v>45629</v>
      </c>
      <c r="B296" s="116" t="s">
        <v>262</v>
      </c>
      <c r="C296" s="117" t="s">
        <v>263</v>
      </c>
      <c r="D296" s="152"/>
      <c r="E296" s="119">
        <v>542900</v>
      </c>
      <c r="F296" s="134">
        <f t="shared" si="2"/>
        <v>3663084705.7299995</v>
      </c>
    </row>
    <row r="297" spans="1:9" ht="62.25" customHeight="1" x14ac:dyDescent="0.2">
      <c r="A297" s="131">
        <v>45629</v>
      </c>
      <c r="B297" s="116" t="s">
        <v>264</v>
      </c>
      <c r="C297" s="117" t="s">
        <v>265</v>
      </c>
      <c r="D297" s="152"/>
      <c r="E297" s="119">
        <v>471700</v>
      </c>
      <c r="F297" s="134">
        <f t="shared" si="2"/>
        <v>3662613005.7299995</v>
      </c>
    </row>
    <row r="298" spans="1:9" ht="62.25" customHeight="1" x14ac:dyDescent="0.2">
      <c r="A298" s="131">
        <v>45629</v>
      </c>
      <c r="B298" s="116" t="s">
        <v>266</v>
      </c>
      <c r="C298" s="117" t="s">
        <v>267</v>
      </c>
      <c r="D298" s="152"/>
      <c r="E298" s="119">
        <v>462800</v>
      </c>
      <c r="F298" s="134">
        <f t="shared" si="2"/>
        <v>3662150205.7299995</v>
      </c>
    </row>
    <row r="299" spans="1:9" ht="40.5" customHeight="1" x14ac:dyDescent="0.2">
      <c r="A299" s="131">
        <v>45629</v>
      </c>
      <c r="B299" s="116" t="s">
        <v>268</v>
      </c>
      <c r="C299" s="117" t="s">
        <v>269</v>
      </c>
      <c r="D299" s="152"/>
      <c r="E299" s="119">
        <v>81502.34</v>
      </c>
      <c r="F299" s="134">
        <f t="shared" si="2"/>
        <v>3662068703.3899994</v>
      </c>
      <c r="G299" s="136"/>
    </row>
    <row r="300" spans="1:9" ht="63.75" customHeight="1" x14ac:dyDescent="0.2">
      <c r="A300" s="131">
        <v>45629</v>
      </c>
      <c r="B300" s="116" t="s">
        <v>270</v>
      </c>
      <c r="C300" s="117" t="s">
        <v>271</v>
      </c>
      <c r="D300" s="152"/>
      <c r="E300" s="119">
        <v>471700</v>
      </c>
      <c r="F300" s="134">
        <f t="shared" si="2"/>
        <v>3661597003.3899994</v>
      </c>
    </row>
    <row r="301" spans="1:9" ht="51" customHeight="1" x14ac:dyDescent="0.2">
      <c r="A301" s="131">
        <v>45629</v>
      </c>
      <c r="B301" s="116" t="s">
        <v>272</v>
      </c>
      <c r="C301" s="117" t="s">
        <v>273</v>
      </c>
      <c r="D301" s="152"/>
      <c r="E301" s="119">
        <v>17599.98</v>
      </c>
      <c r="F301" s="134">
        <f t="shared" si="2"/>
        <v>3661579403.4099994</v>
      </c>
    </row>
    <row r="302" spans="1:9" ht="39.75" customHeight="1" x14ac:dyDescent="0.2">
      <c r="A302" s="131">
        <v>45630</v>
      </c>
      <c r="B302" s="116" t="s">
        <v>274</v>
      </c>
      <c r="C302" s="117" t="s">
        <v>275</v>
      </c>
      <c r="D302" s="152"/>
      <c r="E302" s="119">
        <v>16335</v>
      </c>
      <c r="F302" s="134">
        <f t="shared" si="2"/>
        <v>3661563068.4099994</v>
      </c>
    </row>
    <row r="303" spans="1:9" ht="54.75" customHeight="1" x14ac:dyDescent="0.2">
      <c r="A303" s="131">
        <v>45630</v>
      </c>
      <c r="B303" s="116" t="s">
        <v>276</v>
      </c>
      <c r="C303" s="117" t="s">
        <v>277</v>
      </c>
      <c r="D303" s="152"/>
      <c r="E303" s="119">
        <v>59590</v>
      </c>
      <c r="F303" s="134">
        <f t="shared" si="2"/>
        <v>3661503478.4099994</v>
      </c>
    </row>
    <row r="304" spans="1:9" ht="24.75" customHeight="1" x14ac:dyDescent="0.2">
      <c r="A304" s="131">
        <v>45630</v>
      </c>
      <c r="B304" s="116" t="s">
        <v>278</v>
      </c>
      <c r="C304" s="117" t="s">
        <v>79</v>
      </c>
      <c r="D304" s="152"/>
      <c r="E304" s="119">
        <v>0</v>
      </c>
      <c r="F304" s="134">
        <f t="shared" si="2"/>
        <v>3661503478.4099994</v>
      </c>
    </row>
    <row r="305" spans="1:7" ht="53.25" customHeight="1" x14ac:dyDescent="0.2">
      <c r="A305" s="131">
        <v>45630</v>
      </c>
      <c r="B305" s="116" t="s">
        <v>279</v>
      </c>
      <c r="C305" s="117" t="s">
        <v>280</v>
      </c>
      <c r="D305" s="152"/>
      <c r="E305" s="119">
        <v>141600</v>
      </c>
      <c r="F305" s="134">
        <f t="shared" si="2"/>
        <v>3661361878.4099994</v>
      </c>
    </row>
    <row r="306" spans="1:7" ht="27.75" customHeight="1" x14ac:dyDescent="0.2">
      <c r="A306" s="131">
        <v>45630</v>
      </c>
      <c r="B306" s="116" t="s">
        <v>281</v>
      </c>
      <c r="C306" s="117" t="s">
        <v>79</v>
      </c>
      <c r="D306" s="152"/>
      <c r="E306" s="119">
        <v>0</v>
      </c>
      <c r="F306" s="134">
        <f t="shared" si="2"/>
        <v>3661361878.4099994</v>
      </c>
    </row>
    <row r="307" spans="1:7" ht="30.75" customHeight="1" x14ac:dyDescent="0.2">
      <c r="A307" s="131">
        <v>45630</v>
      </c>
      <c r="B307" s="116" t="s">
        <v>282</v>
      </c>
      <c r="C307" s="117" t="s">
        <v>283</v>
      </c>
      <c r="D307" s="152"/>
      <c r="E307" s="119">
        <v>2246222.0499999998</v>
      </c>
      <c r="F307" s="134">
        <f t="shared" si="2"/>
        <v>3659115656.3599992</v>
      </c>
    </row>
    <row r="308" spans="1:7" ht="30" customHeight="1" x14ac:dyDescent="0.2">
      <c r="A308" s="131">
        <v>45630</v>
      </c>
      <c r="B308" s="116" t="s">
        <v>284</v>
      </c>
      <c r="C308" s="117" t="s">
        <v>285</v>
      </c>
      <c r="D308" s="152"/>
      <c r="E308" s="119">
        <v>2357077.5099999998</v>
      </c>
      <c r="F308" s="134">
        <f t="shared" si="2"/>
        <v>3656758578.849999</v>
      </c>
    </row>
    <row r="309" spans="1:7" ht="31.5" customHeight="1" x14ac:dyDescent="0.2">
      <c r="A309" s="131">
        <v>45630</v>
      </c>
      <c r="B309" s="116" t="s">
        <v>286</v>
      </c>
      <c r="C309" s="117" t="s">
        <v>287</v>
      </c>
      <c r="D309" s="152"/>
      <c r="E309" s="119">
        <v>821492.5</v>
      </c>
      <c r="F309" s="134">
        <f t="shared" si="2"/>
        <v>3655937086.349999</v>
      </c>
    </row>
    <row r="310" spans="1:7" ht="25.5" customHeight="1" x14ac:dyDescent="0.2">
      <c r="A310" s="131">
        <v>45630</v>
      </c>
      <c r="B310" s="116" t="s">
        <v>288</v>
      </c>
      <c r="C310" s="117" t="s">
        <v>79</v>
      </c>
      <c r="D310" s="154"/>
      <c r="E310" s="119">
        <v>0</v>
      </c>
      <c r="F310" s="134">
        <f t="shared" si="2"/>
        <v>3655937086.349999</v>
      </c>
      <c r="G310" s="136"/>
    </row>
    <row r="311" spans="1:7" ht="43.5" customHeight="1" x14ac:dyDescent="0.2">
      <c r="A311" s="131">
        <v>45630</v>
      </c>
      <c r="B311" s="116" t="s">
        <v>289</v>
      </c>
      <c r="C311" s="117" t="s">
        <v>290</v>
      </c>
      <c r="D311" s="154"/>
      <c r="E311" s="119">
        <v>11800</v>
      </c>
      <c r="F311" s="134">
        <f t="shared" si="2"/>
        <v>3655925286.349999</v>
      </c>
      <c r="G311" s="136"/>
    </row>
    <row r="312" spans="1:7" ht="54" customHeight="1" x14ac:dyDescent="0.2">
      <c r="A312" s="131">
        <v>45630</v>
      </c>
      <c r="B312" s="116" t="s">
        <v>291</v>
      </c>
      <c r="C312" s="117" t="s">
        <v>292</v>
      </c>
      <c r="D312" s="154"/>
      <c r="E312" s="119">
        <v>1404600</v>
      </c>
      <c r="F312" s="134">
        <f t="shared" si="2"/>
        <v>3654520686.349999</v>
      </c>
    </row>
    <row r="313" spans="1:7" ht="41.25" customHeight="1" x14ac:dyDescent="0.2">
      <c r="A313" s="131">
        <v>45630</v>
      </c>
      <c r="B313" s="116" t="s">
        <v>293</v>
      </c>
      <c r="C313" s="117" t="s">
        <v>294</v>
      </c>
      <c r="D313" s="152"/>
      <c r="E313" s="119">
        <v>141600</v>
      </c>
      <c r="F313" s="134">
        <f t="shared" si="2"/>
        <v>3654379086.349999</v>
      </c>
    </row>
    <row r="314" spans="1:7" ht="39.75" customHeight="1" x14ac:dyDescent="0.2">
      <c r="A314" s="131">
        <v>45631</v>
      </c>
      <c r="B314" s="116" t="s">
        <v>295</v>
      </c>
      <c r="C314" s="117" t="s">
        <v>296</v>
      </c>
      <c r="D314" s="152"/>
      <c r="E314" s="119">
        <v>22408.2</v>
      </c>
      <c r="F314" s="134">
        <f t="shared" si="2"/>
        <v>3654356678.1499991</v>
      </c>
    </row>
    <row r="315" spans="1:7" ht="51.75" customHeight="1" x14ac:dyDescent="0.2">
      <c r="A315" s="131">
        <v>45631</v>
      </c>
      <c r="B315" s="116" t="s">
        <v>297</v>
      </c>
      <c r="C315" s="117" t="s">
        <v>298</v>
      </c>
      <c r="D315" s="152"/>
      <c r="E315" s="119">
        <v>362389.8</v>
      </c>
      <c r="F315" s="134">
        <f t="shared" si="2"/>
        <v>3653994288.349999</v>
      </c>
    </row>
    <row r="316" spans="1:7" ht="41.25" customHeight="1" x14ac:dyDescent="0.2">
      <c r="A316" s="131">
        <v>45631</v>
      </c>
      <c r="B316" s="116" t="s">
        <v>299</v>
      </c>
      <c r="C316" s="117" t="s">
        <v>300</v>
      </c>
      <c r="D316" s="152"/>
      <c r="E316" s="119">
        <v>375240</v>
      </c>
      <c r="F316" s="134">
        <f t="shared" si="2"/>
        <v>3653619048.349999</v>
      </c>
    </row>
    <row r="317" spans="1:7" ht="63" customHeight="1" x14ac:dyDescent="0.2">
      <c r="A317" s="131">
        <v>45631</v>
      </c>
      <c r="B317" s="116" t="s">
        <v>301</v>
      </c>
      <c r="C317" s="117" t="s">
        <v>302</v>
      </c>
      <c r="D317" s="152"/>
      <c r="E317" s="119">
        <v>649700</v>
      </c>
      <c r="F317" s="134">
        <f t="shared" si="2"/>
        <v>3652969348.349999</v>
      </c>
      <c r="G317" s="136"/>
    </row>
    <row r="318" spans="1:7" ht="39" customHeight="1" x14ac:dyDescent="0.2">
      <c r="A318" s="131">
        <v>45631</v>
      </c>
      <c r="B318" s="116" t="s">
        <v>303</v>
      </c>
      <c r="C318" s="117" t="s">
        <v>304</v>
      </c>
      <c r="D318" s="152"/>
      <c r="E318" s="119">
        <v>78666.67</v>
      </c>
      <c r="F318" s="134">
        <f t="shared" si="2"/>
        <v>3652890681.6799989</v>
      </c>
    </row>
    <row r="319" spans="1:7" ht="37.5" customHeight="1" x14ac:dyDescent="0.2">
      <c r="A319" s="131">
        <v>45631</v>
      </c>
      <c r="B319" s="116" t="s">
        <v>305</v>
      </c>
      <c r="C319" s="117" t="s">
        <v>306</v>
      </c>
      <c r="D319" s="152"/>
      <c r="E319" s="119">
        <v>25181</v>
      </c>
      <c r="F319" s="134">
        <f t="shared" si="2"/>
        <v>3652865500.6799989</v>
      </c>
    </row>
    <row r="320" spans="1:7" ht="52.5" customHeight="1" x14ac:dyDescent="0.2">
      <c r="A320" s="131">
        <v>45631</v>
      </c>
      <c r="B320" s="116" t="s">
        <v>307</v>
      </c>
      <c r="C320" s="117" t="s">
        <v>308</v>
      </c>
      <c r="D320" s="152"/>
      <c r="E320" s="119">
        <v>105000</v>
      </c>
      <c r="F320" s="134">
        <f t="shared" si="2"/>
        <v>3652760500.6799989</v>
      </c>
    </row>
    <row r="321" spans="1:6" ht="42" customHeight="1" x14ac:dyDescent="0.2">
      <c r="A321" s="131">
        <v>45631</v>
      </c>
      <c r="B321" s="116" t="s">
        <v>309</v>
      </c>
      <c r="C321" s="117" t="s">
        <v>310</v>
      </c>
      <c r="D321" s="152"/>
      <c r="E321" s="119">
        <v>363145</v>
      </c>
      <c r="F321" s="134">
        <f t="shared" si="2"/>
        <v>3652397355.6799989</v>
      </c>
    </row>
    <row r="322" spans="1:6" ht="51.75" customHeight="1" x14ac:dyDescent="0.2">
      <c r="A322" s="131">
        <v>45631</v>
      </c>
      <c r="B322" s="116" t="s">
        <v>311</v>
      </c>
      <c r="C322" s="117" t="s">
        <v>312</v>
      </c>
      <c r="D322" s="152"/>
      <c r="E322" s="119">
        <v>69708.5</v>
      </c>
      <c r="F322" s="134">
        <f t="shared" si="2"/>
        <v>3652327647.1799989</v>
      </c>
    </row>
    <row r="323" spans="1:6" ht="27.75" customHeight="1" x14ac:dyDescent="0.2">
      <c r="A323" s="131">
        <v>45631</v>
      </c>
      <c r="B323" s="116" t="s">
        <v>313</v>
      </c>
      <c r="C323" s="117" t="s">
        <v>79</v>
      </c>
      <c r="D323" s="152"/>
      <c r="E323" s="119">
        <v>0</v>
      </c>
      <c r="F323" s="134">
        <f t="shared" si="2"/>
        <v>3652327647.1799989</v>
      </c>
    </row>
    <row r="324" spans="1:6" ht="63" customHeight="1" x14ac:dyDescent="0.2">
      <c r="A324" s="131">
        <v>45631</v>
      </c>
      <c r="B324" s="116" t="s">
        <v>314</v>
      </c>
      <c r="C324" s="117" t="s">
        <v>315</v>
      </c>
      <c r="D324" s="152"/>
      <c r="E324" s="119">
        <v>667500</v>
      </c>
      <c r="F324" s="134">
        <f t="shared" si="2"/>
        <v>3651660147.1799989</v>
      </c>
    </row>
    <row r="325" spans="1:6" ht="39.75" customHeight="1" x14ac:dyDescent="0.2">
      <c r="A325" s="131">
        <v>45631</v>
      </c>
      <c r="B325" s="116" t="s">
        <v>316</v>
      </c>
      <c r="C325" s="117" t="s">
        <v>317</v>
      </c>
      <c r="D325" s="152"/>
      <c r="E325" s="119">
        <v>360160.07</v>
      </c>
      <c r="F325" s="134">
        <f t="shared" si="2"/>
        <v>3651299987.1099987</v>
      </c>
    </row>
    <row r="326" spans="1:6" ht="72" customHeight="1" x14ac:dyDescent="0.2">
      <c r="A326" s="131">
        <v>45631</v>
      </c>
      <c r="B326" s="116" t="s">
        <v>318</v>
      </c>
      <c r="C326" s="117" t="s">
        <v>319</v>
      </c>
      <c r="D326" s="152"/>
      <c r="E326" s="119">
        <v>62952.5</v>
      </c>
      <c r="F326" s="134">
        <f t="shared" si="2"/>
        <v>3651237034.6099987</v>
      </c>
    </row>
    <row r="327" spans="1:6" ht="41.25" customHeight="1" x14ac:dyDescent="0.2">
      <c r="A327" s="131">
        <v>45631</v>
      </c>
      <c r="B327" s="116" t="s">
        <v>320</v>
      </c>
      <c r="C327" s="117" t="s">
        <v>321</v>
      </c>
      <c r="D327" s="152"/>
      <c r="E327" s="119">
        <v>173795.84</v>
      </c>
      <c r="F327" s="134">
        <f t="shared" si="2"/>
        <v>3651063238.7699986</v>
      </c>
    </row>
    <row r="328" spans="1:6" ht="53.25" customHeight="1" x14ac:dyDescent="0.2">
      <c r="A328" s="131">
        <v>45631</v>
      </c>
      <c r="B328" s="116" t="s">
        <v>322</v>
      </c>
      <c r="C328" s="117" t="s">
        <v>323</v>
      </c>
      <c r="D328" s="152"/>
      <c r="E328" s="119">
        <v>165200</v>
      </c>
      <c r="F328" s="134">
        <f t="shared" si="2"/>
        <v>3650898038.7699986</v>
      </c>
    </row>
    <row r="329" spans="1:6" ht="51" customHeight="1" x14ac:dyDescent="0.2">
      <c r="A329" s="131">
        <v>45631</v>
      </c>
      <c r="B329" s="116" t="s">
        <v>324</v>
      </c>
      <c r="C329" s="117" t="s">
        <v>325</v>
      </c>
      <c r="D329" s="152"/>
      <c r="E329" s="119">
        <v>6417169.1799999997</v>
      </c>
      <c r="F329" s="134">
        <f t="shared" si="2"/>
        <v>3644480869.5899987</v>
      </c>
    </row>
    <row r="330" spans="1:6" ht="53.25" customHeight="1" x14ac:dyDescent="0.2">
      <c r="A330" s="131">
        <v>45631</v>
      </c>
      <c r="B330" s="116" t="s">
        <v>326</v>
      </c>
      <c r="C330" s="117" t="s">
        <v>327</v>
      </c>
      <c r="D330" s="152"/>
      <c r="E330" s="119">
        <v>86360.77</v>
      </c>
      <c r="F330" s="134">
        <f t="shared" si="2"/>
        <v>3644394508.8199987</v>
      </c>
    </row>
    <row r="331" spans="1:6" ht="30.75" customHeight="1" x14ac:dyDescent="0.2">
      <c r="A331" s="131">
        <v>45631</v>
      </c>
      <c r="B331" s="116" t="s">
        <v>328</v>
      </c>
      <c r="C331" s="117" t="s">
        <v>329</v>
      </c>
      <c r="D331" s="152"/>
      <c r="E331" s="119">
        <v>44222.23</v>
      </c>
      <c r="F331" s="134">
        <f t="shared" si="2"/>
        <v>3644350286.5899987</v>
      </c>
    </row>
    <row r="332" spans="1:6" ht="27.75" customHeight="1" x14ac:dyDescent="0.2">
      <c r="A332" s="131">
        <v>45631</v>
      </c>
      <c r="B332" s="116" t="s">
        <v>330</v>
      </c>
      <c r="C332" s="117" t="s">
        <v>331</v>
      </c>
      <c r="D332" s="152"/>
      <c r="E332" s="119">
        <v>58464.27</v>
      </c>
      <c r="F332" s="134">
        <f t="shared" si="2"/>
        <v>3644291822.3199987</v>
      </c>
    </row>
    <row r="333" spans="1:6" ht="28.5" customHeight="1" x14ac:dyDescent="0.2">
      <c r="A333" s="131">
        <v>45631</v>
      </c>
      <c r="B333" s="116" t="s">
        <v>332</v>
      </c>
      <c r="C333" s="117" t="s">
        <v>333</v>
      </c>
      <c r="D333" s="152"/>
      <c r="E333" s="119">
        <v>30000</v>
      </c>
      <c r="F333" s="134">
        <f t="shared" si="2"/>
        <v>3644261822.3199987</v>
      </c>
    </row>
    <row r="334" spans="1:6" ht="29.25" customHeight="1" x14ac:dyDescent="0.2">
      <c r="A334" s="131">
        <v>45631</v>
      </c>
      <c r="B334" s="116" t="s">
        <v>334</v>
      </c>
      <c r="C334" s="117" t="s">
        <v>335</v>
      </c>
      <c r="D334" s="152"/>
      <c r="E334" s="119">
        <v>44222.23</v>
      </c>
      <c r="F334" s="134">
        <f t="shared" si="2"/>
        <v>3644217600.0899987</v>
      </c>
    </row>
    <row r="335" spans="1:6" ht="29.25" customHeight="1" x14ac:dyDescent="0.2">
      <c r="A335" s="131">
        <v>45631</v>
      </c>
      <c r="B335" s="116" t="s">
        <v>336</v>
      </c>
      <c r="C335" s="117" t="s">
        <v>337</v>
      </c>
      <c r="D335" s="152"/>
      <c r="E335" s="119">
        <v>3003323.76</v>
      </c>
      <c r="F335" s="134">
        <f>F334-E335</f>
        <v>3641214276.3299985</v>
      </c>
    </row>
    <row r="336" spans="1:6" ht="51.75" customHeight="1" x14ac:dyDescent="0.2">
      <c r="A336" s="131">
        <v>45632</v>
      </c>
      <c r="B336" s="116" t="s">
        <v>338</v>
      </c>
      <c r="C336" s="117" t="s">
        <v>339</v>
      </c>
      <c r="D336" s="152"/>
      <c r="E336" s="119">
        <v>800792.37</v>
      </c>
      <c r="F336" s="134">
        <f t="shared" si="2"/>
        <v>3640413483.9599986</v>
      </c>
    </row>
    <row r="337" spans="1:6" ht="62.25" customHeight="1" x14ac:dyDescent="0.2">
      <c r="A337" s="131">
        <v>45632</v>
      </c>
      <c r="B337" s="116" t="s">
        <v>340</v>
      </c>
      <c r="C337" s="117" t="s">
        <v>341</v>
      </c>
      <c r="D337" s="152"/>
      <c r="E337" s="119">
        <v>267000</v>
      </c>
      <c r="F337" s="134">
        <f t="shared" si="2"/>
        <v>3640146483.9599986</v>
      </c>
    </row>
    <row r="338" spans="1:6" ht="63" customHeight="1" x14ac:dyDescent="0.2">
      <c r="A338" s="131">
        <v>45632</v>
      </c>
      <c r="B338" s="116" t="s">
        <v>342</v>
      </c>
      <c r="C338" s="117" t="s">
        <v>343</v>
      </c>
      <c r="D338" s="152"/>
      <c r="E338" s="119">
        <v>534000</v>
      </c>
      <c r="F338" s="134">
        <f t="shared" si="2"/>
        <v>3639612483.9599986</v>
      </c>
    </row>
    <row r="339" spans="1:6" ht="43.5" customHeight="1" x14ac:dyDescent="0.2">
      <c r="A339" s="131">
        <v>45632</v>
      </c>
      <c r="B339" s="116" t="s">
        <v>344</v>
      </c>
      <c r="C339" s="117" t="s">
        <v>345</v>
      </c>
      <c r="D339" s="152"/>
      <c r="E339" s="119">
        <v>17000</v>
      </c>
      <c r="F339" s="134">
        <f t="shared" si="2"/>
        <v>3639595483.9599986</v>
      </c>
    </row>
    <row r="340" spans="1:6" ht="62.25" customHeight="1" x14ac:dyDescent="0.2">
      <c r="A340" s="131">
        <v>45632</v>
      </c>
      <c r="B340" s="116" t="s">
        <v>346</v>
      </c>
      <c r="C340" s="117" t="s">
        <v>347</v>
      </c>
      <c r="D340" s="152"/>
      <c r="E340" s="119">
        <v>27012493.5</v>
      </c>
      <c r="F340" s="134">
        <f t="shared" si="2"/>
        <v>3612582990.4599986</v>
      </c>
    </row>
    <row r="341" spans="1:6" ht="51" customHeight="1" x14ac:dyDescent="0.2">
      <c r="A341" s="131">
        <v>45632</v>
      </c>
      <c r="B341" s="116" t="s">
        <v>348</v>
      </c>
      <c r="C341" s="117" t="s">
        <v>349</v>
      </c>
      <c r="D341" s="152"/>
      <c r="E341" s="119">
        <v>404950</v>
      </c>
      <c r="F341" s="134">
        <f t="shared" si="2"/>
        <v>3612178040.4599986</v>
      </c>
    </row>
    <row r="342" spans="1:6" ht="61.5" customHeight="1" x14ac:dyDescent="0.2">
      <c r="A342" s="131">
        <v>45632</v>
      </c>
      <c r="B342" s="116" t="s">
        <v>350</v>
      </c>
      <c r="C342" s="117" t="s">
        <v>351</v>
      </c>
      <c r="D342" s="152"/>
      <c r="E342" s="119">
        <v>48026.47</v>
      </c>
      <c r="F342" s="134">
        <f t="shared" ref="F342:F405" si="3">F341-E342</f>
        <v>3612130013.9899988</v>
      </c>
    </row>
    <row r="343" spans="1:6" ht="63.75" customHeight="1" x14ac:dyDescent="0.2">
      <c r="A343" s="131">
        <v>45632</v>
      </c>
      <c r="B343" s="116" t="s">
        <v>352</v>
      </c>
      <c r="C343" s="117" t="s">
        <v>353</v>
      </c>
      <c r="D343" s="152"/>
      <c r="E343" s="119">
        <v>240300</v>
      </c>
      <c r="F343" s="134">
        <f t="shared" si="3"/>
        <v>3611889713.9899988</v>
      </c>
    </row>
    <row r="344" spans="1:6" ht="63" customHeight="1" x14ac:dyDescent="0.2">
      <c r="A344" s="131">
        <v>45632</v>
      </c>
      <c r="B344" s="116" t="s">
        <v>354</v>
      </c>
      <c r="C344" s="117" t="s">
        <v>355</v>
      </c>
      <c r="D344" s="152"/>
      <c r="E344" s="119">
        <v>614100</v>
      </c>
      <c r="F344" s="134">
        <f t="shared" si="3"/>
        <v>3611275613.9899988</v>
      </c>
    </row>
    <row r="345" spans="1:6" ht="54.75" customHeight="1" x14ac:dyDescent="0.2">
      <c r="A345" s="131">
        <v>45632</v>
      </c>
      <c r="B345" s="116" t="s">
        <v>356</v>
      </c>
      <c r="C345" s="117" t="s">
        <v>357</v>
      </c>
      <c r="D345" s="152"/>
      <c r="E345" s="119">
        <v>4366.04</v>
      </c>
      <c r="F345" s="134">
        <f t="shared" si="3"/>
        <v>3611271247.9499989</v>
      </c>
    </row>
    <row r="346" spans="1:6" ht="64.5" customHeight="1" x14ac:dyDescent="0.2">
      <c r="A346" s="131">
        <v>45632</v>
      </c>
      <c r="B346" s="116" t="s">
        <v>358</v>
      </c>
      <c r="C346" s="117" t="s">
        <v>359</v>
      </c>
      <c r="D346" s="152"/>
      <c r="E346" s="119">
        <v>680850</v>
      </c>
      <c r="F346" s="134">
        <f t="shared" si="3"/>
        <v>3610590397.9499989</v>
      </c>
    </row>
    <row r="347" spans="1:6" ht="51" customHeight="1" x14ac:dyDescent="0.2">
      <c r="A347" s="131">
        <v>45632</v>
      </c>
      <c r="B347" s="116" t="s">
        <v>360</v>
      </c>
      <c r="C347" s="117" t="s">
        <v>361</v>
      </c>
      <c r="D347" s="152"/>
      <c r="E347" s="119">
        <v>8702.5</v>
      </c>
      <c r="F347" s="134">
        <f t="shared" si="3"/>
        <v>3610581695.4499989</v>
      </c>
    </row>
    <row r="348" spans="1:6" ht="32.25" customHeight="1" x14ac:dyDescent="0.2">
      <c r="A348" s="131">
        <v>45632</v>
      </c>
      <c r="B348" s="116" t="s">
        <v>362</v>
      </c>
      <c r="C348" s="117" t="s">
        <v>363</v>
      </c>
      <c r="D348" s="152"/>
      <c r="E348" s="119">
        <v>4361435.76</v>
      </c>
      <c r="F348" s="134">
        <f t="shared" si="3"/>
        <v>3606220259.6899986</v>
      </c>
    </row>
    <row r="349" spans="1:6" ht="63.75" customHeight="1" x14ac:dyDescent="0.2">
      <c r="A349" s="131">
        <v>45635</v>
      </c>
      <c r="B349" s="116" t="s">
        <v>364</v>
      </c>
      <c r="C349" s="117" t="s">
        <v>365</v>
      </c>
      <c r="D349" s="152"/>
      <c r="E349" s="119">
        <v>141600</v>
      </c>
      <c r="F349" s="134">
        <f t="shared" si="3"/>
        <v>3606078659.6899986</v>
      </c>
    </row>
    <row r="350" spans="1:6" ht="54" customHeight="1" x14ac:dyDescent="0.2">
      <c r="A350" s="131">
        <v>45635</v>
      </c>
      <c r="B350" s="116" t="s">
        <v>366</v>
      </c>
      <c r="C350" s="117" t="s">
        <v>367</v>
      </c>
      <c r="D350" s="152"/>
      <c r="E350" s="119">
        <v>271450</v>
      </c>
      <c r="F350" s="134">
        <f t="shared" si="3"/>
        <v>3605807209.6899986</v>
      </c>
    </row>
    <row r="351" spans="1:6" ht="29.25" customHeight="1" x14ac:dyDescent="0.2">
      <c r="A351" s="131">
        <v>45635</v>
      </c>
      <c r="B351" s="116" t="s">
        <v>368</v>
      </c>
      <c r="C351" s="117" t="s">
        <v>79</v>
      </c>
      <c r="D351" s="152"/>
      <c r="E351" s="119">
        <v>0</v>
      </c>
      <c r="F351" s="134">
        <f t="shared" si="3"/>
        <v>3605807209.6899986</v>
      </c>
    </row>
    <row r="352" spans="1:6" ht="64.5" customHeight="1" x14ac:dyDescent="0.2">
      <c r="A352" s="131">
        <v>45635</v>
      </c>
      <c r="B352" s="116" t="s">
        <v>369</v>
      </c>
      <c r="C352" s="117" t="s">
        <v>370</v>
      </c>
      <c r="D352" s="152"/>
      <c r="E352" s="119">
        <v>136539.12</v>
      </c>
      <c r="F352" s="134">
        <f t="shared" si="3"/>
        <v>3605670670.5699987</v>
      </c>
    </row>
    <row r="353" spans="1:6" ht="50.25" customHeight="1" x14ac:dyDescent="0.2">
      <c r="A353" s="131">
        <v>45635</v>
      </c>
      <c r="B353" s="116" t="s">
        <v>371</v>
      </c>
      <c r="C353" s="117" t="s">
        <v>372</v>
      </c>
      <c r="D353" s="152"/>
      <c r="E353" s="119">
        <v>211783.75</v>
      </c>
      <c r="F353" s="134">
        <f t="shared" si="3"/>
        <v>3605458886.8199987</v>
      </c>
    </row>
    <row r="354" spans="1:6" ht="42" customHeight="1" x14ac:dyDescent="0.2">
      <c r="A354" s="131">
        <v>45636</v>
      </c>
      <c r="B354" s="116" t="s">
        <v>373</v>
      </c>
      <c r="C354" s="117" t="s">
        <v>374</v>
      </c>
      <c r="D354" s="152"/>
      <c r="E354" s="119">
        <v>128112.6</v>
      </c>
      <c r="F354" s="134">
        <f t="shared" si="3"/>
        <v>3605330774.2199988</v>
      </c>
    </row>
    <row r="355" spans="1:6" ht="65.25" customHeight="1" x14ac:dyDescent="0.2">
      <c r="A355" s="131">
        <v>45636</v>
      </c>
      <c r="B355" s="116" t="s">
        <v>375</v>
      </c>
      <c r="C355" s="117" t="s">
        <v>376</v>
      </c>
      <c r="D355" s="152"/>
      <c r="E355" s="119">
        <v>663050</v>
      </c>
      <c r="F355" s="134">
        <f t="shared" si="3"/>
        <v>3604667724.2199988</v>
      </c>
    </row>
    <row r="356" spans="1:6" ht="30.75" customHeight="1" x14ac:dyDescent="0.2">
      <c r="A356" s="131">
        <v>45636</v>
      </c>
      <c r="B356" s="116" t="s">
        <v>377</v>
      </c>
      <c r="C356" s="117" t="s">
        <v>79</v>
      </c>
      <c r="D356" s="152"/>
      <c r="E356" s="119">
        <v>0</v>
      </c>
      <c r="F356" s="134">
        <f t="shared" si="3"/>
        <v>3604667724.2199988</v>
      </c>
    </row>
    <row r="357" spans="1:6" ht="47.25" customHeight="1" x14ac:dyDescent="0.2">
      <c r="A357" s="131">
        <v>45636</v>
      </c>
      <c r="B357" s="116" t="s">
        <v>378</v>
      </c>
      <c r="C357" s="117" t="s">
        <v>379</v>
      </c>
      <c r="D357" s="152"/>
      <c r="E357" s="119">
        <v>124600</v>
      </c>
      <c r="F357" s="134">
        <f t="shared" si="3"/>
        <v>3604543124.2199988</v>
      </c>
    </row>
    <row r="358" spans="1:6" ht="63.75" customHeight="1" x14ac:dyDescent="0.2">
      <c r="A358" s="131">
        <v>45636</v>
      </c>
      <c r="B358" s="116" t="s">
        <v>380</v>
      </c>
      <c r="C358" s="117" t="s">
        <v>381</v>
      </c>
      <c r="D358" s="152"/>
      <c r="E358" s="119">
        <v>547350</v>
      </c>
      <c r="F358" s="134">
        <f t="shared" si="3"/>
        <v>3603995774.2199988</v>
      </c>
    </row>
    <row r="359" spans="1:6" ht="64.5" customHeight="1" x14ac:dyDescent="0.2">
      <c r="A359" s="131">
        <v>45636</v>
      </c>
      <c r="B359" s="116" t="s">
        <v>382</v>
      </c>
      <c r="C359" s="117" t="s">
        <v>383</v>
      </c>
      <c r="D359" s="152"/>
      <c r="E359" s="119">
        <v>82209.100000000006</v>
      </c>
      <c r="F359" s="134">
        <f t="shared" si="3"/>
        <v>3603913565.1199989</v>
      </c>
    </row>
    <row r="360" spans="1:6" ht="27.75" customHeight="1" x14ac:dyDescent="0.2">
      <c r="A360" s="131">
        <v>45636</v>
      </c>
      <c r="B360" s="116" t="s">
        <v>384</v>
      </c>
      <c r="C360" s="117" t="s">
        <v>79</v>
      </c>
      <c r="D360" s="152"/>
      <c r="E360" s="119">
        <v>0</v>
      </c>
      <c r="F360" s="134">
        <f t="shared" si="3"/>
        <v>3603913565.1199989</v>
      </c>
    </row>
    <row r="361" spans="1:6" ht="64.5" customHeight="1" x14ac:dyDescent="0.2">
      <c r="A361" s="131">
        <v>45636</v>
      </c>
      <c r="B361" s="116" t="s">
        <v>385</v>
      </c>
      <c r="C361" s="117" t="s">
        <v>386</v>
      </c>
      <c r="D361" s="152"/>
      <c r="E361" s="119">
        <v>547350</v>
      </c>
      <c r="F361" s="134">
        <f t="shared" si="3"/>
        <v>3603366215.1199989</v>
      </c>
    </row>
    <row r="362" spans="1:6" ht="66" customHeight="1" x14ac:dyDescent="0.2">
      <c r="A362" s="131">
        <v>45636</v>
      </c>
      <c r="B362" s="116" t="s">
        <v>387</v>
      </c>
      <c r="C362" s="117" t="s">
        <v>388</v>
      </c>
      <c r="D362" s="152"/>
      <c r="E362" s="119">
        <v>547350</v>
      </c>
      <c r="F362" s="134">
        <f t="shared" si="3"/>
        <v>3602818865.1199989</v>
      </c>
    </row>
    <row r="363" spans="1:6" ht="56.25" customHeight="1" x14ac:dyDescent="0.2">
      <c r="A363" s="131">
        <v>45636</v>
      </c>
      <c r="B363" s="116" t="s">
        <v>389</v>
      </c>
      <c r="C363" s="117" t="s">
        <v>390</v>
      </c>
      <c r="D363" s="152"/>
      <c r="E363" s="119">
        <v>271450</v>
      </c>
      <c r="F363" s="134">
        <f t="shared" si="3"/>
        <v>3602547415.1199989</v>
      </c>
    </row>
    <row r="364" spans="1:6" ht="42" customHeight="1" x14ac:dyDescent="0.2">
      <c r="A364" s="131">
        <v>45636</v>
      </c>
      <c r="B364" s="116" t="s">
        <v>391</v>
      </c>
      <c r="C364" s="117" t="s">
        <v>392</v>
      </c>
      <c r="D364" s="152"/>
      <c r="E364" s="119">
        <v>474020.9</v>
      </c>
      <c r="F364" s="134">
        <f t="shared" si="3"/>
        <v>3602073394.2199988</v>
      </c>
    </row>
    <row r="365" spans="1:6" ht="42" customHeight="1" x14ac:dyDescent="0.2">
      <c r="A365" s="131">
        <v>45636</v>
      </c>
      <c r="B365" s="116" t="s">
        <v>393</v>
      </c>
      <c r="C365" s="117" t="s">
        <v>394</v>
      </c>
      <c r="D365" s="152"/>
      <c r="E365" s="119">
        <v>11800</v>
      </c>
      <c r="F365" s="134">
        <f t="shared" si="3"/>
        <v>3602061594.2199988</v>
      </c>
    </row>
    <row r="366" spans="1:6" ht="63" customHeight="1" x14ac:dyDescent="0.2">
      <c r="A366" s="131">
        <v>45636</v>
      </c>
      <c r="B366" s="116" t="s">
        <v>395</v>
      </c>
      <c r="C366" s="117" t="s">
        <v>396</v>
      </c>
      <c r="D366" s="152"/>
      <c r="E366" s="119">
        <v>275900</v>
      </c>
      <c r="F366" s="134">
        <f t="shared" si="3"/>
        <v>3601785694.2199988</v>
      </c>
    </row>
    <row r="367" spans="1:6" ht="67.5" customHeight="1" x14ac:dyDescent="0.2">
      <c r="A367" s="131">
        <v>45636</v>
      </c>
      <c r="B367" s="116" t="s">
        <v>397</v>
      </c>
      <c r="C367" s="117" t="s">
        <v>398</v>
      </c>
      <c r="D367" s="152"/>
      <c r="E367" s="119">
        <v>631900</v>
      </c>
      <c r="F367" s="134">
        <f t="shared" si="3"/>
        <v>3601153794.2199988</v>
      </c>
    </row>
    <row r="368" spans="1:6" ht="42.75" customHeight="1" x14ac:dyDescent="0.2">
      <c r="A368" s="131">
        <v>45636</v>
      </c>
      <c r="B368" s="116" t="s">
        <v>399</v>
      </c>
      <c r="C368" s="117" t="s">
        <v>400</v>
      </c>
      <c r="D368" s="152"/>
      <c r="E368" s="119">
        <v>757167.59</v>
      </c>
      <c r="F368" s="134">
        <f t="shared" si="3"/>
        <v>3600396626.6299987</v>
      </c>
    </row>
    <row r="369" spans="1:7" ht="63.75" customHeight="1" x14ac:dyDescent="0.2">
      <c r="A369" s="131">
        <v>45636</v>
      </c>
      <c r="B369" s="116" t="s">
        <v>401</v>
      </c>
      <c r="C369" s="117" t="s">
        <v>402</v>
      </c>
      <c r="D369" s="152"/>
      <c r="E369" s="119">
        <v>667500</v>
      </c>
      <c r="F369" s="134">
        <f t="shared" si="3"/>
        <v>3599729126.6299987</v>
      </c>
    </row>
    <row r="370" spans="1:7" ht="42.75" customHeight="1" x14ac:dyDescent="0.2">
      <c r="A370" s="131">
        <v>45636</v>
      </c>
      <c r="B370" s="116" t="s">
        <v>403</v>
      </c>
      <c r="C370" s="117" t="s">
        <v>404</v>
      </c>
      <c r="D370" s="152"/>
      <c r="E370" s="119">
        <v>11800</v>
      </c>
      <c r="F370" s="134">
        <f t="shared" si="3"/>
        <v>3599717326.6299987</v>
      </c>
    </row>
    <row r="371" spans="1:7" ht="76.5" customHeight="1" x14ac:dyDescent="0.2">
      <c r="A371" s="131">
        <v>45636</v>
      </c>
      <c r="B371" s="116" t="s">
        <v>405</v>
      </c>
      <c r="C371" s="117" t="s">
        <v>406</v>
      </c>
      <c r="D371" s="152"/>
      <c r="E371" s="119">
        <v>118000</v>
      </c>
      <c r="F371" s="134">
        <f t="shared" si="3"/>
        <v>3599599326.6299987</v>
      </c>
    </row>
    <row r="372" spans="1:7" ht="50.25" customHeight="1" x14ac:dyDescent="0.2">
      <c r="A372" s="131">
        <v>45637</v>
      </c>
      <c r="B372" s="116" t="s">
        <v>407</v>
      </c>
      <c r="C372" s="117" t="s">
        <v>408</v>
      </c>
      <c r="D372" s="152"/>
      <c r="E372" s="119">
        <v>41300</v>
      </c>
      <c r="F372" s="134">
        <f t="shared" si="3"/>
        <v>3599558026.6299987</v>
      </c>
    </row>
    <row r="373" spans="1:7" ht="64.5" customHeight="1" x14ac:dyDescent="0.2">
      <c r="A373" s="131">
        <v>45637</v>
      </c>
      <c r="B373" s="116" t="s">
        <v>409</v>
      </c>
      <c r="C373" s="117" t="s">
        <v>410</v>
      </c>
      <c r="D373" s="152"/>
      <c r="E373" s="119">
        <v>636350</v>
      </c>
      <c r="F373" s="134">
        <f t="shared" si="3"/>
        <v>3598921676.6299987</v>
      </c>
    </row>
    <row r="374" spans="1:7" ht="41.25" customHeight="1" x14ac:dyDescent="0.2">
      <c r="A374" s="131">
        <v>45637</v>
      </c>
      <c r="B374" s="116" t="s">
        <v>411</v>
      </c>
      <c r="C374" s="117" t="s">
        <v>412</v>
      </c>
      <c r="D374" s="152"/>
      <c r="E374" s="119">
        <v>63012</v>
      </c>
      <c r="F374" s="134">
        <f t="shared" si="3"/>
        <v>3598858664.6299987</v>
      </c>
    </row>
    <row r="375" spans="1:7" ht="54" customHeight="1" x14ac:dyDescent="0.2">
      <c r="A375" s="131">
        <v>45637</v>
      </c>
      <c r="B375" s="116" t="s">
        <v>413</v>
      </c>
      <c r="C375" s="117" t="s">
        <v>414</v>
      </c>
      <c r="D375" s="152"/>
      <c r="E375" s="119">
        <v>141600</v>
      </c>
      <c r="F375" s="134">
        <f t="shared" si="3"/>
        <v>3598717064.6299987</v>
      </c>
    </row>
    <row r="376" spans="1:7" ht="50.25" customHeight="1" x14ac:dyDescent="0.2">
      <c r="A376" s="131">
        <v>45637</v>
      </c>
      <c r="B376" s="116" t="s">
        <v>415</v>
      </c>
      <c r="C376" s="117" t="s">
        <v>416</v>
      </c>
      <c r="D376" s="152"/>
      <c r="E376" s="119">
        <v>391600</v>
      </c>
      <c r="F376" s="134">
        <f t="shared" si="3"/>
        <v>3598325464.6299987</v>
      </c>
    </row>
    <row r="377" spans="1:7" ht="65.25" customHeight="1" x14ac:dyDescent="0.2">
      <c r="A377" s="131">
        <v>45637</v>
      </c>
      <c r="B377" s="116" t="s">
        <v>417</v>
      </c>
      <c r="C377" s="117" t="s">
        <v>418</v>
      </c>
      <c r="D377" s="154"/>
      <c r="E377" s="119">
        <v>676400</v>
      </c>
      <c r="F377" s="134">
        <f t="shared" si="3"/>
        <v>3597649064.6299987</v>
      </c>
    </row>
    <row r="378" spans="1:7" ht="44.25" customHeight="1" x14ac:dyDescent="0.2">
      <c r="A378" s="131">
        <v>45637</v>
      </c>
      <c r="B378" s="116" t="s">
        <v>419</v>
      </c>
      <c r="C378" s="117" t="s">
        <v>420</v>
      </c>
      <c r="D378" s="154"/>
      <c r="E378" s="119">
        <v>4877663.6100000003</v>
      </c>
      <c r="F378" s="134">
        <f t="shared" si="3"/>
        <v>3592771401.0199986</v>
      </c>
    </row>
    <row r="379" spans="1:7" ht="66" customHeight="1" x14ac:dyDescent="0.2">
      <c r="A379" s="131">
        <v>45637</v>
      </c>
      <c r="B379" s="116" t="s">
        <v>421</v>
      </c>
      <c r="C379" s="117" t="s">
        <v>422</v>
      </c>
      <c r="D379" s="154"/>
      <c r="E379" s="119">
        <v>547350</v>
      </c>
      <c r="F379" s="134">
        <f t="shared" si="3"/>
        <v>3592224051.0199986</v>
      </c>
    </row>
    <row r="380" spans="1:7" ht="41.25" customHeight="1" x14ac:dyDescent="0.2">
      <c r="A380" s="131">
        <v>45637</v>
      </c>
      <c r="B380" s="116" t="s">
        <v>423</v>
      </c>
      <c r="C380" s="117" t="s">
        <v>424</v>
      </c>
      <c r="D380" s="152"/>
      <c r="E380" s="119">
        <v>129000.08</v>
      </c>
      <c r="F380" s="134">
        <f t="shared" si="3"/>
        <v>3592095050.9399986</v>
      </c>
    </row>
    <row r="381" spans="1:7" ht="27.75" customHeight="1" x14ac:dyDescent="0.2">
      <c r="A381" s="131">
        <v>45637</v>
      </c>
      <c r="B381" s="116" t="s">
        <v>425</v>
      </c>
      <c r="C381" s="117" t="s">
        <v>79</v>
      </c>
      <c r="D381" s="152"/>
      <c r="E381" s="119">
        <v>0</v>
      </c>
      <c r="F381" s="134">
        <f t="shared" si="3"/>
        <v>3592095050.9399986</v>
      </c>
    </row>
    <row r="382" spans="1:7" ht="51.75" customHeight="1" x14ac:dyDescent="0.2">
      <c r="A382" s="131">
        <v>45637</v>
      </c>
      <c r="B382" s="116" t="s">
        <v>426</v>
      </c>
      <c r="C382" s="117" t="s">
        <v>427</v>
      </c>
      <c r="D382" s="152"/>
      <c r="E382" s="119">
        <v>84550</v>
      </c>
      <c r="F382" s="134">
        <f t="shared" si="3"/>
        <v>3592010500.9399986</v>
      </c>
      <c r="G382" s="136"/>
    </row>
    <row r="383" spans="1:7" ht="51" customHeight="1" x14ac:dyDescent="0.2">
      <c r="A383" s="131">
        <v>45637</v>
      </c>
      <c r="B383" s="116" t="s">
        <v>428</v>
      </c>
      <c r="C383" s="117" t="s">
        <v>429</v>
      </c>
      <c r="D383" s="152"/>
      <c r="E383" s="119">
        <v>10463038.279999999</v>
      </c>
      <c r="F383" s="134">
        <f t="shared" si="3"/>
        <v>3581547462.6599984</v>
      </c>
    </row>
    <row r="384" spans="1:7" ht="39" customHeight="1" x14ac:dyDescent="0.2">
      <c r="A384" s="131">
        <v>45637</v>
      </c>
      <c r="B384" s="116" t="s">
        <v>430</v>
      </c>
      <c r="C384" s="117" t="s">
        <v>431</v>
      </c>
      <c r="D384" s="152"/>
      <c r="E384" s="119">
        <v>8327831.5199999996</v>
      </c>
      <c r="F384" s="134">
        <f t="shared" si="3"/>
        <v>3573219631.1399984</v>
      </c>
    </row>
    <row r="385" spans="1:6" ht="39.75" customHeight="1" x14ac:dyDescent="0.2">
      <c r="A385" s="131">
        <v>45637</v>
      </c>
      <c r="B385" s="116" t="s">
        <v>432</v>
      </c>
      <c r="C385" s="117" t="s">
        <v>433</v>
      </c>
      <c r="D385" s="152"/>
      <c r="E385" s="119">
        <v>526200</v>
      </c>
      <c r="F385" s="134">
        <f t="shared" si="3"/>
        <v>3572693431.1399984</v>
      </c>
    </row>
    <row r="386" spans="1:6" ht="65.25" customHeight="1" x14ac:dyDescent="0.2">
      <c r="A386" s="131">
        <v>45637</v>
      </c>
      <c r="B386" s="116" t="s">
        <v>434</v>
      </c>
      <c r="C386" s="117" t="s">
        <v>435</v>
      </c>
      <c r="D386" s="152"/>
      <c r="E386" s="119">
        <v>655050</v>
      </c>
      <c r="F386" s="134">
        <f t="shared" si="3"/>
        <v>3572038381.1399984</v>
      </c>
    </row>
    <row r="387" spans="1:6" ht="52.5" customHeight="1" x14ac:dyDescent="0.2">
      <c r="A387" s="131">
        <v>45637</v>
      </c>
      <c r="B387" s="116" t="s">
        <v>436</v>
      </c>
      <c r="C387" s="117" t="s">
        <v>437</v>
      </c>
      <c r="D387" s="152"/>
      <c r="E387" s="119">
        <v>534000</v>
      </c>
      <c r="F387" s="134">
        <f t="shared" si="3"/>
        <v>3571504381.1399984</v>
      </c>
    </row>
    <row r="388" spans="1:6" ht="50.25" customHeight="1" x14ac:dyDescent="0.2">
      <c r="A388" s="131">
        <v>45637</v>
      </c>
      <c r="B388" s="116" t="s">
        <v>438</v>
      </c>
      <c r="C388" s="117" t="s">
        <v>439</v>
      </c>
      <c r="D388" s="152"/>
      <c r="E388" s="119">
        <v>2558400</v>
      </c>
      <c r="F388" s="134">
        <f t="shared" si="3"/>
        <v>3568945981.1399984</v>
      </c>
    </row>
    <row r="389" spans="1:6" ht="60.75" customHeight="1" x14ac:dyDescent="0.2">
      <c r="A389" s="131">
        <v>45637</v>
      </c>
      <c r="B389" s="116" t="s">
        <v>440</v>
      </c>
      <c r="C389" s="117" t="s">
        <v>441</v>
      </c>
      <c r="D389" s="152"/>
      <c r="E389" s="119">
        <v>547350</v>
      </c>
      <c r="F389" s="134">
        <f t="shared" si="3"/>
        <v>3568398631.1399984</v>
      </c>
    </row>
    <row r="390" spans="1:6" ht="38.25" customHeight="1" x14ac:dyDescent="0.2">
      <c r="A390" s="131">
        <v>45638</v>
      </c>
      <c r="B390" s="116" t="s">
        <v>442</v>
      </c>
      <c r="C390" s="117" t="s">
        <v>443</v>
      </c>
      <c r="D390" s="152"/>
      <c r="E390" s="119">
        <v>283200</v>
      </c>
      <c r="F390" s="134">
        <f t="shared" si="3"/>
        <v>3568115431.1399984</v>
      </c>
    </row>
    <row r="391" spans="1:6" ht="42.75" customHeight="1" x14ac:dyDescent="0.2">
      <c r="A391" s="131">
        <v>45638</v>
      </c>
      <c r="B391" s="116" t="s">
        <v>444</v>
      </c>
      <c r="C391" s="117" t="s">
        <v>445</v>
      </c>
      <c r="D391" s="152"/>
      <c r="E391" s="119">
        <v>74340</v>
      </c>
      <c r="F391" s="134">
        <f t="shared" si="3"/>
        <v>3568041091.1399984</v>
      </c>
    </row>
    <row r="392" spans="1:6" ht="50.25" customHeight="1" x14ac:dyDescent="0.2">
      <c r="A392" s="131">
        <v>45638</v>
      </c>
      <c r="B392" s="116" t="s">
        <v>446</v>
      </c>
      <c r="C392" s="117" t="s">
        <v>447</v>
      </c>
      <c r="D392" s="152"/>
      <c r="E392" s="119">
        <v>547350</v>
      </c>
      <c r="F392" s="134">
        <f t="shared" si="3"/>
        <v>3567493741.1399984</v>
      </c>
    </row>
    <row r="393" spans="1:6" ht="51" customHeight="1" x14ac:dyDescent="0.2">
      <c r="A393" s="131">
        <v>45638</v>
      </c>
      <c r="B393" s="116" t="s">
        <v>448</v>
      </c>
      <c r="C393" s="117" t="s">
        <v>449</v>
      </c>
      <c r="D393" s="152"/>
      <c r="E393" s="119">
        <v>36115</v>
      </c>
      <c r="F393" s="134">
        <f t="shared" si="3"/>
        <v>3567457626.1399984</v>
      </c>
    </row>
    <row r="394" spans="1:6" ht="49.5" customHeight="1" x14ac:dyDescent="0.2">
      <c r="A394" s="131">
        <v>45638</v>
      </c>
      <c r="B394" s="116" t="s">
        <v>450</v>
      </c>
      <c r="C394" s="117" t="s">
        <v>451</v>
      </c>
      <c r="D394" s="118"/>
      <c r="E394" s="119">
        <v>11328</v>
      </c>
      <c r="F394" s="134">
        <f t="shared" si="3"/>
        <v>3567446298.1399984</v>
      </c>
    </row>
    <row r="395" spans="1:6" ht="37.5" customHeight="1" x14ac:dyDescent="0.2">
      <c r="A395" s="131">
        <v>45638</v>
      </c>
      <c r="B395" s="116" t="s">
        <v>452</v>
      </c>
      <c r="C395" s="117" t="s">
        <v>453</v>
      </c>
      <c r="D395" s="155"/>
      <c r="E395" s="119">
        <v>19706</v>
      </c>
      <c r="F395" s="134">
        <f t="shared" si="3"/>
        <v>3567426592.1399984</v>
      </c>
    </row>
    <row r="396" spans="1:6" ht="85.5" customHeight="1" x14ac:dyDescent="0.2">
      <c r="A396" s="131">
        <v>45638</v>
      </c>
      <c r="B396" s="116" t="s">
        <v>454</v>
      </c>
      <c r="C396" s="117" t="s">
        <v>455</v>
      </c>
      <c r="D396" s="155"/>
      <c r="E396" s="119">
        <v>4020715.1</v>
      </c>
      <c r="F396" s="134">
        <f t="shared" si="3"/>
        <v>3563405877.0399985</v>
      </c>
    </row>
    <row r="397" spans="1:6" ht="66.75" customHeight="1" x14ac:dyDescent="0.2">
      <c r="A397" s="131">
        <v>45638</v>
      </c>
      <c r="B397" s="116" t="s">
        <v>456</v>
      </c>
      <c r="C397" s="117" t="s">
        <v>457</v>
      </c>
      <c r="D397" s="155"/>
      <c r="E397" s="119">
        <v>663050</v>
      </c>
      <c r="F397" s="134">
        <f t="shared" si="3"/>
        <v>3562742827.0399985</v>
      </c>
    </row>
    <row r="398" spans="1:6" ht="55.5" customHeight="1" x14ac:dyDescent="0.2">
      <c r="A398" s="131">
        <v>45638</v>
      </c>
      <c r="B398" s="116" t="s">
        <v>458</v>
      </c>
      <c r="C398" s="117" t="s">
        <v>459</v>
      </c>
      <c r="D398" s="155"/>
      <c r="E398" s="119">
        <v>799175</v>
      </c>
      <c r="F398" s="134">
        <f t="shared" si="3"/>
        <v>3561943652.0399985</v>
      </c>
    </row>
    <row r="399" spans="1:6" ht="54.75" customHeight="1" x14ac:dyDescent="0.2">
      <c r="A399" s="131">
        <v>45639</v>
      </c>
      <c r="B399" s="116" t="s">
        <v>460</v>
      </c>
      <c r="C399" s="117" t="s">
        <v>461</v>
      </c>
      <c r="D399" s="155"/>
      <c r="E399" s="119">
        <v>271450</v>
      </c>
      <c r="F399" s="134">
        <f t="shared" si="3"/>
        <v>3561672202.0399985</v>
      </c>
    </row>
    <row r="400" spans="1:6" ht="43.5" customHeight="1" x14ac:dyDescent="0.2">
      <c r="A400" s="131">
        <v>45639</v>
      </c>
      <c r="B400" s="116" t="s">
        <v>462</v>
      </c>
      <c r="C400" s="117" t="s">
        <v>463</v>
      </c>
      <c r="D400" s="155"/>
      <c r="E400" s="119">
        <v>24998326.98</v>
      </c>
      <c r="F400" s="134">
        <f t="shared" si="3"/>
        <v>3536673875.0599985</v>
      </c>
    </row>
    <row r="401" spans="1:6" ht="51.75" customHeight="1" x14ac:dyDescent="0.2">
      <c r="A401" s="131">
        <v>45639</v>
      </c>
      <c r="B401" s="116" t="s">
        <v>464</v>
      </c>
      <c r="C401" s="117" t="s">
        <v>465</v>
      </c>
      <c r="D401" s="155"/>
      <c r="E401" s="119">
        <v>271450</v>
      </c>
      <c r="F401" s="134">
        <f t="shared" si="3"/>
        <v>3536402425.0599985</v>
      </c>
    </row>
    <row r="402" spans="1:6" ht="50.25" customHeight="1" x14ac:dyDescent="0.2">
      <c r="A402" s="131">
        <v>45639</v>
      </c>
      <c r="B402" s="116" t="s">
        <v>466</v>
      </c>
      <c r="C402" s="117" t="s">
        <v>467</v>
      </c>
      <c r="D402" s="152"/>
      <c r="E402" s="119">
        <v>20471</v>
      </c>
      <c r="F402" s="134">
        <f t="shared" si="3"/>
        <v>3536381954.0599985</v>
      </c>
    </row>
    <row r="403" spans="1:6" ht="48.75" customHeight="1" x14ac:dyDescent="0.2">
      <c r="A403" s="131">
        <v>45639</v>
      </c>
      <c r="B403" s="116" t="s">
        <v>468</v>
      </c>
      <c r="C403" s="117" t="s">
        <v>469</v>
      </c>
      <c r="D403" s="152"/>
      <c r="E403" s="119">
        <v>3828126.74</v>
      </c>
      <c r="F403" s="134">
        <f t="shared" si="3"/>
        <v>3532553827.3199987</v>
      </c>
    </row>
    <row r="404" spans="1:6" ht="64.5" customHeight="1" x14ac:dyDescent="0.2">
      <c r="A404" s="131">
        <v>45639</v>
      </c>
      <c r="B404" s="116" t="s">
        <v>470</v>
      </c>
      <c r="C404" s="117" t="s">
        <v>471</v>
      </c>
      <c r="D404" s="152"/>
      <c r="E404" s="119">
        <v>663050</v>
      </c>
      <c r="F404" s="134">
        <f t="shared" si="3"/>
        <v>3531890777.3199987</v>
      </c>
    </row>
    <row r="405" spans="1:6" ht="28.5" customHeight="1" x14ac:dyDescent="0.2">
      <c r="A405" s="131">
        <v>45639</v>
      </c>
      <c r="B405" s="116" t="s">
        <v>472</v>
      </c>
      <c r="C405" s="117" t="s">
        <v>79</v>
      </c>
      <c r="D405" s="152"/>
      <c r="E405" s="119">
        <v>0</v>
      </c>
      <c r="F405" s="134">
        <f t="shared" si="3"/>
        <v>3531890777.3199987</v>
      </c>
    </row>
    <row r="406" spans="1:6" ht="51" customHeight="1" x14ac:dyDescent="0.2">
      <c r="A406" s="131">
        <v>45639</v>
      </c>
      <c r="B406" s="116" t="s">
        <v>473</v>
      </c>
      <c r="C406" s="117" t="s">
        <v>474</v>
      </c>
      <c r="D406" s="152"/>
      <c r="E406" s="119">
        <v>2706.8</v>
      </c>
      <c r="F406" s="134">
        <f t="shared" ref="F406:F469" si="4">F405-E406</f>
        <v>3531888070.5199986</v>
      </c>
    </row>
    <row r="407" spans="1:6" ht="41.25" customHeight="1" x14ac:dyDescent="0.2">
      <c r="A407" s="131">
        <v>45639</v>
      </c>
      <c r="B407" s="116" t="s">
        <v>475</v>
      </c>
      <c r="C407" s="117" t="s">
        <v>476</v>
      </c>
      <c r="D407" s="154"/>
      <c r="E407" s="119">
        <v>16142.4</v>
      </c>
      <c r="F407" s="134">
        <f t="shared" si="4"/>
        <v>3531871928.1199985</v>
      </c>
    </row>
    <row r="408" spans="1:6" ht="49.5" customHeight="1" x14ac:dyDescent="0.2">
      <c r="A408" s="131">
        <v>45639</v>
      </c>
      <c r="B408" s="116" t="s">
        <v>477</v>
      </c>
      <c r="C408" s="117" t="s">
        <v>478</v>
      </c>
      <c r="D408" s="152"/>
      <c r="E408" s="119">
        <v>1915609.64</v>
      </c>
      <c r="F408" s="134">
        <f t="shared" si="4"/>
        <v>3529956318.4799986</v>
      </c>
    </row>
    <row r="409" spans="1:6" ht="42" customHeight="1" x14ac:dyDescent="0.2">
      <c r="A409" s="131">
        <v>45639</v>
      </c>
      <c r="B409" s="116" t="s">
        <v>479</v>
      </c>
      <c r="C409" s="117" t="s">
        <v>480</v>
      </c>
      <c r="D409" s="152"/>
      <c r="E409" s="119">
        <v>55000</v>
      </c>
      <c r="F409" s="134">
        <f t="shared" si="4"/>
        <v>3529901318.4799986</v>
      </c>
    </row>
    <row r="410" spans="1:6" ht="60.75" customHeight="1" x14ac:dyDescent="0.2">
      <c r="A410" s="131">
        <v>45639</v>
      </c>
      <c r="B410" s="116" t="s">
        <v>481</v>
      </c>
      <c r="C410" s="117" t="s">
        <v>482</v>
      </c>
      <c r="D410" s="152"/>
      <c r="E410" s="119">
        <v>534000</v>
      </c>
      <c r="F410" s="134">
        <f t="shared" si="4"/>
        <v>3529367318.4799986</v>
      </c>
    </row>
    <row r="411" spans="1:6" ht="59.25" customHeight="1" x14ac:dyDescent="0.2">
      <c r="A411" s="131">
        <v>45639</v>
      </c>
      <c r="B411" s="116" t="s">
        <v>483</v>
      </c>
      <c r="C411" s="117" t="s">
        <v>484</v>
      </c>
      <c r="D411" s="152"/>
      <c r="E411" s="119">
        <v>547350</v>
      </c>
      <c r="F411" s="134">
        <f t="shared" si="4"/>
        <v>3528819968.4799986</v>
      </c>
    </row>
    <row r="412" spans="1:6" ht="51.75" customHeight="1" x14ac:dyDescent="0.2">
      <c r="A412" s="131">
        <v>45639</v>
      </c>
      <c r="B412" s="116" t="s">
        <v>485</v>
      </c>
      <c r="C412" s="117" t="s">
        <v>486</v>
      </c>
      <c r="D412" s="152"/>
      <c r="E412" s="119">
        <v>1000000</v>
      </c>
      <c r="F412" s="134">
        <f t="shared" si="4"/>
        <v>3527819968.4799986</v>
      </c>
    </row>
    <row r="413" spans="1:6" ht="53.25" customHeight="1" x14ac:dyDescent="0.2">
      <c r="A413" s="131">
        <v>45639</v>
      </c>
      <c r="B413" s="116" t="s">
        <v>487</v>
      </c>
      <c r="C413" s="117" t="s">
        <v>488</v>
      </c>
      <c r="D413" s="152"/>
      <c r="E413" s="119">
        <v>124600</v>
      </c>
      <c r="F413" s="134">
        <f t="shared" si="4"/>
        <v>3527695368.4799986</v>
      </c>
    </row>
    <row r="414" spans="1:6" ht="38.25" customHeight="1" x14ac:dyDescent="0.2">
      <c r="A414" s="131">
        <v>45639</v>
      </c>
      <c r="B414" s="116" t="s">
        <v>489</v>
      </c>
      <c r="C414" s="117" t="s">
        <v>490</v>
      </c>
      <c r="D414" s="152"/>
      <c r="E414" s="119">
        <v>59440</v>
      </c>
      <c r="F414" s="134">
        <f t="shared" si="4"/>
        <v>3527635928.4799986</v>
      </c>
    </row>
    <row r="415" spans="1:6" ht="38.25" customHeight="1" x14ac:dyDescent="0.2">
      <c r="A415" s="131">
        <v>45639</v>
      </c>
      <c r="B415" s="116" t="s">
        <v>491</v>
      </c>
      <c r="C415" s="117" t="s">
        <v>492</v>
      </c>
      <c r="D415" s="152"/>
      <c r="E415" s="119">
        <v>700920</v>
      </c>
      <c r="F415" s="134">
        <f t="shared" si="4"/>
        <v>3526935008.4799986</v>
      </c>
    </row>
    <row r="416" spans="1:6" ht="28.5" customHeight="1" x14ac:dyDescent="0.2">
      <c r="A416" s="131">
        <v>45642</v>
      </c>
      <c r="B416" s="116" t="s">
        <v>493</v>
      </c>
      <c r="C416" s="117" t="s">
        <v>494</v>
      </c>
      <c r="D416" s="152"/>
      <c r="E416" s="119">
        <v>12083.46</v>
      </c>
      <c r="F416" s="134">
        <f t="shared" si="4"/>
        <v>3526922925.0199986</v>
      </c>
    </row>
    <row r="417" spans="1:6" ht="33" customHeight="1" x14ac:dyDescent="0.2">
      <c r="A417" s="131">
        <v>45642</v>
      </c>
      <c r="B417" s="116" t="s">
        <v>495</v>
      </c>
      <c r="C417" s="117" t="s">
        <v>496</v>
      </c>
      <c r="D417" s="152"/>
      <c r="E417" s="119">
        <v>7916.79</v>
      </c>
      <c r="F417" s="134">
        <f t="shared" si="4"/>
        <v>3526915008.2299986</v>
      </c>
    </row>
    <row r="418" spans="1:6" ht="51" customHeight="1" x14ac:dyDescent="0.2">
      <c r="A418" s="156">
        <v>45643</v>
      </c>
      <c r="B418" s="116" t="s">
        <v>497</v>
      </c>
      <c r="C418" s="117" t="s">
        <v>498</v>
      </c>
      <c r="D418" s="152"/>
      <c r="E418" s="119">
        <v>11022000</v>
      </c>
      <c r="F418" s="134">
        <f t="shared" si="4"/>
        <v>3515893008.2299986</v>
      </c>
    </row>
    <row r="419" spans="1:6" ht="31.5" customHeight="1" x14ac:dyDescent="0.2">
      <c r="A419" s="156">
        <v>45643</v>
      </c>
      <c r="B419" s="116" t="s">
        <v>499</v>
      </c>
      <c r="C419" s="117" t="s">
        <v>500</v>
      </c>
      <c r="D419" s="152"/>
      <c r="E419" s="119">
        <v>1651313.62</v>
      </c>
      <c r="F419" s="134">
        <f t="shared" si="4"/>
        <v>3514241694.6099987</v>
      </c>
    </row>
    <row r="420" spans="1:6" ht="26.25" customHeight="1" x14ac:dyDescent="0.2">
      <c r="A420" s="156">
        <v>45643</v>
      </c>
      <c r="B420" s="116" t="s">
        <v>501</v>
      </c>
      <c r="C420" s="117" t="s">
        <v>79</v>
      </c>
      <c r="D420" s="152"/>
      <c r="E420" s="119">
        <v>0</v>
      </c>
      <c r="F420" s="134">
        <f t="shared" si="4"/>
        <v>3514241694.6099987</v>
      </c>
    </row>
    <row r="421" spans="1:6" ht="24.75" customHeight="1" x14ac:dyDescent="0.2">
      <c r="A421" s="156">
        <v>45643</v>
      </c>
      <c r="B421" s="116" t="s">
        <v>502</v>
      </c>
      <c r="C421" s="117" t="s">
        <v>79</v>
      </c>
      <c r="D421" s="152"/>
      <c r="E421" s="119">
        <v>0</v>
      </c>
      <c r="F421" s="134">
        <f t="shared" si="4"/>
        <v>3514241694.6099987</v>
      </c>
    </row>
    <row r="422" spans="1:6" ht="28.5" customHeight="1" x14ac:dyDescent="0.2">
      <c r="A422" s="156">
        <v>45644</v>
      </c>
      <c r="B422" s="116" t="s">
        <v>503</v>
      </c>
      <c r="C422" s="117" t="s">
        <v>504</v>
      </c>
      <c r="D422" s="152"/>
      <c r="E422" s="119">
        <v>34887.269999999997</v>
      </c>
      <c r="F422" s="134">
        <f t="shared" si="4"/>
        <v>3514206807.3399987</v>
      </c>
    </row>
    <row r="423" spans="1:6" ht="30.75" customHeight="1" x14ac:dyDescent="0.2">
      <c r="A423" s="156">
        <v>45644</v>
      </c>
      <c r="B423" s="116" t="s">
        <v>505</v>
      </c>
      <c r="C423" s="117" t="s">
        <v>506</v>
      </c>
      <c r="D423" s="152"/>
      <c r="E423" s="119">
        <v>2449935</v>
      </c>
      <c r="F423" s="134">
        <f t="shared" si="4"/>
        <v>3511756872.3399987</v>
      </c>
    </row>
    <row r="424" spans="1:6" ht="26.25" customHeight="1" x14ac:dyDescent="0.2">
      <c r="A424" s="156">
        <v>45644</v>
      </c>
      <c r="B424" s="116" t="s">
        <v>507</v>
      </c>
      <c r="C424" s="117" t="s">
        <v>508</v>
      </c>
      <c r="D424" s="152"/>
      <c r="E424" s="119">
        <v>167051.22</v>
      </c>
      <c r="F424" s="134">
        <f t="shared" si="4"/>
        <v>3511589821.1199989</v>
      </c>
    </row>
    <row r="425" spans="1:6" ht="30.75" customHeight="1" x14ac:dyDescent="0.2">
      <c r="A425" s="156">
        <v>45644</v>
      </c>
      <c r="B425" s="116" t="s">
        <v>509</v>
      </c>
      <c r="C425" s="117" t="s">
        <v>510</v>
      </c>
      <c r="D425" s="152"/>
      <c r="E425" s="119">
        <v>4247700.28</v>
      </c>
      <c r="F425" s="134">
        <f t="shared" si="4"/>
        <v>3507342120.8399987</v>
      </c>
    </row>
    <row r="426" spans="1:6" ht="30" customHeight="1" x14ac:dyDescent="0.2">
      <c r="A426" s="156">
        <v>45644</v>
      </c>
      <c r="B426" s="116" t="s">
        <v>511</v>
      </c>
      <c r="C426" s="117" t="s">
        <v>512</v>
      </c>
      <c r="D426" s="152"/>
      <c r="E426" s="119">
        <v>10000</v>
      </c>
      <c r="F426" s="134">
        <f t="shared" si="4"/>
        <v>3507332120.8399987</v>
      </c>
    </row>
    <row r="427" spans="1:6" ht="39" customHeight="1" x14ac:dyDescent="0.2">
      <c r="A427" s="156">
        <v>45644</v>
      </c>
      <c r="B427" s="116" t="s">
        <v>513</v>
      </c>
      <c r="C427" s="117" t="s">
        <v>514</v>
      </c>
      <c r="D427" s="152"/>
      <c r="E427" s="119">
        <v>1873149.7</v>
      </c>
      <c r="F427" s="134">
        <f t="shared" si="4"/>
        <v>3505458971.1399989</v>
      </c>
    </row>
    <row r="428" spans="1:6" ht="61.5" customHeight="1" x14ac:dyDescent="0.2">
      <c r="A428" s="156">
        <v>45644</v>
      </c>
      <c r="B428" s="116" t="s">
        <v>515</v>
      </c>
      <c r="C428" s="117" t="s">
        <v>516</v>
      </c>
      <c r="D428" s="152"/>
      <c r="E428" s="119">
        <v>240300</v>
      </c>
      <c r="F428" s="134">
        <f t="shared" si="4"/>
        <v>3505218671.1399989</v>
      </c>
    </row>
    <row r="429" spans="1:6" ht="50.25" customHeight="1" x14ac:dyDescent="0.2">
      <c r="A429" s="156">
        <v>45644</v>
      </c>
      <c r="B429" s="116" t="s">
        <v>517</v>
      </c>
      <c r="C429" s="117" t="s">
        <v>518</v>
      </c>
      <c r="D429" s="152"/>
      <c r="E429" s="119">
        <v>235850</v>
      </c>
      <c r="F429" s="134">
        <f t="shared" si="4"/>
        <v>3504982821.1399989</v>
      </c>
    </row>
    <row r="430" spans="1:6" ht="31.5" customHeight="1" x14ac:dyDescent="0.2">
      <c r="A430" s="156">
        <v>45644</v>
      </c>
      <c r="B430" s="116" t="s">
        <v>519</v>
      </c>
      <c r="C430" s="117" t="s">
        <v>520</v>
      </c>
      <c r="D430" s="154"/>
      <c r="E430" s="119">
        <v>22078283.289999999</v>
      </c>
      <c r="F430" s="134">
        <f t="shared" si="4"/>
        <v>3482904537.849999</v>
      </c>
    </row>
    <row r="431" spans="1:6" ht="39.75" customHeight="1" x14ac:dyDescent="0.2">
      <c r="A431" s="156">
        <v>45644</v>
      </c>
      <c r="B431" s="116" t="s">
        <v>521</v>
      </c>
      <c r="C431" s="117" t="s">
        <v>522</v>
      </c>
      <c r="D431" s="152"/>
      <c r="E431" s="119">
        <v>2703395.05</v>
      </c>
      <c r="F431" s="134">
        <f t="shared" si="4"/>
        <v>3480201142.7999988</v>
      </c>
    </row>
    <row r="432" spans="1:6" ht="38.25" customHeight="1" x14ac:dyDescent="0.2">
      <c r="A432" s="156">
        <v>45644</v>
      </c>
      <c r="B432" s="116" t="s">
        <v>523</v>
      </c>
      <c r="C432" s="117" t="s">
        <v>524</v>
      </c>
      <c r="D432" s="152"/>
      <c r="E432" s="119">
        <v>4039854.18</v>
      </c>
      <c r="F432" s="134">
        <f t="shared" si="4"/>
        <v>3476161288.6199989</v>
      </c>
    </row>
    <row r="433" spans="1:6" ht="53.25" customHeight="1" x14ac:dyDescent="0.2">
      <c r="A433" s="156">
        <v>45644</v>
      </c>
      <c r="B433" s="116" t="s">
        <v>525</v>
      </c>
      <c r="C433" s="117" t="s">
        <v>526</v>
      </c>
      <c r="D433" s="152"/>
      <c r="E433" s="119">
        <v>1076685.99</v>
      </c>
      <c r="F433" s="134">
        <f t="shared" si="4"/>
        <v>3475084602.6299992</v>
      </c>
    </row>
    <row r="434" spans="1:6" ht="51.75" customHeight="1" x14ac:dyDescent="0.2">
      <c r="A434" s="156">
        <v>45644</v>
      </c>
      <c r="B434" s="116" t="s">
        <v>527</v>
      </c>
      <c r="C434" s="117" t="s">
        <v>528</v>
      </c>
      <c r="D434" s="152"/>
      <c r="E434" s="119">
        <v>2016964.2</v>
      </c>
      <c r="F434" s="134">
        <f t="shared" si="4"/>
        <v>3473067638.4299994</v>
      </c>
    </row>
    <row r="435" spans="1:6" ht="29.25" customHeight="1" x14ac:dyDescent="0.2">
      <c r="A435" s="156">
        <v>45644</v>
      </c>
      <c r="B435" s="116" t="s">
        <v>529</v>
      </c>
      <c r="C435" s="117" t="s">
        <v>530</v>
      </c>
      <c r="D435" s="152"/>
      <c r="E435" s="119">
        <v>305708.5</v>
      </c>
      <c r="F435" s="134">
        <f t="shared" si="4"/>
        <v>3472761929.9299994</v>
      </c>
    </row>
    <row r="436" spans="1:6" ht="50.25" customHeight="1" x14ac:dyDescent="0.2">
      <c r="A436" s="156">
        <v>45644</v>
      </c>
      <c r="B436" s="116" t="s">
        <v>531</v>
      </c>
      <c r="C436" s="117" t="s">
        <v>532</v>
      </c>
      <c r="D436" s="152"/>
      <c r="E436" s="119">
        <v>22302</v>
      </c>
      <c r="F436" s="134">
        <f t="shared" si="4"/>
        <v>3472739627.9299994</v>
      </c>
    </row>
    <row r="437" spans="1:6" ht="43.5" customHeight="1" x14ac:dyDescent="0.2">
      <c r="A437" s="156">
        <v>45644</v>
      </c>
      <c r="B437" s="116" t="s">
        <v>533</v>
      </c>
      <c r="C437" s="117" t="s">
        <v>534</v>
      </c>
      <c r="D437" s="152"/>
      <c r="E437" s="119">
        <v>228920</v>
      </c>
      <c r="F437" s="134">
        <f t="shared" si="4"/>
        <v>3472510707.9299994</v>
      </c>
    </row>
    <row r="438" spans="1:6" ht="60.75" customHeight="1" x14ac:dyDescent="0.2">
      <c r="A438" s="156">
        <v>45644</v>
      </c>
      <c r="B438" s="116" t="s">
        <v>535</v>
      </c>
      <c r="C438" s="117" t="s">
        <v>536</v>
      </c>
      <c r="D438" s="152"/>
      <c r="E438" s="119">
        <v>369350</v>
      </c>
      <c r="F438" s="134">
        <f t="shared" si="4"/>
        <v>3472141357.9299994</v>
      </c>
    </row>
    <row r="439" spans="1:6" ht="49.5" customHeight="1" x14ac:dyDescent="0.2">
      <c r="A439" s="156">
        <v>45644</v>
      </c>
      <c r="B439" s="116" t="s">
        <v>537</v>
      </c>
      <c r="C439" s="117" t="s">
        <v>538</v>
      </c>
      <c r="D439" s="152"/>
      <c r="E439" s="119">
        <v>1562525.36</v>
      </c>
      <c r="F439" s="134">
        <f t="shared" si="4"/>
        <v>3470578832.5699992</v>
      </c>
    </row>
    <row r="440" spans="1:6" ht="36" customHeight="1" x14ac:dyDescent="0.2">
      <c r="A440" s="156">
        <v>45644</v>
      </c>
      <c r="B440" s="116" t="s">
        <v>539</v>
      </c>
      <c r="C440" s="117" t="s">
        <v>540</v>
      </c>
      <c r="D440" s="152"/>
      <c r="E440" s="119">
        <v>53524.800000000003</v>
      </c>
      <c r="F440" s="134">
        <f t="shared" si="4"/>
        <v>3470525307.769999</v>
      </c>
    </row>
    <row r="441" spans="1:6" ht="39.75" customHeight="1" x14ac:dyDescent="0.2">
      <c r="A441" s="156">
        <v>45644</v>
      </c>
      <c r="B441" s="116" t="s">
        <v>541</v>
      </c>
      <c r="C441" s="117" t="s">
        <v>542</v>
      </c>
      <c r="D441" s="152"/>
      <c r="E441" s="119">
        <v>775106.6</v>
      </c>
      <c r="F441" s="134">
        <f t="shared" si="4"/>
        <v>3469750201.1699991</v>
      </c>
    </row>
    <row r="442" spans="1:6" ht="48" customHeight="1" x14ac:dyDescent="0.2">
      <c r="A442" s="156">
        <v>45644</v>
      </c>
      <c r="B442" s="116" t="s">
        <v>543</v>
      </c>
      <c r="C442" s="117" t="s">
        <v>544</v>
      </c>
      <c r="D442" s="152"/>
      <c r="E442" s="119">
        <v>15104</v>
      </c>
      <c r="F442" s="134">
        <f t="shared" si="4"/>
        <v>3469735097.1699991</v>
      </c>
    </row>
    <row r="443" spans="1:6" ht="38.25" customHeight="1" x14ac:dyDescent="0.2">
      <c r="A443" s="156">
        <v>45644</v>
      </c>
      <c r="B443" s="116" t="s">
        <v>545</v>
      </c>
      <c r="C443" s="117" t="s">
        <v>546</v>
      </c>
      <c r="D443" s="152"/>
      <c r="E443" s="119">
        <v>12733886.289999999</v>
      </c>
      <c r="F443" s="134">
        <f t="shared" si="4"/>
        <v>3457001210.8799992</v>
      </c>
    </row>
    <row r="444" spans="1:6" ht="38.25" customHeight="1" x14ac:dyDescent="0.2">
      <c r="A444" s="156">
        <v>45644</v>
      </c>
      <c r="B444" s="116" t="s">
        <v>547</v>
      </c>
      <c r="C444" s="117" t="s">
        <v>548</v>
      </c>
      <c r="D444" s="152"/>
      <c r="E444" s="119">
        <v>5487351.5800000001</v>
      </c>
      <c r="F444" s="134">
        <f t="shared" si="4"/>
        <v>3451513859.2999992</v>
      </c>
    </row>
    <row r="445" spans="1:6" ht="63.75" customHeight="1" x14ac:dyDescent="0.2">
      <c r="A445" s="156">
        <v>45644</v>
      </c>
      <c r="B445" s="116" t="s">
        <v>549</v>
      </c>
      <c r="C445" s="117" t="s">
        <v>550</v>
      </c>
      <c r="D445" s="152"/>
      <c r="E445" s="119">
        <v>200000</v>
      </c>
      <c r="F445" s="134">
        <f t="shared" si="4"/>
        <v>3451313859.2999992</v>
      </c>
    </row>
    <row r="446" spans="1:6" ht="41.25" customHeight="1" x14ac:dyDescent="0.2">
      <c r="A446" s="156">
        <v>45644</v>
      </c>
      <c r="B446" s="116" t="s">
        <v>551</v>
      </c>
      <c r="C446" s="117" t="s">
        <v>552</v>
      </c>
      <c r="D446" s="152"/>
      <c r="E446" s="119">
        <v>5216363.2</v>
      </c>
      <c r="F446" s="134">
        <f t="shared" si="4"/>
        <v>3446097496.0999994</v>
      </c>
    </row>
    <row r="447" spans="1:6" ht="40.5" customHeight="1" x14ac:dyDescent="0.2">
      <c r="A447" s="156">
        <v>45644</v>
      </c>
      <c r="B447" s="116" t="s">
        <v>553</v>
      </c>
      <c r="C447" s="117" t="s">
        <v>554</v>
      </c>
      <c r="D447" s="152"/>
      <c r="E447" s="119">
        <v>2951604.47</v>
      </c>
      <c r="F447" s="134">
        <f t="shared" si="4"/>
        <v>3443145891.6299996</v>
      </c>
    </row>
    <row r="448" spans="1:6" ht="49.5" customHeight="1" x14ac:dyDescent="0.2">
      <c r="A448" s="156">
        <v>45644</v>
      </c>
      <c r="B448" s="116" t="s">
        <v>555</v>
      </c>
      <c r="C448" s="117" t="s">
        <v>556</v>
      </c>
      <c r="D448" s="152"/>
      <c r="E448" s="119">
        <v>231400</v>
      </c>
      <c r="F448" s="134">
        <f t="shared" si="4"/>
        <v>3442914491.6299996</v>
      </c>
    </row>
    <row r="449" spans="1:6" ht="52.5" customHeight="1" x14ac:dyDescent="0.2">
      <c r="A449" s="156">
        <v>45644</v>
      </c>
      <c r="B449" s="116" t="s">
        <v>557</v>
      </c>
      <c r="C449" s="117" t="s">
        <v>558</v>
      </c>
      <c r="D449" s="152"/>
      <c r="E449" s="119">
        <v>204700</v>
      </c>
      <c r="F449" s="134">
        <f t="shared" si="4"/>
        <v>3442709791.6299996</v>
      </c>
    </row>
    <row r="450" spans="1:6" ht="48.75" customHeight="1" x14ac:dyDescent="0.2">
      <c r="A450" s="156">
        <v>45644</v>
      </c>
      <c r="B450" s="116" t="s">
        <v>559</v>
      </c>
      <c r="C450" s="117" t="s">
        <v>560</v>
      </c>
      <c r="D450" s="152"/>
      <c r="E450" s="119">
        <v>559135.92000000004</v>
      </c>
      <c r="F450" s="134">
        <f t="shared" si="4"/>
        <v>3442150655.7099996</v>
      </c>
    </row>
    <row r="451" spans="1:6" ht="57.75" customHeight="1" x14ac:dyDescent="0.2">
      <c r="A451" s="156">
        <v>45644</v>
      </c>
      <c r="B451" s="116" t="s">
        <v>561</v>
      </c>
      <c r="C451" s="117" t="s">
        <v>562</v>
      </c>
      <c r="D451" s="152"/>
      <c r="E451" s="119">
        <v>581967.30000000005</v>
      </c>
      <c r="F451" s="134">
        <f t="shared" si="4"/>
        <v>3441568688.4099994</v>
      </c>
    </row>
    <row r="452" spans="1:6" ht="42" customHeight="1" x14ac:dyDescent="0.2">
      <c r="A452" s="156">
        <v>45644</v>
      </c>
      <c r="B452" s="116" t="s">
        <v>563</v>
      </c>
      <c r="C452" s="117" t="s">
        <v>564</v>
      </c>
      <c r="D452" s="152"/>
      <c r="E452" s="119">
        <v>4524782.41</v>
      </c>
      <c r="F452" s="134">
        <f t="shared" si="4"/>
        <v>3437043905.9999995</v>
      </c>
    </row>
    <row r="453" spans="1:6" ht="63" customHeight="1" x14ac:dyDescent="0.2">
      <c r="A453" s="156">
        <v>45645</v>
      </c>
      <c r="B453" s="116" t="s">
        <v>565</v>
      </c>
      <c r="C453" s="117" t="s">
        <v>566</v>
      </c>
      <c r="D453" s="152"/>
      <c r="E453" s="119">
        <v>382700</v>
      </c>
      <c r="F453" s="134">
        <f t="shared" si="4"/>
        <v>3436661205.9999995</v>
      </c>
    </row>
    <row r="454" spans="1:6" ht="76.5" customHeight="1" x14ac:dyDescent="0.2">
      <c r="A454" s="156">
        <v>45645</v>
      </c>
      <c r="B454" s="116" t="s">
        <v>567</v>
      </c>
      <c r="C454" s="117" t="s">
        <v>568</v>
      </c>
      <c r="D454" s="152"/>
      <c r="E454" s="119">
        <v>667500</v>
      </c>
      <c r="F454" s="134">
        <f t="shared" si="4"/>
        <v>3435993705.9999995</v>
      </c>
    </row>
    <row r="455" spans="1:6" ht="64.5" customHeight="1" x14ac:dyDescent="0.2">
      <c r="A455" s="156">
        <v>45645</v>
      </c>
      <c r="B455" s="116" t="s">
        <v>569</v>
      </c>
      <c r="C455" s="117" t="s">
        <v>570</v>
      </c>
      <c r="D455" s="152"/>
      <c r="E455" s="119">
        <v>231400</v>
      </c>
      <c r="F455" s="134">
        <f t="shared" si="4"/>
        <v>3435762305.9999995</v>
      </c>
    </row>
    <row r="456" spans="1:6" ht="75" customHeight="1" x14ac:dyDescent="0.2">
      <c r="A456" s="156">
        <v>45645</v>
      </c>
      <c r="B456" s="116" t="s">
        <v>571</v>
      </c>
      <c r="C456" s="117" t="s">
        <v>572</v>
      </c>
      <c r="D456" s="152"/>
      <c r="E456" s="119">
        <v>680850</v>
      </c>
      <c r="F456" s="134">
        <f t="shared" si="4"/>
        <v>3435081455.9999995</v>
      </c>
    </row>
    <row r="457" spans="1:6" ht="39.75" customHeight="1" x14ac:dyDescent="0.2">
      <c r="A457" s="156">
        <v>45645</v>
      </c>
      <c r="B457" s="116" t="s">
        <v>573</v>
      </c>
      <c r="C457" s="117" t="s">
        <v>574</v>
      </c>
      <c r="D457" s="152"/>
      <c r="E457" s="119">
        <v>53610387.219999999</v>
      </c>
      <c r="F457" s="134">
        <f t="shared" si="4"/>
        <v>3381471068.7799997</v>
      </c>
    </row>
    <row r="458" spans="1:6" ht="76.5" customHeight="1" x14ac:dyDescent="0.2">
      <c r="A458" s="156">
        <v>45645</v>
      </c>
      <c r="B458" s="116" t="s">
        <v>575</v>
      </c>
      <c r="C458" s="117" t="s">
        <v>576</v>
      </c>
      <c r="D458" s="152"/>
      <c r="E458" s="119">
        <v>547350</v>
      </c>
      <c r="F458" s="134">
        <f t="shared" si="4"/>
        <v>3380923718.7799997</v>
      </c>
    </row>
    <row r="459" spans="1:6" ht="75.75" customHeight="1" x14ac:dyDescent="0.2">
      <c r="A459" s="156">
        <v>45645</v>
      </c>
      <c r="B459" s="116" t="s">
        <v>577</v>
      </c>
      <c r="C459" s="117" t="s">
        <v>578</v>
      </c>
      <c r="D459" s="152"/>
      <c r="E459" s="119">
        <v>676400</v>
      </c>
      <c r="F459" s="134">
        <f t="shared" si="4"/>
        <v>3380247318.7799997</v>
      </c>
    </row>
    <row r="460" spans="1:6" ht="65.25" customHeight="1" x14ac:dyDescent="0.2">
      <c r="A460" s="156">
        <v>45645</v>
      </c>
      <c r="B460" s="116" t="s">
        <v>579</v>
      </c>
      <c r="C460" s="117" t="s">
        <v>580</v>
      </c>
      <c r="D460" s="152"/>
      <c r="E460" s="119">
        <v>231400</v>
      </c>
      <c r="F460" s="134">
        <f t="shared" si="4"/>
        <v>3380015918.7799997</v>
      </c>
    </row>
    <row r="461" spans="1:6" ht="61.5" customHeight="1" x14ac:dyDescent="0.2">
      <c r="A461" s="156">
        <v>45645</v>
      </c>
      <c r="B461" s="116" t="s">
        <v>581</v>
      </c>
      <c r="C461" s="117" t="s">
        <v>582</v>
      </c>
      <c r="D461" s="152"/>
      <c r="E461" s="119">
        <v>4574607.6500000004</v>
      </c>
      <c r="F461" s="134">
        <f t="shared" si="4"/>
        <v>3375441311.1299996</v>
      </c>
    </row>
    <row r="462" spans="1:6" ht="49.5" customHeight="1" x14ac:dyDescent="0.2">
      <c r="A462" s="156">
        <v>45645</v>
      </c>
      <c r="B462" s="116" t="s">
        <v>583</v>
      </c>
      <c r="C462" s="117" t="s">
        <v>584</v>
      </c>
      <c r="D462" s="152"/>
      <c r="E462" s="119">
        <v>4432980</v>
      </c>
      <c r="F462" s="134">
        <f t="shared" si="4"/>
        <v>3371008331.1299996</v>
      </c>
    </row>
    <row r="463" spans="1:6" ht="50.25" customHeight="1" x14ac:dyDescent="0.2">
      <c r="A463" s="156">
        <v>45645</v>
      </c>
      <c r="B463" s="116" t="s">
        <v>585</v>
      </c>
      <c r="C463" s="117" t="s">
        <v>586</v>
      </c>
      <c r="D463" s="152"/>
      <c r="E463" s="119">
        <v>17794966.48</v>
      </c>
      <c r="F463" s="134">
        <f t="shared" si="4"/>
        <v>3353213364.6499996</v>
      </c>
    </row>
    <row r="464" spans="1:6" ht="87" customHeight="1" x14ac:dyDescent="0.2">
      <c r="A464" s="156">
        <v>45645</v>
      </c>
      <c r="B464" s="116" t="s">
        <v>587</v>
      </c>
      <c r="C464" s="117" t="s">
        <v>588</v>
      </c>
      <c r="D464" s="152"/>
      <c r="E464" s="119">
        <v>952745.69</v>
      </c>
      <c r="F464" s="134">
        <f t="shared" si="4"/>
        <v>3352260618.9599996</v>
      </c>
    </row>
    <row r="465" spans="1:10" ht="78.75" customHeight="1" x14ac:dyDescent="0.2">
      <c r="A465" s="156">
        <v>45645</v>
      </c>
      <c r="B465" s="116" t="s">
        <v>589</v>
      </c>
      <c r="C465" s="117" t="s">
        <v>590</v>
      </c>
      <c r="D465" s="152"/>
      <c r="E465" s="119">
        <v>1334871.73</v>
      </c>
      <c r="F465" s="134">
        <f t="shared" si="4"/>
        <v>3350925747.2299995</v>
      </c>
    </row>
    <row r="466" spans="1:10" ht="98.25" customHeight="1" x14ac:dyDescent="0.2">
      <c r="A466" s="156">
        <v>45645</v>
      </c>
      <c r="B466" s="116" t="s">
        <v>591</v>
      </c>
      <c r="C466" s="117" t="s">
        <v>592</v>
      </c>
      <c r="D466" s="152"/>
      <c r="E466" s="119">
        <v>658600</v>
      </c>
      <c r="F466" s="134">
        <f t="shared" si="4"/>
        <v>3350267147.2299995</v>
      </c>
      <c r="J466" s="2" t="s">
        <v>593</v>
      </c>
    </row>
    <row r="467" spans="1:10" ht="83.25" customHeight="1" x14ac:dyDescent="0.2">
      <c r="A467" s="156">
        <v>45645</v>
      </c>
      <c r="B467" s="116" t="s">
        <v>594</v>
      </c>
      <c r="C467" s="117" t="s">
        <v>595</v>
      </c>
      <c r="D467" s="154"/>
      <c r="E467" s="119">
        <v>870316.67</v>
      </c>
      <c r="F467" s="134">
        <f t="shared" si="4"/>
        <v>3349396830.5599995</v>
      </c>
    </row>
    <row r="468" spans="1:10" ht="77.25" customHeight="1" x14ac:dyDescent="0.2">
      <c r="A468" s="156">
        <v>45645</v>
      </c>
      <c r="B468" s="116" t="s">
        <v>596</v>
      </c>
      <c r="C468" s="117" t="s">
        <v>597</v>
      </c>
      <c r="D468" s="152"/>
      <c r="E468" s="119">
        <v>129050</v>
      </c>
      <c r="F468" s="134">
        <f t="shared" si="4"/>
        <v>3349267780.5599995</v>
      </c>
    </row>
    <row r="469" spans="1:10" ht="48" customHeight="1" x14ac:dyDescent="0.2">
      <c r="A469" s="156">
        <v>45649</v>
      </c>
      <c r="B469" s="116" t="s">
        <v>598</v>
      </c>
      <c r="C469" s="117" t="s">
        <v>599</v>
      </c>
      <c r="D469" s="152"/>
      <c r="E469" s="119">
        <v>233333.17</v>
      </c>
      <c r="F469" s="134">
        <f t="shared" si="4"/>
        <v>3349034447.3899994</v>
      </c>
    </row>
    <row r="470" spans="1:10" ht="57" customHeight="1" x14ac:dyDescent="0.2">
      <c r="A470" s="156">
        <v>45649</v>
      </c>
      <c r="B470" s="116" t="s">
        <v>600</v>
      </c>
      <c r="C470" s="117" t="s">
        <v>601</v>
      </c>
      <c r="D470" s="152"/>
      <c r="E470" s="119">
        <v>614304.44999999995</v>
      </c>
      <c r="F470" s="134">
        <f t="shared" ref="F470:F533" si="5">F469-E470</f>
        <v>3348420142.9399996</v>
      </c>
    </row>
    <row r="471" spans="1:10" ht="60.75" customHeight="1" x14ac:dyDescent="0.2">
      <c r="A471" s="156">
        <v>45649</v>
      </c>
      <c r="B471" s="116" t="s">
        <v>602</v>
      </c>
      <c r="C471" s="117" t="s">
        <v>603</v>
      </c>
      <c r="D471" s="152"/>
      <c r="E471" s="119">
        <v>133500</v>
      </c>
      <c r="F471" s="134">
        <f t="shared" si="5"/>
        <v>3348286642.9399996</v>
      </c>
    </row>
    <row r="472" spans="1:10" ht="50.25" customHeight="1" x14ac:dyDescent="0.2">
      <c r="A472" s="156">
        <v>45649</v>
      </c>
      <c r="B472" s="116" t="s">
        <v>604</v>
      </c>
      <c r="C472" s="117" t="s">
        <v>605</v>
      </c>
      <c r="D472" s="152"/>
      <c r="E472" s="119">
        <v>133500</v>
      </c>
      <c r="F472" s="134">
        <f t="shared" si="5"/>
        <v>3348153142.9399996</v>
      </c>
    </row>
    <row r="473" spans="1:10" ht="51" customHeight="1" x14ac:dyDescent="0.2">
      <c r="A473" s="156">
        <v>45649</v>
      </c>
      <c r="B473" s="116" t="s">
        <v>606</v>
      </c>
      <c r="C473" s="117" t="s">
        <v>607</v>
      </c>
      <c r="D473" s="152"/>
      <c r="E473" s="119">
        <v>133500</v>
      </c>
      <c r="F473" s="134">
        <f t="shared" si="5"/>
        <v>3348019642.9399996</v>
      </c>
    </row>
    <row r="474" spans="1:10" ht="48.75" customHeight="1" x14ac:dyDescent="0.2">
      <c r="A474" s="156">
        <v>45649</v>
      </c>
      <c r="B474" s="116" t="s">
        <v>608</v>
      </c>
      <c r="C474" s="117" t="s">
        <v>609</v>
      </c>
      <c r="D474" s="154"/>
      <c r="E474" s="119">
        <v>133500</v>
      </c>
      <c r="F474" s="134">
        <f t="shared" si="5"/>
        <v>3347886142.9399996</v>
      </c>
    </row>
    <row r="475" spans="1:10" ht="39.75" customHeight="1" x14ac:dyDescent="0.2">
      <c r="A475" s="156">
        <v>45649</v>
      </c>
      <c r="B475" s="116" t="s">
        <v>610</v>
      </c>
      <c r="C475" s="117" t="s">
        <v>611</v>
      </c>
      <c r="D475" s="152"/>
      <c r="E475" s="119">
        <v>1652522.21</v>
      </c>
      <c r="F475" s="134">
        <f t="shared" si="5"/>
        <v>3346233620.7299995</v>
      </c>
    </row>
    <row r="476" spans="1:10" ht="42" customHeight="1" x14ac:dyDescent="0.2">
      <c r="A476" s="156">
        <v>45649</v>
      </c>
      <c r="B476" s="116" t="s">
        <v>612</v>
      </c>
      <c r="C476" s="117" t="s">
        <v>613</v>
      </c>
      <c r="D476" s="152"/>
      <c r="E476" s="119">
        <v>5518022.7699999996</v>
      </c>
      <c r="F476" s="134">
        <f t="shared" si="5"/>
        <v>3340715597.9599996</v>
      </c>
    </row>
    <row r="477" spans="1:10" ht="39" customHeight="1" x14ac:dyDescent="0.2">
      <c r="A477" s="156">
        <v>45649</v>
      </c>
      <c r="B477" s="116" t="s">
        <v>614</v>
      </c>
      <c r="C477" s="117" t="s">
        <v>615</v>
      </c>
      <c r="D477" s="152"/>
      <c r="E477" s="119">
        <v>10496748.5</v>
      </c>
      <c r="F477" s="134">
        <f t="shared" si="5"/>
        <v>3330218849.4599996</v>
      </c>
    </row>
    <row r="478" spans="1:10" ht="38.25" customHeight="1" x14ac:dyDescent="0.2">
      <c r="A478" s="156">
        <v>45649</v>
      </c>
      <c r="B478" s="116" t="s">
        <v>616</v>
      </c>
      <c r="C478" s="117" t="s">
        <v>617</v>
      </c>
      <c r="D478" s="154"/>
      <c r="E478" s="119">
        <v>3365728.02</v>
      </c>
      <c r="F478" s="134">
        <f t="shared" si="5"/>
        <v>3326853121.4399996</v>
      </c>
    </row>
    <row r="479" spans="1:10" ht="40.5" customHeight="1" x14ac:dyDescent="0.2">
      <c r="A479" s="156">
        <v>45649</v>
      </c>
      <c r="B479" s="116" t="s">
        <v>618</v>
      </c>
      <c r="C479" s="117" t="s">
        <v>619</v>
      </c>
      <c r="D479" s="152"/>
      <c r="E479" s="119">
        <v>1720066.35</v>
      </c>
      <c r="F479" s="134">
        <f t="shared" si="5"/>
        <v>3325133055.0899997</v>
      </c>
    </row>
    <row r="480" spans="1:10" ht="42" customHeight="1" x14ac:dyDescent="0.2">
      <c r="A480" s="156">
        <v>45649</v>
      </c>
      <c r="B480" s="116" t="s">
        <v>620</v>
      </c>
      <c r="C480" s="117" t="s">
        <v>621</v>
      </c>
      <c r="D480" s="152"/>
      <c r="E480" s="119">
        <v>7654249.8799999999</v>
      </c>
      <c r="F480" s="134">
        <f t="shared" si="5"/>
        <v>3317478805.2099996</v>
      </c>
    </row>
    <row r="481" spans="1:6" ht="30.75" customHeight="1" x14ac:dyDescent="0.2">
      <c r="A481" s="156">
        <v>45649</v>
      </c>
      <c r="B481" s="116" t="s">
        <v>622</v>
      </c>
      <c r="C481" s="117" t="s">
        <v>623</v>
      </c>
      <c r="D481" s="152"/>
      <c r="E481" s="119">
        <v>4768064</v>
      </c>
      <c r="F481" s="134">
        <f t="shared" si="5"/>
        <v>3312710741.2099996</v>
      </c>
    </row>
    <row r="482" spans="1:6" ht="39" customHeight="1" x14ac:dyDescent="0.2">
      <c r="A482" s="156">
        <v>45649</v>
      </c>
      <c r="B482" s="116" t="s">
        <v>624</v>
      </c>
      <c r="C482" s="117" t="s">
        <v>625</v>
      </c>
      <c r="D482" s="152"/>
      <c r="E482" s="119">
        <v>57064577.829999998</v>
      </c>
      <c r="F482" s="134">
        <f t="shared" si="5"/>
        <v>3255646163.3799996</v>
      </c>
    </row>
    <row r="483" spans="1:6" ht="30.75" customHeight="1" x14ac:dyDescent="0.2">
      <c r="A483" s="156">
        <v>45649</v>
      </c>
      <c r="B483" s="116" t="s">
        <v>626</v>
      </c>
      <c r="C483" s="117" t="s">
        <v>627</v>
      </c>
      <c r="D483" s="152"/>
      <c r="E483" s="119">
        <v>48864988.560000002</v>
      </c>
      <c r="F483" s="134">
        <f t="shared" si="5"/>
        <v>3206781174.8199997</v>
      </c>
    </row>
    <row r="484" spans="1:6" ht="38.25" customHeight="1" x14ac:dyDescent="0.2">
      <c r="A484" s="156">
        <v>45649</v>
      </c>
      <c r="B484" s="116" t="s">
        <v>628</v>
      </c>
      <c r="C484" s="117" t="s">
        <v>629</v>
      </c>
      <c r="D484" s="152"/>
      <c r="E484" s="119">
        <v>18144384.93</v>
      </c>
      <c r="F484" s="134">
        <f t="shared" si="5"/>
        <v>3188636789.8899999</v>
      </c>
    </row>
    <row r="485" spans="1:6" ht="39.75" customHeight="1" x14ac:dyDescent="0.2">
      <c r="A485" s="156">
        <v>45649</v>
      </c>
      <c r="B485" s="116" t="s">
        <v>630</v>
      </c>
      <c r="C485" s="117" t="s">
        <v>631</v>
      </c>
      <c r="D485" s="152"/>
      <c r="E485" s="119">
        <v>44933841.57</v>
      </c>
      <c r="F485" s="134">
        <f t="shared" si="5"/>
        <v>3143702948.3199997</v>
      </c>
    </row>
    <row r="486" spans="1:6" ht="51" customHeight="1" x14ac:dyDescent="0.2">
      <c r="A486" s="156">
        <v>45649</v>
      </c>
      <c r="B486" s="116" t="s">
        <v>632</v>
      </c>
      <c r="C486" s="117" t="s">
        <v>633</v>
      </c>
      <c r="D486" s="152"/>
      <c r="E486" s="119">
        <v>41300</v>
      </c>
      <c r="F486" s="134">
        <f t="shared" si="5"/>
        <v>3143661648.3199997</v>
      </c>
    </row>
    <row r="487" spans="1:6" ht="39.75" customHeight="1" x14ac:dyDescent="0.2">
      <c r="A487" s="156">
        <v>45649</v>
      </c>
      <c r="B487" s="116" t="s">
        <v>634</v>
      </c>
      <c r="C487" s="117" t="s">
        <v>635</v>
      </c>
      <c r="D487" s="152"/>
      <c r="E487" s="119">
        <v>15370025.99</v>
      </c>
      <c r="F487" s="134">
        <f t="shared" si="5"/>
        <v>3128291622.3299999</v>
      </c>
    </row>
    <row r="488" spans="1:6" ht="39" customHeight="1" x14ac:dyDescent="0.2">
      <c r="A488" s="156">
        <v>45649</v>
      </c>
      <c r="B488" s="116" t="s">
        <v>636</v>
      </c>
      <c r="C488" s="117" t="s">
        <v>637</v>
      </c>
      <c r="D488" s="152"/>
      <c r="E488" s="119">
        <v>67924732.959999993</v>
      </c>
      <c r="F488" s="134">
        <f t="shared" si="5"/>
        <v>3060366889.3699999</v>
      </c>
    </row>
    <row r="489" spans="1:6" ht="51" customHeight="1" x14ac:dyDescent="0.2">
      <c r="A489" s="156">
        <v>45649</v>
      </c>
      <c r="B489" s="116" t="s">
        <v>638</v>
      </c>
      <c r="C489" s="117" t="s">
        <v>639</v>
      </c>
      <c r="D489" s="152"/>
      <c r="E489" s="119">
        <v>133500</v>
      </c>
      <c r="F489" s="134">
        <f t="shared" si="5"/>
        <v>3060233389.3699999</v>
      </c>
    </row>
    <row r="490" spans="1:6" ht="28.5" customHeight="1" x14ac:dyDescent="0.2">
      <c r="A490" s="156">
        <v>45649</v>
      </c>
      <c r="B490" s="116" t="s">
        <v>640</v>
      </c>
      <c r="C490" s="117" t="s">
        <v>79</v>
      </c>
      <c r="D490" s="152"/>
      <c r="E490" s="119">
        <v>0</v>
      </c>
      <c r="F490" s="134">
        <f t="shared" si="5"/>
        <v>3060233389.3699999</v>
      </c>
    </row>
    <row r="491" spans="1:6" ht="45.75" customHeight="1" x14ac:dyDescent="0.2">
      <c r="A491" s="156">
        <v>45649</v>
      </c>
      <c r="B491" s="116" t="s">
        <v>641</v>
      </c>
      <c r="C491" s="117" t="s">
        <v>642</v>
      </c>
      <c r="D491" s="152"/>
      <c r="E491" s="119">
        <v>115700</v>
      </c>
      <c r="F491" s="134">
        <f t="shared" si="5"/>
        <v>3060117689.3699999</v>
      </c>
    </row>
    <row r="492" spans="1:6" ht="47.25" customHeight="1" x14ac:dyDescent="0.2">
      <c r="A492" s="156">
        <v>45649</v>
      </c>
      <c r="B492" s="116" t="s">
        <v>643</v>
      </c>
      <c r="C492" s="117" t="s">
        <v>644</v>
      </c>
      <c r="D492" s="152"/>
      <c r="E492" s="119">
        <v>41300</v>
      </c>
      <c r="F492" s="134">
        <f t="shared" si="5"/>
        <v>3060076389.3699999</v>
      </c>
    </row>
    <row r="493" spans="1:6" ht="36.75" customHeight="1" x14ac:dyDescent="0.2">
      <c r="A493" s="156">
        <v>45649</v>
      </c>
      <c r="B493" s="116" t="s">
        <v>645</v>
      </c>
      <c r="C493" s="117" t="s">
        <v>646</v>
      </c>
      <c r="D493" s="152"/>
      <c r="E493" s="119">
        <v>30315670</v>
      </c>
      <c r="F493" s="134">
        <f t="shared" si="5"/>
        <v>3029760719.3699999</v>
      </c>
    </row>
    <row r="494" spans="1:6" ht="51" customHeight="1" x14ac:dyDescent="0.2">
      <c r="A494" s="156">
        <v>45649</v>
      </c>
      <c r="B494" s="116" t="s">
        <v>647</v>
      </c>
      <c r="C494" s="117" t="s">
        <v>648</v>
      </c>
      <c r="D494" s="118"/>
      <c r="E494" s="119">
        <v>59590</v>
      </c>
      <c r="F494" s="134">
        <f t="shared" si="5"/>
        <v>3029701129.3699999</v>
      </c>
    </row>
    <row r="495" spans="1:6" ht="49.5" customHeight="1" x14ac:dyDescent="0.2">
      <c r="A495" s="156">
        <v>45649</v>
      </c>
      <c r="B495" s="116" t="s">
        <v>649</v>
      </c>
      <c r="C495" s="117" t="s">
        <v>650</v>
      </c>
      <c r="D495" s="118"/>
      <c r="E495" s="119">
        <v>133500</v>
      </c>
      <c r="F495" s="134">
        <f t="shared" si="5"/>
        <v>3029567629.3699999</v>
      </c>
    </row>
    <row r="496" spans="1:6" ht="51.75" customHeight="1" x14ac:dyDescent="0.2">
      <c r="A496" s="156">
        <v>45649</v>
      </c>
      <c r="B496" s="116" t="s">
        <v>651</v>
      </c>
      <c r="C496" s="117" t="s">
        <v>652</v>
      </c>
      <c r="D496" s="118"/>
      <c r="E496" s="119">
        <v>133500</v>
      </c>
      <c r="F496" s="134">
        <f t="shared" si="5"/>
        <v>3029434129.3699999</v>
      </c>
    </row>
    <row r="497" spans="1:6" ht="52.5" customHeight="1" x14ac:dyDescent="0.2">
      <c r="A497" s="156">
        <v>45649</v>
      </c>
      <c r="B497" s="116" t="s">
        <v>653</v>
      </c>
      <c r="C497" s="117" t="s">
        <v>654</v>
      </c>
      <c r="D497" s="125"/>
      <c r="E497" s="119">
        <v>26196.26</v>
      </c>
      <c r="F497" s="134">
        <f t="shared" si="5"/>
        <v>3029407933.1099997</v>
      </c>
    </row>
    <row r="498" spans="1:6" ht="41.25" customHeight="1" x14ac:dyDescent="0.2">
      <c r="A498" s="156">
        <v>45649</v>
      </c>
      <c r="B498" s="116" t="s">
        <v>655</v>
      </c>
      <c r="C498" s="117" t="s">
        <v>656</v>
      </c>
      <c r="D498" s="152"/>
      <c r="E498" s="119">
        <v>1393403.82</v>
      </c>
      <c r="F498" s="134">
        <f t="shared" si="5"/>
        <v>3028014529.2899995</v>
      </c>
    </row>
    <row r="499" spans="1:6" ht="33.75" customHeight="1" x14ac:dyDescent="0.2">
      <c r="A499" s="156">
        <v>45649</v>
      </c>
      <c r="B499" s="116" t="s">
        <v>657</v>
      </c>
      <c r="C499" s="117" t="s">
        <v>79</v>
      </c>
      <c r="D499" s="152"/>
      <c r="E499" s="119">
        <v>0</v>
      </c>
      <c r="F499" s="134">
        <f t="shared" si="5"/>
        <v>3028014529.2899995</v>
      </c>
    </row>
    <row r="500" spans="1:6" ht="48.75" customHeight="1" x14ac:dyDescent="0.2">
      <c r="A500" s="156">
        <v>45649</v>
      </c>
      <c r="B500" s="116" t="s">
        <v>658</v>
      </c>
      <c r="C500" s="117" t="s">
        <v>659</v>
      </c>
      <c r="D500" s="152"/>
      <c r="E500" s="119">
        <v>133500</v>
      </c>
      <c r="F500" s="134">
        <f t="shared" si="5"/>
        <v>3027881029.2899995</v>
      </c>
    </row>
    <row r="501" spans="1:6" ht="51" customHeight="1" x14ac:dyDescent="0.2">
      <c r="A501" s="156">
        <v>45649</v>
      </c>
      <c r="B501" s="116" t="s">
        <v>660</v>
      </c>
      <c r="C501" s="117" t="s">
        <v>661</v>
      </c>
      <c r="D501" s="152"/>
      <c r="E501" s="119">
        <v>5000</v>
      </c>
      <c r="F501" s="134">
        <f t="shared" si="5"/>
        <v>3027876029.2899995</v>
      </c>
    </row>
    <row r="502" spans="1:6" ht="51.75" customHeight="1" x14ac:dyDescent="0.2">
      <c r="A502" s="157">
        <v>45649</v>
      </c>
      <c r="B502" s="158" t="s">
        <v>662</v>
      </c>
      <c r="C502" s="159" t="s">
        <v>663</v>
      </c>
      <c r="D502" s="154"/>
      <c r="E502" s="130">
        <v>115700</v>
      </c>
      <c r="F502" s="134">
        <f t="shared" si="5"/>
        <v>3027760329.2899995</v>
      </c>
    </row>
    <row r="503" spans="1:6" ht="48" customHeight="1" x14ac:dyDescent="0.2">
      <c r="A503" s="156">
        <v>45652</v>
      </c>
      <c r="B503" s="160" t="s">
        <v>664</v>
      </c>
      <c r="C503" s="161" t="s">
        <v>665</v>
      </c>
      <c r="D503" s="152"/>
      <c r="E503" s="99">
        <v>23600</v>
      </c>
      <c r="F503" s="134">
        <f t="shared" si="5"/>
        <v>3027736729.2899995</v>
      </c>
    </row>
    <row r="504" spans="1:6" ht="41.25" customHeight="1" x14ac:dyDescent="0.2">
      <c r="A504" s="156">
        <v>45652</v>
      </c>
      <c r="B504" s="160" t="s">
        <v>666</v>
      </c>
      <c r="C504" s="161" t="s">
        <v>667</v>
      </c>
      <c r="D504" s="152"/>
      <c r="E504" s="99">
        <v>8278707.04</v>
      </c>
      <c r="F504" s="134">
        <f t="shared" si="5"/>
        <v>3019458022.2499995</v>
      </c>
    </row>
    <row r="505" spans="1:6" ht="39.75" customHeight="1" x14ac:dyDescent="0.2">
      <c r="A505" s="156">
        <v>45652</v>
      </c>
      <c r="B505" s="160" t="s">
        <v>668</v>
      </c>
      <c r="C505" s="161" t="s">
        <v>669</v>
      </c>
      <c r="D505" s="152"/>
      <c r="E505" s="99">
        <v>321791.32</v>
      </c>
      <c r="F505" s="134">
        <f t="shared" si="5"/>
        <v>3019136230.9299994</v>
      </c>
    </row>
    <row r="506" spans="1:6" ht="42" customHeight="1" x14ac:dyDescent="0.2">
      <c r="A506" s="156">
        <v>45652</v>
      </c>
      <c r="B506" s="160" t="s">
        <v>670</v>
      </c>
      <c r="C506" s="161" t="s">
        <v>671</v>
      </c>
      <c r="D506" s="152"/>
      <c r="E506" s="99">
        <v>5551130.7599999998</v>
      </c>
      <c r="F506" s="134">
        <f t="shared" si="5"/>
        <v>3013585100.1699991</v>
      </c>
    </row>
    <row r="507" spans="1:6" ht="51.75" customHeight="1" x14ac:dyDescent="0.2">
      <c r="A507" s="156">
        <v>45652</v>
      </c>
      <c r="B507" s="160" t="s">
        <v>672</v>
      </c>
      <c r="C507" s="161" t="s">
        <v>673</v>
      </c>
      <c r="D507" s="152"/>
      <c r="E507" s="99">
        <v>10924578.98</v>
      </c>
      <c r="F507" s="134">
        <f t="shared" si="5"/>
        <v>3002660521.1899991</v>
      </c>
    </row>
    <row r="508" spans="1:6" ht="51.75" customHeight="1" x14ac:dyDescent="0.2">
      <c r="A508" s="156">
        <v>45652</v>
      </c>
      <c r="B508" s="160" t="s">
        <v>674</v>
      </c>
      <c r="C508" s="161" t="s">
        <v>675</v>
      </c>
      <c r="D508" s="152"/>
      <c r="E508" s="99">
        <v>157333.34</v>
      </c>
      <c r="F508" s="134">
        <f t="shared" si="5"/>
        <v>3002503187.849999</v>
      </c>
    </row>
    <row r="509" spans="1:6" ht="51.75" customHeight="1" x14ac:dyDescent="0.2">
      <c r="A509" s="156">
        <v>45652</v>
      </c>
      <c r="B509" s="160" t="s">
        <v>676</v>
      </c>
      <c r="C509" s="161" t="s">
        <v>677</v>
      </c>
      <c r="D509" s="152"/>
      <c r="E509" s="99">
        <v>141600</v>
      </c>
      <c r="F509" s="134">
        <f t="shared" si="5"/>
        <v>3002361587.849999</v>
      </c>
    </row>
    <row r="510" spans="1:6" ht="56.25" customHeight="1" x14ac:dyDescent="0.2">
      <c r="A510" s="156">
        <v>45652</v>
      </c>
      <c r="B510" s="160" t="s">
        <v>678</v>
      </c>
      <c r="C510" s="161" t="s">
        <v>679</v>
      </c>
      <c r="D510" s="152"/>
      <c r="E510" s="99">
        <v>129050</v>
      </c>
      <c r="F510" s="134">
        <f t="shared" si="5"/>
        <v>3002232537.849999</v>
      </c>
    </row>
    <row r="511" spans="1:6" ht="66" customHeight="1" x14ac:dyDescent="0.2">
      <c r="A511" s="156">
        <v>45652</v>
      </c>
      <c r="B511" s="160" t="s">
        <v>680</v>
      </c>
      <c r="C511" s="161" t="s">
        <v>681</v>
      </c>
      <c r="D511" s="152"/>
      <c r="E511" s="99">
        <v>30153193.550000001</v>
      </c>
      <c r="F511" s="134">
        <f t="shared" si="5"/>
        <v>2972079344.2999988</v>
      </c>
    </row>
    <row r="512" spans="1:6" ht="42" customHeight="1" x14ac:dyDescent="0.2">
      <c r="A512" s="156">
        <v>45652</v>
      </c>
      <c r="B512" s="160" t="s">
        <v>682</v>
      </c>
      <c r="C512" s="161" t="s">
        <v>683</v>
      </c>
      <c r="D512" s="152"/>
      <c r="E512" s="99">
        <v>12972926.43</v>
      </c>
      <c r="F512" s="134">
        <f t="shared" si="5"/>
        <v>2959106417.8699989</v>
      </c>
    </row>
    <row r="513" spans="1:6" ht="55.5" customHeight="1" x14ac:dyDescent="0.2">
      <c r="A513" s="156">
        <v>45652</v>
      </c>
      <c r="B513" s="160" t="s">
        <v>684</v>
      </c>
      <c r="C513" s="161" t="s">
        <v>685</v>
      </c>
      <c r="D513" s="152"/>
      <c r="E513" s="99">
        <v>5000</v>
      </c>
      <c r="F513" s="134">
        <f t="shared" si="5"/>
        <v>2959101417.8699989</v>
      </c>
    </row>
    <row r="514" spans="1:6" ht="55.5" customHeight="1" x14ac:dyDescent="0.2">
      <c r="A514" s="156">
        <v>45652</v>
      </c>
      <c r="B514" s="160" t="s">
        <v>686</v>
      </c>
      <c r="C514" s="161" t="s">
        <v>687</v>
      </c>
      <c r="D514" s="152"/>
      <c r="E514" s="99">
        <v>133500</v>
      </c>
      <c r="F514" s="134">
        <f t="shared" si="5"/>
        <v>2958967917.8699989</v>
      </c>
    </row>
    <row r="515" spans="1:6" ht="52.5" customHeight="1" x14ac:dyDescent="0.2">
      <c r="A515" s="156">
        <v>45652</v>
      </c>
      <c r="B515" s="160" t="s">
        <v>688</v>
      </c>
      <c r="C515" s="161" t="s">
        <v>689</v>
      </c>
      <c r="D515" s="152"/>
      <c r="E515" s="99">
        <v>1018566.98</v>
      </c>
      <c r="F515" s="134">
        <f t="shared" si="5"/>
        <v>2957949350.8899989</v>
      </c>
    </row>
    <row r="516" spans="1:6" ht="31.5" customHeight="1" x14ac:dyDescent="0.2">
      <c r="A516" s="156">
        <v>45652</v>
      </c>
      <c r="B516" s="160" t="s">
        <v>690</v>
      </c>
      <c r="C516" s="161" t="s">
        <v>691</v>
      </c>
      <c r="D516" s="152"/>
      <c r="E516" s="99">
        <v>54689630.340000004</v>
      </c>
      <c r="F516" s="134">
        <f t="shared" si="5"/>
        <v>2903259720.5499988</v>
      </c>
    </row>
    <row r="517" spans="1:6" ht="51.75" customHeight="1" x14ac:dyDescent="0.2">
      <c r="A517" s="156">
        <v>45652</v>
      </c>
      <c r="B517" s="160" t="s">
        <v>692</v>
      </c>
      <c r="C517" s="161" t="s">
        <v>693</v>
      </c>
      <c r="D517" s="152"/>
      <c r="E517" s="99">
        <v>115700</v>
      </c>
      <c r="F517" s="134">
        <f t="shared" si="5"/>
        <v>2903144020.5499988</v>
      </c>
    </row>
    <row r="518" spans="1:6" ht="50.25" customHeight="1" x14ac:dyDescent="0.2">
      <c r="A518" s="156">
        <v>45652</v>
      </c>
      <c r="B518" s="160" t="s">
        <v>694</v>
      </c>
      <c r="C518" s="161" t="s">
        <v>695</v>
      </c>
      <c r="D518" s="152"/>
      <c r="E518" s="99">
        <v>137950</v>
      </c>
      <c r="F518" s="134">
        <f t="shared" si="5"/>
        <v>2903006070.5499988</v>
      </c>
    </row>
    <row r="519" spans="1:6" ht="51" customHeight="1" x14ac:dyDescent="0.2">
      <c r="A519" s="156">
        <v>45652</v>
      </c>
      <c r="B519" s="160" t="s">
        <v>696</v>
      </c>
      <c r="C519" s="161" t="s">
        <v>697</v>
      </c>
      <c r="D519" s="152"/>
      <c r="E519" s="99">
        <v>5000</v>
      </c>
      <c r="F519" s="134">
        <f t="shared" si="5"/>
        <v>2903001070.5499988</v>
      </c>
    </row>
    <row r="520" spans="1:6" ht="51" customHeight="1" x14ac:dyDescent="0.2">
      <c r="A520" s="156">
        <v>45652</v>
      </c>
      <c r="B520" s="160" t="s">
        <v>698</v>
      </c>
      <c r="C520" s="161" t="s">
        <v>699</v>
      </c>
      <c r="D520" s="152"/>
      <c r="E520" s="99">
        <v>2262238.0099999998</v>
      </c>
      <c r="F520" s="134">
        <f t="shared" si="5"/>
        <v>2900738832.5399985</v>
      </c>
    </row>
    <row r="521" spans="1:6" ht="36.75" customHeight="1" x14ac:dyDescent="0.2">
      <c r="A521" s="156">
        <v>45652</v>
      </c>
      <c r="B521" s="160" t="s">
        <v>700</v>
      </c>
      <c r="C521" s="161" t="s">
        <v>701</v>
      </c>
      <c r="D521" s="152"/>
      <c r="E521" s="99">
        <v>4007594.31</v>
      </c>
      <c r="F521" s="134">
        <f t="shared" si="5"/>
        <v>2896731238.2299986</v>
      </c>
    </row>
    <row r="522" spans="1:6" ht="50.25" customHeight="1" x14ac:dyDescent="0.2">
      <c r="A522" s="156">
        <v>45652</v>
      </c>
      <c r="B522" s="160" t="s">
        <v>702</v>
      </c>
      <c r="C522" s="161" t="s">
        <v>703</v>
      </c>
      <c r="D522" s="152"/>
      <c r="E522" s="99">
        <v>133500</v>
      </c>
      <c r="F522" s="134">
        <f t="shared" si="5"/>
        <v>2896597738.2299986</v>
      </c>
    </row>
    <row r="523" spans="1:6" ht="39.75" customHeight="1" x14ac:dyDescent="0.2">
      <c r="A523" s="156">
        <v>45652</v>
      </c>
      <c r="B523" s="160" t="s">
        <v>704</v>
      </c>
      <c r="C523" s="161" t="s">
        <v>705</v>
      </c>
      <c r="D523" s="152"/>
      <c r="E523" s="99">
        <v>2343076.39</v>
      </c>
      <c r="F523" s="134">
        <f t="shared" si="5"/>
        <v>2894254661.8399987</v>
      </c>
    </row>
    <row r="524" spans="1:6" ht="81.75" customHeight="1" x14ac:dyDescent="0.2">
      <c r="A524" s="156">
        <v>45652</v>
      </c>
      <c r="B524" s="160" t="s">
        <v>706</v>
      </c>
      <c r="C524" s="161" t="s">
        <v>707</v>
      </c>
      <c r="D524" s="152"/>
      <c r="E524" s="99">
        <v>220660</v>
      </c>
      <c r="F524" s="134">
        <f t="shared" si="5"/>
        <v>2894034001.8399987</v>
      </c>
    </row>
    <row r="525" spans="1:6" ht="51" customHeight="1" x14ac:dyDescent="0.2">
      <c r="A525" s="156">
        <v>45652</v>
      </c>
      <c r="B525" s="160" t="s">
        <v>708</v>
      </c>
      <c r="C525" s="161" t="s">
        <v>709</v>
      </c>
      <c r="D525" s="152"/>
      <c r="E525" s="99">
        <v>133500</v>
      </c>
      <c r="F525" s="134">
        <f t="shared" si="5"/>
        <v>2893900501.8399987</v>
      </c>
    </row>
    <row r="526" spans="1:6" ht="51" customHeight="1" x14ac:dyDescent="0.2">
      <c r="A526" s="156">
        <v>45652</v>
      </c>
      <c r="B526" s="160" t="s">
        <v>710</v>
      </c>
      <c r="C526" s="161" t="s">
        <v>711</v>
      </c>
      <c r="D526" s="152"/>
      <c r="E526" s="99">
        <v>133500</v>
      </c>
      <c r="F526" s="134">
        <f t="shared" si="5"/>
        <v>2893767001.8399987</v>
      </c>
    </row>
    <row r="527" spans="1:6" ht="49.5" customHeight="1" x14ac:dyDescent="0.2">
      <c r="A527" s="156">
        <v>45652</v>
      </c>
      <c r="B527" s="160" t="s">
        <v>712</v>
      </c>
      <c r="C527" s="161" t="s">
        <v>713</v>
      </c>
      <c r="D527" s="152"/>
      <c r="E527" s="99">
        <v>661391.29</v>
      </c>
      <c r="F527" s="134">
        <f t="shared" si="5"/>
        <v>2893105610.5499988</v>
      </c>
    </row>
    <row r="528" spans="1:6" ht="51" customHeight="1" x14ac:dyDescent="0.2">
      <c r="A528" s="156">
        <v>45652</v>
      </c>
      <c r="B528" s="160" t="s">
        <v>714</v>
      </c>
      <c r="C528" s="161" t="s">
        <v>715</v>
      </c>
      <c r="D528" s="152"/>
      <c r="E528" s="99">
        <v>4046243.6</v>
      </c>
      <c r="F528" s="134">
        <f t="shared" si="5"/>
        <v>2889059366.9499989</v>
      </c>
    </row>
    <row r="529" spans="1:6" ht="38.25" customHeight="1" x14ac:dyDescent="0.2">
      <c r="A529" s="156">
        <v>45652</v>
      </c>
      <c r="B529" s="160" t="s">
        <v>716</v>
      </c>
      <c r="C529" s="161" t="s">
        <v>717</v>
      </c>
      <c r="D529" s="152"/>
      <c r="E529" s="99">
        <v>22731307.510000002</v>
      </c>
      <c r="F529" s="134">
        <f t="shared" si="5"/>
        <v>2866328059.4399986</v>
      </c>
    </row>
    <row r="530" spans="1:6" ht="53.25" customHeight="1" x14ac:dyDescent="0.2">
      <c r="A530" s="156">
        <v>45652</v>
      </c>
      <c r="B530" s="160" t="s">
        <v>718</v>
      </c>
      <c r="C530" s="161" t="s">
        <v>719</v>
      </c>
      <c r="D530" s="152"/>
      <c r="E530" s="99">
        <v>133500</v>
      </c>
      <c r="F530" s="134">
        <f t="shared" si="5"/>
        <v>2866194559.4399986</v>
      </c>
    </row>
    <row r="531" spans="1:6" ht="41.25" customHeight="1" x14ac:dyDescent="0.2">
      <c r="A531" s="156">
        <v>45652</v>
      </c>
      <c r="B531" s="160" t="s">
        <v>720</v>
      </c>
      <c r="C531" s="161" t="s">
        <v>721</v>
      </c>
      <c r="D531" s="152"/>
      <c r="E531" s="99">
        <v>300000</v>
      </c>
      <c r="F531" s="134">
        <f t="shared" si="5"/>
        <v>2865894559.4399986</v>
      </c>
    </row>
    <row r="532" spans="1:6" ht="49.5" customHeight="1" x14ac:dyDescent="0.2">
      <c r="A532" s="156">
        <v>45652</v>
      </c>
      <c r="B532" s="160" t="s">
        <v>722</v>
      </c>
      <c r="C532" s="161" t="s">
        <v>723</v>
      </c>
      <c r="D532" s="152"/>
      <c r="E532" s="99">
        <v>11943349.65</v>
      </c>
      <c r="F532" s="134">
        <f t="shared" si="5"/>
        <v>2853951209.7899985</v>
      </c>
    </row>
    <row r="533" spans="1:6" ht="37.5" customHeight="1" x14ac:dyDescent="0.2">
      <c r="A533" s="156">
        <v>45652</v>
      </c>
      <c r="B533" s="160" t="s">
        <v>724</v>
      </c>
      <c r="C533" s="161" t="s">
        <v>725</v>
      </c>
      <c r="D533" s="152"/>
      <c r="E533" s="99">
        <v>30370880.640000001</v>
      </c>
      <c r="F533" s="134">
        <f t="shared" si="5"/>
        <v>2823580329.1499987</v>
      </c>
    </row>
    <row r="534" spans="1:6" ht="63" customHeight="1" x14ac:dyDescent="0.2">
      <c r="A534" s="156">
        <v>45652</v>
      </c>
      <c r="B534" s="160" t="s">
        <v>726</v>
      </c>
      <c r="C534" s="161" t="s">
        <v>727</v>
      </c>
      <c r="D534" s="152"/>
      <c r="E534" s="99">
        <v>680850</v>
      </c>
      <c r="F534" s="134">
        <f t="shared" ref="F534:F597" si="6">F533-E534</f>
        <v>2822899479.1499987</v>
      </c>
    </row>
    <row r="535" spans="1:6" ht="50.25" customHeight="1" x14ac:dyDescent="0.2">
      <c r="A535" s="156">
        <v>45652</v>
      </c>
      <c r="B535" s="160" t="s">
        <v>728</v>
      </c>
      <c r="C535" s="161" t="s">
        <v>729</v>
      </c>
      <c r="D535" s="152"/>
      <c r="E535" s="99">
        <v>11695970.939999999</v>
      </c>
      <c r="F535" s="134">
        <f t="shared" si="6"/>
        <v>2811203508.2099986</v>
      </c>
    </row>
    <row r="536" spans="1:6" ht="50.25" customHeight="1" x14ac:dyDescent="0.2">
      <c r="A536" s="156">
        <v>45652</v>
      </c>
      <c r="B536" s="160" t="s">
        <v>730</v>
      </c>
      <c r="C536" s="161" t="s">
        <v>731</v>
      </c>
      <c r="D536" s="152"/>
      <c r="E536" s="99">
        <v>133500</v>
      </c>
      <c r="F536" s="134">
        <f t="shared" si="6"/>
        <v>2811070008.2099986</v>
      </c>
    </row>
    <row r="537" spans="1:6" ht="40.5" customHeight="1" x14ac:dyDescent="0.2">
      <c r="A537" s="156">
        <v>45652</v>
      </c>
      <c r="B537" s="160" t="s">
        <v>732</v>
      </c>
      <c r="C537" s="161" t="s">
        <v>733</v>
      </c>
      <c r="D537" s="152"/>
      <c r="E537" s="99">
        <v>51373563.640000001</v>
      </c>
      <c r="F537" s="134">
        <f t="shared" si="6"/>
        <v>2759696444.5699987</v>
      </c>
    </row>
    <row r="538" spans="1:6" ht="48" customHeight="1" x14ac:dyDescent="0.2">
      <c r="A538" s="156">
        <v>45652</v>
      </c>
      <c r="B538" s="160" t="s">
        <v>734</v>
      </c>
      <c r="C538" s="161" t="s">
        <v>735</v>
      </c>
      <c r="D538" s="152"/>
      <c r="E538" s="99">
        <v>12980</v>
      </c>
      <c r="F538" s="134">
        <f t="shared" si="6"/>
        <v>2759683464.5699987</v>
      </c>
    </row>
    <row r="539" spans="1:6" ht="49.5" customHeight="1" x14ac:dyDescent="0.2">
      <c r="A539" s="156">
        <v>45652</v>
      </c>
      <c r="B539" s="160" t="s">
        <v>736</v>
      </c>
      <c r="C539" s="161" t="s">
        <v>737</v>
      </c>
      <c r="D539" s="152"/>
      <c r="E539" s="99">
        <v>133500</v>
      </c>
      <c r="F539" s="134">
        <f t="shared" si="6"/>
        <v>2759549964.5699987</v>
      </c>
    </row>
    <row r="540" spans="1:6" ht="61.5" customHeight="1" x14ac:dyDescent="0.2">
      <c r="A540" s="156">
        <v>45652</v>
      </c>
      <c r="B540" s="160" t="s">
        <v>738</v>
      </c>
      <c r="C540" s="161" t="s">
        <v>739</v>
      </c>
      <c r="D540" s="152"/>
      <c r="E540" s="99">
        <v>172356.3</v>
      </c>
      <c r="F540" s="134">
        <f t="shared" si="6"/>
        <v>2759377608.2699986</v>
      </c>
    </row>
    <row r="541" spans="1:6" ht="36" customHeight="1" x14ac:dyDescent="0.2">
      <c r="A541" s="156">
        <v>45652</v>
      </c>
      <c r="B541" s="160" t="s">
        <v>740</v>
      </c>
      <c r="C541" s="161" t="s">
        <v>741</v>
      </c>
      <c r="D541" s="152"/>
      <c r="E541" s="99">
        <v>2603049.58</v>
      </c>
      <c r="F541" s="134">
        <f t="shared" si="6"/>
        <v>2756774558.6899986</v>
      </c>
    </row>
    <row r="542" spans="1:6" ht="48.75" customHeight="1" x14ac:dyDescent="0.2">
      <c r="A542" s="156">
        <v>45652</v>
      </c>
      <c r="B542" s="160" t="s">
        <v>742</v>
      </c>
      <c r="C542" s="161" t="s">
        <v>743</v>
      </c>
      <c r="D542" s="152"/>
      <c r="E542" s="99">
        <v>137950</v>
      </c>
      <c r="F542" s="134">
        <f t="shared" si="6"/>
        <v>2756636608.6899986</v>
      </c>
    </row>
    <row r="543" spans="1:6" ht="48.75" customHeight="1" x14ac:dyDescent="0.2">
      <c r="A543" s="156">
        <v>45652</v>
      </c>
      <c r="B543" s="160" t="s">
        <v>744</v>
      </c>
      <c r="C543" s="161" t="s">
        <v>745</v>
      </c>
      <c r="D543" s="152"/>
      <c r="E543" s="99">
        <v>1908650.38</v>
      </c>
      <c r="F543" s="134">
        <f t="shared" si="6"/>
        <v>2754727958.3099985</v>
      </c>
    </row>
    <row r="544" spans="1:6" ht="48.75" customHeight="1" x14ac:dyDescent="0.2">
      <c r="A544" s="156">
        <v>45652</v>
      </c>
      <c r="B544" s="160" t="s">
        <v>746</v>
      </c>
      <c r="C544" s="161" t="s">
        <v>747</v>
      </c>
      <c r="D544" s="152"/>
      <c r="E544" s="99">
        <v>133500</v>
      </c>
      <c r="F544" s="134">
        <f t="shared" si="6"/>
        <v>2754594458.3099985</v>
      </c>
    </row>
    <row r="545" spans="1:6" ht="48.75" customHeight="1" x14ac:dyDescent="0.2">
      <c r="A545" s="156">
        <v>45652</v>
      </c>
      <c r="B545" s="160" t="s">
        <v>748</v>
      </c>
      <c r="C545" s="161" t="s">
        <v>749</v>
      </c>
      <c r="D545" s="152"/>
      <c r="E545" s="99">
        <v>133500</v>
      </c>
      <c r="F545" s="134">
        <f t="shared" si="6"/>
        <v>2754460958.3099985</v>
      </c>
    </row>
    <row r="546" spans="1:6" ht="28.5" customHeight="1" x14ac:dyDescent="0.2">
      <c r="A546" s="156">
        <v>45652</v>
      </c>
      <c r="B546" s="160" t="s">
        <v>750</v>
      </c>
      <c r="C546" s="161" t="s">
        <v>79</v>
      </c>
      <c r="D546" s="152"/>
      <c r="E546" s="99">
        <v>0</v>
      </c>
      <c r="F546" s="134">
        <f t="shared" si="6"/>
        <v>2754460958.3099985</v>
      </c>
    </row>
    <row r="547" spans="1:6" ht="51" customHeight="1" x14ac:dyDescent="0.2">
      <c r="A547" s="156">
        <v>45652</v>
      </c>
      <c r="B547" s="160" t="s">
        <v>751</v>
      </c>
      <c r="C547" s="161" t="s">
        <v>752</v>
      </c>
      <c r="D547" s="152"/>
      <c r="E547" s="99">
        <v>133500</v>
      </c>
      <c r="F547" s="134">
        <f t="shared" si="6"/>
        <v>2754327458.3099985</v>
      </c>
    </row>
    <row r="548" spans="1:6" ht="38.25" customHeight="1" x14ac:dyDescent="0.2">
      <c r="A548" s="156">
        <v>45652</v>
      </c>
      <c r="B548" s="160" t="s">
        <v>753</v>
      </c>
      <c r="C548" s="161" t="s">
        <v>754</v>
      </c>
      <c r="D548" s="152"/>
      <c r="E548" s="99">
        <v>2348375.0699999998</v>
      </c>
      <c r="F548" s="134">
        <f t="shared" si="6"/>
        <v>2751979083.2399983</v>
      </c>
    </row>
    <row r="549" spans="1:6" ht="37.5" customHeight="1" x14ac:dyDescent="0.2">
      <c r="A549" s="156">
        <v>45652</v>
      </c>
      <c r="B549" s="160" t="s">
        <v>755</v>
      </c>
      <c r="C549" s="161" t="s">
        <v>756</v>
      </c>
      <c r="D549" s="152"/>
      <c r="E549" s="99">
        <v>133500</v>
      </c>
      <c r="F549" s="134">
        <f t="shared" si="6"/>
        <v>2751845583.2399983</v>
      </c>
    </row>
    <row r="550" spans="1:6" ht="39" customHeight="1" x14ac:dyDescent="0.2">
      <c r="A550" s="156">
        <v>45652</v>
      </c>
      <c r="B550" s="160" t="s">
        <v>757</v>
      </c>
      <c r="C550" s="161" t="s">
        <v>758</v>
      </c>
      <c r="D550" s="152"/>
      <c r="E550" s="99">
        <v>133500</v>
      </c>
      <c r="F550" s="134">
        <f t="shared" si="6"/>
        <v>2751712083.2399983</v>
      </c>
    </row>
    <row r="551" spans="1:6" ht="49.5" customHeight="1" x14ac:dyDescent="0.2">
      <c r="A551" s="156">
        <v>45652</v>
      </c>
      <c r="B551" s="160" t="s">
        <v>759</v>
      </c>
      <c r="C551" s="161" t="s">
        <v>760</v>
      </c>
      <c r="D551" s="152"/>
      <c r="E551" s="99">
        <v>129050</v>
      </c>
      <c r="F551" s="134">
        <f t="shared" si="6"/>
        <v>2751583033.2399983</v>
      </c>
    </row>
    <row r="552" spans="1:6" ht="60" customHeight="1" x14ac:dyDescent="0.2">
      <c r="A552" s="156">
        <v>45652</v>
      </c>
      <c r="B552" s="160" t="s">
        <v>761</v>
      </c>
      <c r="C552" s="161" t="s">
        <v>762</v>
      </c>
      <c r="D552" s="152"/>
      <c r="E552" s="99">
        <v>4213800</v>
      </c>
      <c r="F552" s="134">
        <f t="shared" si="6"/>
        <v>2747369233.2399983</v>
      </c>
    </row>
    <row r="553" spans="1:6" ht="39.75" customHeight="1" x14ac:dyDescent="0.2">
      <c r="A553" s="156">
        <v>45652</v>
      </c>
      <c r="B553" s="160" t="s">
        <v>763</v>
      </c>
      <c r="C553" s="161" t="s">
        <v>764</v>
      </c>
      <c r="D553" s="152"/>
      <c r="E553" s="99">
        <v>133500</v>
      </c>
      <c r="F553" s="134">
        <f t="shared" si="6"/>
        <v>2747235733.2399983</v>
      </c>
    </row>
    <row r="554" spans="1:6" ht="48.75" customHeight="1" x14ac:dyDescent="0.2">
      <c r="A554" s="156">
        <v>45652</v>
      </c>
      <c r="B554" s="160" t="s">
        <v>765</v>
      </c>
      <c r="C554" s="161" t="s">
        <v>766</v>
      </c>
      <c r="D554" s="152"/>
      <c r="E554" s="99">
        <v>133500</v>
      </c>
      <c r="F554" s="134">
        <f t="shared" si="6"/>
        <v>2747102233.2399983</v>
      </c>
    </row>
    <row r="555" spans="1:6" ht="27.75" customHeight="1" x14ac:dyDescent="0.2">
      <c r="A555" s="156">
        <v>45652</v>
      </c>
      <c r="B555" s="160" t="s">
        <v>767</v>
      </c>
      <c r="C555" s="161" t="s">
        <v>79</v>
      </c>
      <c r="D555" s="152"/>
      <c r="E555" s="99">
        <v>0</v>
      </c>
      <c r="F555" s="134">
        <f t="shared" si="6"/>
        <v>2747102233.2399983</v>
      </c>
    </row>
    <row r="556" spans="1:6" ht="50.25" customHeight="1" x14ac:dyDescent="0.2">
      <c r="A556" s="156">
        <v>45652</v>
      </c>
      <c r="B556" s="160" t="s">
        <v>768</v>
      </c>
      <c r="C556" s="161" t="s">
        <v>769</v>
      </c>
      <c r="D556" s="152"/>
      <c r="E556" s="99">
        <v>133500</v>
      </c>
      <c r="F556" s="134">
        <f t="shared" si="6"/>
        <v>2746968733.2399983</v>
      </c>
    </row>
    <row r="557" spans="1:6" ht="38.25" customHeight="1" x14ac:dyDescent="0.2">
      <c r="A557" s="156">
        <v>45653</v>
      </c>
      <c r="B557" s="160" t="s">
        <v>770</v>
      </c>
      <c r="C557" s="161" t="s">
        <v>771</v>
      </c>
      <c r="D557" s="152"/>
      <c r="E557" s="99">
        <v>2440350.81</v>
      </c>
      <c r="F557" s="134">
        <f t="shared" si="6"/>
        <v>2744528382.4299984</v>
      </c>
    </row>
    <row r="558" spans="1:6" ht="37.5" customHeight="1" x14ac:dyDescent="0.2">
      <c r="A558" s="156">
        <v>45653</v>
      </c>
      <c r="B558" s="160" t="s">
        <v>772</v>
      </c>
      <c r="C558" s="161" t="s">
        <v>773</v>
      </c>
      <c r="D558" s="152"/>
      <c r="E558" s="99">
        <v>155004.79999999999</v>
      </c>
      <c r="F558" s="134">
        <f t="shared" si="6"/>
        <v>2744373377.6299982</v>
      </c>
    </row>
    <row r="559" spans="1:6" ht="50.25" customHeight="1" x14ac:dyDescent="0.2">
      <c r="A559" s="156">
        <v>45653</v>
      </c>
      <c r="B559" s="160" t="s">
        <v>774</v>
      </c>
      <c r="C559" s="161" t="s">
        <v>775</v>
      </c>
      <c r="D559" s="152"/>
      <c r="E559" s="99">
        <v>43266.66</v>
      </c>
      <c r="F559" s="134">
        <f t="shared" si="6"/>
        <v>2744330110.9699984</v>
      </c>
    </row>
    <row r="560" spans="1:6" ht="51" customHeight="1" x14ac:dyDescent="0.2">
      <c r="A560" s="156">
        <v>45653</v>
      </c>
      <c r="B560" s="160" t="s">
        <v>776</v>
      </c>
      <c r="C560" s="161" t="s">
        <v>777</v>
      </c>
      <c r="D560" s="152"/>
      <c r="E560" s="99">
        <v>11829458.17</v>
      </c>
      <c r="F560" s="134">
        <f t="shared" si="6"/>
        <v>2732500652.7999983</v>
      </c>
    </row>
    <row r="561" spans="1:6" ht="40.5" customHeight="1" x14ac:dyDescent="0.2">
      <c r="A561" s="156">
        <v>45653</v>
      </c>
      <c r="B561" s="160" t="s">
        <v>778</v>
      </c>
      <c r="C561" s="161" t="s">
        <v>779</v>
      </c>
      <c r="D561" s="152"/>
      <c r="E561" s="99">
        <v>2082824.83</v>
      </c>
      <c r="F561" s="134">
        <f t="shared" si="6"/>
        <v>2730417827.9699984</v>
      </c>
    </row>
    <row r="562" spans="1:6" ht="50.25" customHeight="1" x14ac:dyDescent="0.2">
      <c r="A562" s="156">
        <v>45653</v>
      </c>
      <c r="B562" s="160" t="s">
        <v>780</v>
      </c>
      <c r="C562" s="161" t="s">
        <v>781</v>
      </c>
      <c r="D562" s="152"/>
      <c r="E562" s="99">
        <v>64899.99</v>
      </c>
      <c r="F562" s="134">
        <f t="shared" si="6"/>
        <v>2730352927.9799986</v>
      </c>
    </row>
    <row r="563" spans="1:6" ht="42.75" customHeight="1" x14ac:dyDescent="0.2">
      <c r="A563" s="156">
        <v>45653</v>
      </c>
      <c r="B563" s="160" t="s">
        <v>782</v>
      </c>
      <c r="C563" s="161" t="s">
        <v>783</v>
      </c>
      <c r="D563" s="152"/>
      <c r="E563" s="99">
        <v>16060</v>
      </c>
      <c r="F563" s="134">
        <f t="shared" si="6"/>
        <v>2730336867.9799986</v>
      </c>
    </row>
    <row r="564" spans="1:6" ht="50.25" customHeight="1" x14ac:dyDescent="0.2">
      <c r="A564" s="156">
        <v>45653</v>
      </c>
      <c r="B564" s="160" t="s">
        <v>784</v>
      </c>
      <c r="C564" s="161" t="s">
        <v>785</v>
      </c>
      <c r="D564" s="152"/>
      <c r="E564" s="99">
        <v>133500</v>
      </c>
      <c r="F564" s="134">
        <f t="shared" si="6"/>
        <v>2730203367.9799986</v>
      </c>
    </row>
    <row r="565" spans="1:6" ht="60.75" customHeight="1" x14ac:dyDescent="0.2">
      <c r="A565" s="156">
        <v>45653</v>
      </c>
      <c r="B565" s="160" t="s">
        <v>786</v>
      </c>
      <c r="C565" s="161" t="s">
        <v>787</v>
      </c>
      <c r="D565" s="152"/>
      <c r="E565" s="99">
        <v>240300</v>
      </c>
      <c r="F565" s="134">
        <f t="shared" si="6"/>
        <v>2729963067.9799986</v>
      </c>
    </row>
    <row r="566" spans="1:6" ht="48.75" customHeight="1" x14ac:dyDescent="0.2">
      <c r="A566" s="156">
        <v>45653</v>
      </c>
      <c r="B566" s="160" t="s">
        <v>788</v>
      </c>
      <c r="C566" s="161" t="s">
        <v>789</v>
      </c>
      <c r="D566" s="152"/>
      <c r="E566" s="99">
        <v>136939</v>
      </c>
      <c r="F566" s="134">
        <f t="shared" si="6"/>
        <v>2729826128.9799986</v>
      </c>
    </row>
    <row r="567" spans="1:6" ht="61.5" customHeight="1" x14ac:dyDescent="0.2">
      <c r="A567" s="156">
        <v>45653</v>
      </c>
      <c r="B567" s="160" t="s">
        <v>790</v>
      </c>
      <c r="C567" s="161" t="s">
        <v>791</v>
      </c>
      <c r="D567" s="152"/>
      <c r="E567" s="99">
        <v>135041.85</v>
      </c>
      <c r="F567" s="134">
        <f t="shared" si="6"/>
        <v>2729691087.1299987</v>
      </c>
    </row>
    <row r="568" spans="1:6" ht="39.75" customHeight="1" x14ac:dyDescent="0.2">
      <c r="A568" s="156">
        <v>45653</v>
      </c>
      <c r="B568" s="160" t="s">
        <v>792</v>
      </c>
      <c r="C568" s="161" t="s">
        <v>793</v>
      </c>
      <c r="D568" s="152"/>
      <c r="E568" s="99">
        <v>11800</v>
      </c>
      <c r="F568" s="134">
        <f t="shared" si="6"/>
        <v>2729679287.1299987</v>
      </c>
    </row>
    <row r="569" spans="1:6" ht="49.5" customHeight="1" x14ac:dyDescent="0.2">
      <c r="A569" s="156">
        <v>45653</v>
      </c>
      <c r="B569" s="160" t="s">
        <v>794</v>
      </c>
      <c r="C569" s="161" t="s">
        <v>795</v>
      </c>
      <c r="D569" s="152"/>
      <c r="E569" s="99">
        <v>13835854</v>
      </c>
      <c r="F569" s="134">
        <f t="shared" si="6"/>
        <v>2715843433.1299987</v>
      </c>
    </row>
    <row r="570" spans="1:6" ht="51.75" customHeight="1" x14ac:dyDescent="0.2">
      <c r="A570" s="156">
        <v>45653</v>
      </c>
      <c r="B570" s="160" t="s">
        <v>796</v>
      </c>
      <c r="C570" s="161" t="s">
        <v>797</v>
      </c>
      <c r="D570" s="152"/>
      <c r="E570" s="99">
        <v>5515195.3600000003</v>
      </c>
      <c r="F570" s="134">
        <f t="shared" si="6"/>
        <v>2710328237.7699986</v>
      </c>
    </row>
    <row r="571" spans="1:6" ht="40.5" customHeight="1" x14ac:dyDescent="0.2">
      <c r="A571" s="156">
        <v>45653</v>
      </c>
      <c r="B571" s="160" t="s">
        <v>798</v>
      </c>
      <c r="C571" s="161" t="s">
        <v>799</v>
      </c>
      <c r="D571" s="152"/>
      <c r="E571" s="99">
        <v>133500</v>
      </c>
      <c r="F571" s="134">
        <f t="shared" si="6"/>
        <v>2710194737.7699986</v>
      </c>
    </row>
    <row r="572" spans="1:6" ht="39.75" customHeight="1" x14ac:dyDescent="0.2">
      <c r="A572" s="156">
        <v>45653</v>
      </c>
      <c r="B572" s="160" t="s">
        <v>800</v>
      </c>
      <c r="C572" s="161" t="s">
        <v>801</v>
      </c>
      <c r="D572" s="152"/>
      <c r="E572" s="99">
        <v>210366</v>
      </c>
      <c r="F572" s="134">
        <f t="shared" si="6"/>
        <v>2709984371.7699986</v>
      </c>
    </row>
    <row r="573" spans="1:6" ht="27.75" customHeight="1" x14ac:dyDescent="0.2">
      <c r="A573" s="156">
        <v>45653</v>
      </c>
      <c r="B573" s="160" t="s">
        <v>802</v>
      </c>
      <c r="C573" s="161" t="s">
        <v>803</v>
      </c>
      <c r="D573" s="152"/>
      <c r="E573" s="99">
        <v>79722.23</v>
      </c>
      <c r="F573" s="134">
        <f t="shared" si="6"/>
        <v>2709904649.5399985</v>
      </c>
    </row>
    <row r="574" spans="1:6" ht="51.75" customHeight="1" x14ac:dyDescent="0.2">
      <c r="A574" s="156">
        <v>45653</v>
      </c>
      <c r="B574" s="160" t="s">
        <v>804</v>
      </c>
      <c r="C574" s="161" t="s">
        <v>805</v>
      </c>
      <c r="D574" s="152"/>
      <c r="E574" s="99">
        <v>1500000</v>
      </c>
      <c r="F574" s="134">
        <f t="shared" si="6"/>
        <v>2708404649.5399985</v>
      </c>
    </row>
    <row r="575" spans="1:6" ht="60" customHeight="1" x14ac:dyDescent="0.2">
      <c r="A575" s="156">
        <v>45653</v>
      </c>
      <c r="B575" s="160" t="s">
        <v>806</v>
      </c>
      <c r="C575" s="161" t="s">
        <v>807</v>
      </c>
      <c r="D575" s="152"/>
      <c r="E575" s="99">
        <v>404950</v>
      </c>
      <c r="F575" s="134">
        <f t="shared" si="6"/>
        <v>2707999699.5399985</v>
      </c>
    </row>
    <row r="576" spans="1:6" ht="51" customHeight="1" x14ac:dyDescent="0.2">
      <c r="A576" s="156">
        <v>45653</v>
      </c>
      <c r="B576" s="160" t="s">
        <v>808</v>
      </c>
      <c r="C576" s="161" t="s">
        <v>809</v>
      </c>
      <c r="D576" s="152"/>
      <c r="E576" s="99">
        <v>133500</v>
      </c>
      <c r="F576" s="134">
        <f t="shared" si="6"/>
        <v>2707866199.5399985</v>
      </c>
    </row>
    <row r="577" spans="1:6" ht="50.25" customHeight="1" x14ac:dyDescent="0.2">
      <c r="A577" s="156">
        <v>45653</v>
      </c>
      <c r="B577" s="160" t="s">
        <v>810</v>
      </c>
      <c r="C577" s="161" t="s">
        <v>811</v>
      </c>
      <c r="D577" s="152"/>
      <c r="E577" s="99">
        <v>2091172.87</v>
      </c>
      <c r="F577" s="134">
        <f t="shared" si="6"/>
        <v>2705775026.6699986</v>
      </c>
    </row>
    <row r="578" spans="1:6" ht="26.25" customHeight="1" x14ac:dyDescent="0.2">
      <c r="A578" s="156">
        <v>45653</v>
      </c>
      <c r="B578" s="160" t="s">
        <v>812</v>
      </c>
      <c r="C578" s="161" t="s">
        <v>813</v>
      </c>
      <c r="D578" s="152"/>
      <c r="E578" s="99">
        <v>30000</v>
      </c>
      <c r="F578" s="134">
        <f t="shared" si="6"/>
        <v>2705745026.6699986</v>
      </c>
    </row>
    <row r="579" spans="1:6" ht="31.5" customHeight="1" x14ac:dyDescent="0.2">
      <c r="A579" s="156">
        <v>45653</v>
      </c>
      <c r="B579" s="160" t="s">
        <v>814</v>
      </c>
      <c r="C579" s="161" t="s">
        <v>815</v>
      </c>
      <c r="D579" s="152"/>
      <c r="E579" s="99">
        <v>691199.67</v>
      </c>
      <c r="F579" s="134">
        <f t="shared" si="6"/>
        <v>2705053826.9999986</v>
      </c>
    </row>
    <row r="580" spans="1:6" ht="30.75" customHeight="1" x14ac:dyDescent="0.2">
      <c r="A580" s="156">
        <v>45653</v>
      </c>
      <c r="B580" s="160" t="s">
        <v>816</v>
      </c>
      <c r="C580" s="161" t="s">
        <v>817</v>
      </c>
      <c r="D580" s="152"/>
      <c r="E580" s="99">
        <v>2164806.65</v>
      </c>
      <c r="F580" s="134">
        <f t="shared" si="6"/>
        <v>2702889020.3499985</v>
      </c>
    </row>
    <row r="581" spans="1:6" ht="29.25" customHeight="1" x14ac:dyDescent="0.2">
      <c r="A581" s="156">
        <v>45653</v>
      </c>
      <c r="B581" s="160" t="s">
        <v>818</v>
      </c>
      <c r="C581" s="161" t="s">
        <v>819</v>
      </c>
      <c r="D581" s="152"/>
      <c r="E581" s="99">
        <v>306520.83</v>
      </c>
      <c r="F581" s="134">
        <f t="shared" si="6"/>
        <v>2702582499.5199986</v>
      </c>
    </row>
    <row r="582" spans="1:6" ht="29.25" customHeight="1" x14ac:dyDescent="0.2">
      <c r="A582" s="156">
        <v>45653</v>
      </c>
      <c r="B582" s="160" t="s">
        <v>820</v>
      </c>
      <c r="C582" s="161" t="s">
        <v>821</v>
      </c>
      <c r="D582" s="152"/>
      <c r="E582" s="99">
        <v>159400444.59999999</v>
      </c>
      <c r="F582" s="134">
        <f t="shared" si="6"/>
        <v>2543182054.9199986</v>
      </c>
    </row>
    <row r="583" spans="1:6" ht="48.75" customHeight="1" x14ac:dyDescent="0.2">
      <c r="A583" s="156">
        <v>45653</v>
      </c>
      <c r="B583" s="160" t="s">
        <v>822</v>
      </c>
      <c r="C583" s="161" t="s">
        <v>823</v>
      </c>
      <c r="D583" s="152"/>
      <c r="E583" s="99">
        <v>234100</v>
      </c>
      <c r="F583" s="134">
        <f t="shared" si="6"/>
        <v>2542947954.9199986</v>
      </c>
    </row>
    <row r="584" spans="1:6" ht="51" customHeight="1" x14ac:dyDescent="0.2">
      <c r="A584" s="156">
        <v>45653</v>
      </c>
      <c r="B584" s="160" t="s">
        <v>824</v>
      </c>
      <c r="C584" s="161" t="s">
        <v>825</v>
      </c>
      <c r="D584" s="152"/>
      <c r="E584" s="99">
        <v>124600</v>
      </c>
      <c r="F584" s="134">
        <f t="shared" si="6"/>
        <v>2542823354.9199986</v>
      </c>
    </row>
    <row r="585" spans="1:6" ht="49.5" customHeight="1" x14ac:dyDescent="0.2">
      <c r="A585" s="156">
        <v>45653</v>
      </c>
      <c r="B585" s="160" t="s">
        <v>826</v>
      </c>
      <c r="C585" s="161" t="s">
        <v>827</v>
      </c>
      <c r="D585" s="152"/>
      <c r="E585" s="99">
        <v>120150</v>
      </c>
      <c r="F585" s="134">
        <f t="shared" si="6"/>
        <v>2542703204.9199986</v>
      </c>
    </row>
    <row r="586" spans="1:6" ht="51.75" customHeight="1" x14ac:dyDescent="0.2">
      <c r="A586" s="156">
        <v>45653</v>
      </c>
      <c r="B586" s="160" t="s">
        <v>828</v>
      </c>
      <c r="C586" s="161" t="s">
        <v>829</v>
      </c>
      <c r="D586" s="152"/>
      <c r="E586" s="99">
        <v>133500</v>
      </c>
      <c r="F586" s="134">
        <f t="shared" si="6"/>
        <v>2542569704.9199986</v>
      </c>
    </row>
    <row r="587" spans="1:6" ht="39" customHeight="1" x14ac:dyDescent="0.2">
      <c r="A587" s="156">
        <v>45653</v>
      </c>
      <c r="B587" s="160" t="s">
        <v>830</v>
      </c>
      <c r="C587" s="161" t="s">
        <v>831</v>
      </c>
      <c r="D587" s="152"/>
      <c r="E587" s="99">
        <v>10918161.369999999</v>
      </c>
      <c r="F587" s="134">
        <f t="shared" si="6"/>
        <v>2531651543.5499988</v>
      </c>
    </row>
    <row r="588" spans="1:6" ht="39" customHeight="1" x14ac:dyDescent="0.2">
      <c r="A588" s="156">
        <v>45653</v>
      </c>
      <c r="B588" s="160" t="s">
        <v>832</v>
      </c>
      <c r="C588" s="161" t="s">
        <v>833</v>
      </c>
      <c r="D588" s="152"/>
      <c r="E588" s="99">
        <v>113100</v>
      </c>
      <c r="F588" s="134">
        <f t="shared" si="6"/>
        <v>2531538443.5499988</v>
      </c>
    </row>
    <row r="589" spans="1:6" ht="28.5" customHeight="1" x14ac:dyDescent="0.2">
      <c r="A589" s="156">
        <v>45656</v>
      </c>
      <c r="B589" s="116" t="s">
        <v>834</v>
      </c>
      <c r="C589" s="117" t="s">
        <v>835</v>
      </c>
      <c r="D589" s="152"/>
      <c r="E589" s="119">
        <v>2233043.13</v>
      </c>
      <c r="F589" s="134">
        <f t="shared" si="6"/>
        <v>2529305400.4199986</v>
      </c>
    </row>
    <row r="590" spans="1:6" ht="27.75" customHeight="1" x14ac:dyDescent="0.2">
      <c r="A590" s="156">
        <v>45656</v>
      </c>
      <c r="B590" s="116" t="s">
        <v>836</v>
      </c>
      <c r="C590" s="117" t="s">
        <v>837</v>
      </c>
      <c r="D590" s="152"/>
      <c r="E590" s="119">
        <v>702022.5</v>
      </c>
      <c r="F590" s="134">
        <f t="shared" si="6"/>
        <v>2528603377.9199986</v>
      </c>
    </row>
    <row r="591" spans="1:6" ht="28.5" customHeight="1" x14ac:dyDescent="0.2">
      <c r="A591" s="156">
        <v>45656</v>
      </c>
      <c r="B591" s="116" t="s">
        <v>838</v>
      </c>
      <c r="C591" s="117" t="s">
        <v>839</v>
      </c>
      <c r="D591" s="152"/>
      <c r="E591" s="119">
        <v>2970162.79</v>
      </c>
      <c r="F591" s="134">
        <f t="shared" si="6"/>
        <v>2525633215.1299987</v>
      </c>
    </row>
    <row r="592" spans="1:6" ht="36.75" customHeight="1" x14ac:dyDescent="0.2">
      <c r="A592" s="156">
        <v>45656</v>
      </c>
      <c r="B592" s="116" t="s">
        <v>840</v>
      </c>
      <c r="C592" s="117" t="s">
        <v>841</v>
      </c>
      <c r="D592" s="152"/>
      <c r="E592" s="119">
        <v>80773</v>
      </c>
      <c r="F592" s="134">
        <f t="shared" si="6"/>
        <v>2525552442.1299987</v>
      </c>
    </row>
    <row r="593" spans="1:9" ht="48.75" customHeight="1" x14ac:dyDescent="0.2">
      <c r="A593" s="156">
        <v>45656</v>
      </c>
      <c r="B593" s="116" t="s">
        <v>842</v>
      </c>
      <c r="C593" s="117" t="s">
        <v>843</v>
      </c>
      <c r="D593" s="152"/>
      <c r="E593" s="119">
        <v>1469809.08</v>
      </c>
      <c r="F593" s="134">
        <f t="shared" si="6"/>
        <v>2524082633.0499988</v>
      </c>
    </row>
    <row r="594" spans="1:9" ht="36.75" customHeight="1" x14ac:dyDescent="0.2">
      <c r="A594" s="156">
        <v>45656</v>
      </c>
      <c r="B594" s="116" t="s">
        <v>844</v>
      </c>
      <c r="C594" s="117" t="s">
        <v>845</v>
      </c>
      <c r="D594" s="152"/>
      <c r="E594" s="119">
        <v>33914827.590000004</v>
      </c>
      <c r="F594" s="134">
        <f t="shared" si="6"/>
        <v>2490167805.4599986</v>
      </c>
    </row>
    <row r="595" spans="1:9" ht="41.25" customHeight="1" x14ac:dyDescent="0.2">
      <c r="A595" s="156">
        <v>45656</v>
      </c>
      <c r="B595" s="116" t="s">
        <v>846</v>
      </c>
      <c r="C595" s="117" t="s">
        <v>847</v>
      </c>
      <c r="D595" s="152"/>
      <c r="E595" s="119">
        <v>11800</v>
      </c>
      <c r="F595" s="134">
        <f t="shared" si="6"/>
        <v>2490156005.4599986</v>
      </c>
    </row>
    <row r="596" spans="1:9" ht="27" customHeight="1" x14ac:dyDescent="0.2">
      <c r="A596" s="156">
        <v>45656</v>
      </c>
      <c r="B596" s="116" t="s">
        <v>848</v>
      </c>
      <c r="C596" s="117" t="s">
        <v>849</v>
      </c>
      <c r="D596" s="152"/>
      <c r="E596" s="119">
        <v>720000</v>
      </c>
      <c r="F596" s="134">
        <f t="shared" si="6"/>
        <v>2489436005.4599986</v>
      </c>
    </row>
    <row r="597" spans="1:9" ht="39.75" customHeight="1" x14ac:dyDescent="0.2">
      <c r="A597" s="156">
        <v>45656</v>
      </c>
      <c r="B597" s="116" t="s">
        <v>850</v>
      </c>
      <c r="C597" s="117" t="s">
        <v>851</v>
      </c>
      <c r="D597" s="152"/>
      <c r="E597" s="119">
        <v>3971892</v>
      </c>
      <c r="F597" s="134">
        <f t="shared" si="6"/>
        <v>2485464113.4599986</v>
      </c>
    </row>
    <row r="598" spans="1:9" ht="12" customHeight="1" x14ac:dyDescent="0.2">
      <c r="A598" s="162"/>
      <c r="B598" s="163"/>
      <c r="C598" s="163"/>
      <c r="D598" s="78"/>
      <c r="E598" s="164"/>
      <c r="F598" s="165"/>
    </row>
    <row r="599" spans="1:9" ht="12" customHeight="1" x14ac:dyDescent="0.2">
      <c r="A599" s="162"/>
      <c r="B599" s="163"/>
      <c r="C599" s="166"/>
      <c r="D599" s="78"/>
      <c r="E599" s="167"/>
      <c r="F599" s="165"/>
    </row>
    <row r="600" spans="1:9" s="2" customFormat="1" ht="12" customHeight="1" x14ac:dyDescent="0.2">
      <c r="B600" s="163"/>
      <c r="C600" s="163"/>
      <c r="D600" s="78"/>
      <c r="E600" s="164"/>
      <c r="F600" s="165"/>
      <c r="H600" s="3"/>
      <c r="I600" s="3"/>
    </row>
    <row r="601" spans="1:9" ht="12" x14ac:dyDescent="0.2">
      <c r="A601" s="2"/>
      <c r="B601" s="163"/>
      <c r="C601" s="163"/>
      <c r="D601" s="78"/>
      <c r="E601" s="164"/>
    </row>
    <row r="602" spans="1:9" ht="12" x14ac:dyDescent="0.2">
      <c r="A602" s="2"/>
      <c r="B602" s="163"/>
      <c r="C602" s="163"/>
      <c r="D602" s="78"/>
      <c r="E602" s="164"/>
    </row>
    <row r="603" spans="1:9" ht="12" x14ac:dyDescent="0.2">
      <c r="A603" s="2"/>
      <c r="B603" s="163"/>
      <c r="C603" s="163"/>
      <c r="D603" s="78"/>
      <c r="E603" s="164"/>
    </row>
    <row r="604" spans="1:9" ht="12" x14ac:dyDescent="0.2">
      <c r="B604" s="163"/>
      <c r="C604" s="163"/>
    </row>
  </sheetData>
  <mergeCells count="36">
    <mergeCell ref="A251:F251"/>
    <mergeCell ref="A252:F252"/>
    <mergeCell ref="A253:F253"/>
    <mergeCell ref="A254:F254"/>
    <mergeCell ref="A257:F257"/>
    <mergeCell ref="A258:E258"/>
    <mergeCell ref="A81:F81"/>
    <mergeCell ref="A82:F82"/>
    <mergeCell ref="A83:F83"/>
    <mergeCell ref="A84:F84"/>
    <mergeCell ref="A86:F86"/>
    <mergeCell ref="A87:E87"/>
    <mergeCell ref="A48:F48"/>
    <mergeCell ref="A49:F49"/>
    <mergeCell ref="A50:F50"/>
    <mergeCell ref="A51:F51"/>
    <mergeCell ref="A53:F53"/>
    <mergeCell ref="A54:E54"/>
    <mergeCell ref="A35:F35"/>
    <mergeCell ref="A36:F36"/>
    <mergeCell ref="A37:F37"/>
    <mergeCell ref="A38:F38"/>
    <mergeCell ref="A40:F40"/>
    <mergeCell ref="A41:E41"/>
    <mergeCell ref="A18:F18"/>
    <mergeCell ref="A19:F19"/>
    <mergeCell ref="A20:F20"/>
    <mergeCell ref="A21:F21"/>
    <mergeCell ref="A23:F23"/>
    <mergeCell ref="A24:E24"/>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2025-01-10T15:10:08Z</dcterms:modified>
</cp:coreProperties>
</file>