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4\1.Producción de Agua Potable\4.Producción de Agua Potable Trimestral\3er Trimestre 2024\"/>
    </mc:Choice>
  </mc:AlternateContent>
  <bookViews>
    <workbookView xWindow="0" yWindow="0" windowWidth="19200" windowHeight="7050"/>
  </bookViews>
  <sheets>
    <sheet name="JULIO-SEPTIEMBRE" sheetId="3" r:id="rId1"/>
    <sheet name="JULIO-SEPTIEMBRE II" sheetId="4" r:id="rId2"/>
  </sheets>
  <calcPr calcId="162913"/>
</workbook>
</file>

<file path=xl/calcChain.xml><?xml version="1.0" encoding="utf-8"?>
<calcChain xmlns="http://schemas.openxmlformats.org/spreadsheetml/2006/main">
  <c r="F32" i="3" l="1"/>
  <c r="F27" i="4"/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8" i="4"/>
  <c r="F29" i="4"/>
  <c r="F30" i="4"/>
  <c r="F31" i="4"/>
  <c r="F32" i="4"/>
  <c r="F33" i="4"/>
  <c r="F10" i="4"/>
  <c r="F39" i="3"/>
  <c r="F40" i="3"/>
  <c r="F38" i="3"/>
  <c r="F36" i="3"/>
  <c r="F35" i="3"/>
  <c r="F33" i="3"/>
  <c r="F31" i="3"/>
  <c r="F27" i="3"/>
  <c r="F28" i="3"/>
  <c r="F29" i="3"/>
  <c r="F26" i="3"/>
  <c r="F23" i="3"/>
  <c r="F24" i="3"/>
  <c r="F22" i="3"/>
  <c r="F18" i="3"/>
  <c r="F19" i="3"/>
  <c r="F20" i="3"/>
  <c r="F17" i="3"/>
  <c r="F13" i="3"/>
  <c r="F14" i="3"/>
  <c r="F15" i="3"/>
  <c r="F12" i="3"/>
  <c r="F10" i="3"/>
  <c r="E41" i="3"/>
  <c r="D34" i="4" l="1"/>
  <c r="D41" i="3" l="1"/>
  <c r="D37" i="3"/>
  <c r="E37" i="3"/>
  <c r="F37" i="3"/>
  <c r="D34" i="3"/>
  <c r="E34" i="3"/>
  <c r="F34" i="3"/>
  <c r="D30" i="3"/>
  <c r="E30" i="3"/>
  <c r="F30" i="3"/>
  <c r="D25" i="3"/>
  <c r="E25" i="3"/>
  <c r="F25" i="3"/>
  <c r="E21" i="3"/>
  <c r="F21" i="3"/>
  <c r="E16" i="3"/>
  <c r="F16" i="3"/>
  <c r="E11" i="3"/>
  <c r="F11" i="3"/>
  <c r="D21" i="3"/>
  <c r="D16" i="3"/>
  <c r="D11" i="3"/>
  <c r="E42" i="3" l="1"/>
  <c r="C11" i="3"/>
  <c r="C16" i="3"/>
  <c r="C21" i="3"/>
  <c r="C25" i="3"/>
  <c r="C30" i="3"/>
  <c r="C34" i="3"/>
  <c r="C37" i="3"/>
  <c r="C41" i="3"/>
  <c r="F41" i="3" s="1"/>
  <c r="F42" i="3" s="1"/>
  <c r="F34" i="4" l="1"/>
  <c r="C42" i="3" l="1"/>
  <c r="D42" i="3" l="1"/>
  <c r="E34" i="4" l="1"/>
  <c r="C34" i="4" l="1"/>
</calcChain>
</file>

<file path=xl/sharedStrings.xml><?xml version="1.0" encoding="utf-8"?>
<sst xmlns="http://schemas.openxmlformats.org/spreadsheetml/2006/main" count="102" uniqueCount="66">
  <si>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</si>
  <si>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</si>
  <si>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</si>
  <si>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</si>
  <si>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</si>
  <si>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</si>
  <si>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</si>
  <si>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</si>
  <si>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</si>
  <si>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</si>
  <si>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</si>
  <si>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</si>
  <si>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</si>
  <si>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</si>
  <si>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</si>
  <si>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</si>
  <si>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</si>
  <si>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</si>
  <si>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</si>
  <si>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</si>
  <si>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</si>
  <si>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</si>
  <si>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</si>
  <si>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</si>
  <si>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</si>
  <si>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</si>
  <si>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</si>
  <si>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</si>
  <si>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</si>
  <si>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</si>
  <si>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</si>
  <si>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</si>
  <si>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</si>
  <si>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</si>
  <si>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</si>
  <si>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</si>
  <si>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</si>
  <si>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</si>
  <si>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</si>
  <si>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</si>
  <si>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</si>
  <si>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</si>
  <si>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</si>
  <si>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</si>
  <si>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</si>
  <si>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</si>
  <si>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</si>
  <si>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</si>
  <si>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</si>
  <si>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</si>
  <si>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</si>
  <si>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</si>
  <si>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r>
      <rPr>
        <b/>
        <sz val="11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>Las provincias de Santiago y Monseñor Nouel se encuentran fuera de nuestra Jurisdicción.</t>
    </r>
  </si>
  <si>
    <t>MESES</t>
  </si>
  <si>
    <t>Cantidad Trimestral             (M³)</t>
  </si>
  <si>
    <t>Total General Agua Producida (M³/Mes)</t>
  </si>
  <si>
    <t>Sub-Total</t>
  </si>
  <si>
    <t>TOTALES M3/MES</t>
  </si>
  <si>
    <t xml:space="preserve">Agosto </t>
  </si>
  <si>
    <t xml:space="preserve">Septiembre </t>
  </si>
  <si>
    <t>Julio</t>
  </si>
  <si>
    <t>JULIO</t>
  </si>
  <si>
    <t xml:space="preserve">AGOSTO </t>
  </si>
  <si>
    <t>SEPTIEMBRE</t>
  </si>
  <si>
    <t>PRODUCCIÓN DE AGUA POTABLE JULIO -SEPTIEMBRE 2024</t>
  </si>
  <si>
    <t>PRODUCCIÓN DE AGUA POTABLE JULIO-SEPTIEMBRE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</si>
</sst>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3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9" fillId="0" borderId="0" xfId="0" applyFont="1"/>
    <xf numFmtId="4" fontId="0" fillId="0" borderId="0" xfId="0" applyNumberFormat="1" applyAlignment="1">
      <alignment horizontal="center"/>
    </xf>
    <xf numFmtId="0" fontId="8" fillId="0" borderId="0" xfId="0" applyFont="1"/>
    <xf numFmtId="4" fontId="0" fillId="0" borderId="0" xfId="0" applyNumberFormat="1"/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4" fontId="15" fillId="0" borderId="26" xfId="0" applyNumberFormat="1" applyFont="1" applyBorder="1" applyAlignment="1">
      <alignment horizontal="right" indent="1"/>
    </xf>
    <xf numFmtId="0" fontId="14" fillId="0" borderId="15" xfId="0" applyFont="1" applyBorder="1" applyAlignment="1">
      <alignment horizontal="center"/>
    </xf>
    <xf numFmtId="4" fontId="15" fillId="0" borderId="16" xfId="0" applyNumberFormat="1" applyFont="1" applyBorder="1" applyAlignment="1">
      <alignment horizontal="right" indent="1"/>
    </xf>
    <xf numFmtId="0" fontId="14" fillId="0" borderId="17" xfId="0" applyFont="1" applyBorder="1" applyAlignment="1">
      <alignment horizontal="center"/>
    </xf>
    <xf numFmtId="4" fontId="15" fillId="0" borderId="18" xfId="0" applyNumberFormat="1" applyFont="1" applyBorder="1" applyAlignment="1">
      <alignment horizontal="right" indent="1"/>
    </xf>
    <xf numFmtId="0" fontId="14" fillId="0" borderId="0" xfId="0" applyFont="1" applyBorder="1" applyAlignment="1">
      <alignment horizontal="center"/>
    </xf>
    <xf numFmtId="4" fontId="15" fillId="0" borderId="19" xfId="0" applyNumberFormat="1" applyFont="1" applyBorder="1" applyAlignment="1">
      <alignment horizontal="right" indent="1"/>
    </xf>
    <xf numFmtId="4" fontId="15" fillId="0" borderId="20" xfId="0" applyNumberFormat="1" applyFont="1" applyBorder="1" applyAlignment="1">
      <alignment horizontal="right" indent="1"/>
    </xf>
    <xf numFmtId="0" fontId="14" fillId="0" borderId="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4" fontId="18" fillId="4" borderId="7" xfId="0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3" fillId="3" borderId="39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 wrapText="1" indent="1"/>
    </xf>
    <xf numFmtId="4" fontId="13" fillId="0" borderId="41" xfId="0" applyNumberFormat="1" applyFont="1" applyBorder="1" applyAlignment="1">
      <alignment horizontal="right" vertical="center" wrapText="1"/>
    </xf>
    <xf numFmtId="165" fontId="12" fillId="0" borderId="16" xfId="1" applyFont="1" applyFill="1" applyBorder="1" applyAlignment="1">
      <alignment horizontal="right" vertical="center" wrapText="1"/>
    </xf>
    <xf numFmtId="165" fontId="12" fillId="0" borderId="29" xfId="1" applyFont="1" applyFill="1" applyBorder="1" applyAlignment="1">
      <alignment horizontal="right" vertical="center" wrapText="1"/>
    </xf>
    <xf numFmtId="165" fontId="12" fillId="0" borderId="18" xfId="1" applyFont="1" applyFill="1" applyBorder="1" applyAlignment="1">
      <alignment horizontal="right" vertical="center" wrapText="1"/>
    </xf>
    <xf numFmtId="165" fontId="12" fillId="0" borderId="28" xfId="1" applyFont="1" applyFill="1" applyBorder="1" applyAlignment="1">
      <alignment horizontal="right" vertical="center" wrapText="1"/>
    </xf>
    <xf numFmtId="165" fontId="12" fillId="0" borderId="19" xfId="1" applyFont="1" applyFill="1" applyBorder="1" applyAlignment="1">
      <alignment horizontal="right" vertical="center" wrapText="1"/>
    </xf>
    <xf numFmtId="165" fontId="12" fillId="0" borderId="27" xfId="1" applyFont="1" applyFill="1" applyBorder="1" applyAlignment="1">
      <alignment horizontal="right" vertical="center" wrapText="1"/>
    </xf>
    <xf numFmtId="4" fontId="13" fillId="0" borderId="40" xfId="0" applyNumberFormat="1" applyFont="1" applyBorder="1" applyAlignment="1">
      <alignment horizontal="right" vertical="center" wrapText="1"/>
    </xf>
    <xf numFmtId="165" fontId="12" fillId="0" borderId="20" xfId="1" applyFont="1" applyFill="1" applyBorder="1" applyAlignment="1">
      <alignment horizontal="right" vertical="center" wrapText="1"/>
    </xf>
    <xf numFmtId="165" fontId="14" fillId="0" borderId="18" xfId="1" applyFont="1" applyFill="1" applyBorder="1" applyAlignment="1">
      <alignment horizontal="right" wrapText="1"/>
    </xf>
    <xf numFmtId="165" fontId="14" fillId="0" borderId="34" xfId="1" applyFont="1" applyBorder="1" applyAlignment="1">
      <alignment horizontal="center"/>
    </xf>
    <xf numFmtId="165" fontId="12" fillId="2" borderId="16" xfId="1" applyFont="1" applyFill="1" applyBorder="1" applyAlignment="1">
      <alignment horizontal="right" vertical="center" wrapText="1"/>
    </xf>
    <xf numFmtId="165" fontId="14" fillId="0" borderId="32" xfId="1" applyFont="1" applyBorder="1" applyAlignment="1">
      <alignment horizontal="center"/>
    </xf>
    <xf numFmtId="165" fontId="14" fillId="0" borderId="33" xfId="1" applyFont="1" applyBorder="1" applyAlignment="1">
      <alignment horizontal="center"/>
    </xf>
    <xf numFmtId="165" fontId="14" fillId="0" borderId="31" xfId="1" applyFont="1" applyBorder="1" applyAlignment="1">
      <alignment horizontal="right" vertical="center"/>
    </xf>
    <xf numFmtId="165" fontId="14" fillId="0" borderId="36" xfId="1" applyFont="1" applyBorder="1" applyAlignment="1">
      <alignment horizontal="right" vertical="center"/>
    </xf>
    <xf numFmtId="165" fontId="5" fillId="2" borderId="32" xfId="1" applyFont="1" applyFill="1" applyBorder="1" applyAlignment="1">
      <alignment horizontal="right" vertical="center"/>
    </xf>
    <xf numFmtId="165" fontId="5" fillId="2" borderId="37" xfId="1" applyFont="1" applyFill="1" applyBorder="1" applyAlignment="1">
      <alignment horizontal="right" vertical="center"/>
    </xf>
    <xf numFmtId="165" fontId="14" fillId="0" borderId="32" xfId="1" applyFont="1" applyBorder="1" applyAlignment="1">
      <alignment horizontal="right" vertical="center"/>
    </xf>
    <xf numFmtId="165" fontId="14" fillId="0" borderId="37" xfId="1" applyFont="1" applyBorder="1" applyAlignment="1">
      <alignment horizontal="right" vertical="center"/>
    </xf>
    <xf numFmtId="165" fontId="14" fillId="0" borderId="33" xfId="1" applyFont="1" applyBorder="1" applyAlignment="1">
      <alignment horizontal="right" vertical="center"/>
    </xf>
    <xf numFmtId="165" fontId="14" fillId="0" borderId="38" xfId="1" applyFont="1" applyBorder="1" applyAlignment="1">
      <alignment horizontal="right" vertical="center"/>
    </xf>
    <xf numFmtId="165" fontId="5" fillId="2" borderId="36" xfId="1" applyFont="1" applyFill="1" applyBorder="1" applyAlignment="1">
      <alignment horizontal="right" vertical="center"/>
    </xf>
    <xf numFmtId="165" fontId="5" fillId="2" borderId="33" xfId="1" applyFont="1" applyFill="1" applyBorder="1" applyAlignment="1">
      <alignment horizontal="right" vertical="center"/>
    </xf>
    <xf numFmtId="165" fontId="5" fillId="2" borderId="38" xfId="1" applyFont="1" applyFill="1" applyBorder="1" applyAlignment="1">
      <alignment horizontal="right" vertical="center"/>
    </xf>
    <xf numFmtId="165" fontId="5" fillId="2" borderId="34" xfId="1" applyFont="1" applyFill="1" applyBorder="1" applyAlignment="1">
      <alignment horizontal="right" vertical="center"/>
    </xf>
    <xf numFmtId="165" fontId="12" fillId="2" borderId="20" xfId="1" applyFont="1" applyFill="1" applyBorder="1" applyAlignment="1">
      <alignment horizontal="right" vertical="center" wrapText="1"/>
    </xf>
    <xf numFmtId="165" fontId="14" fillId="0" borderId="34" xfId="1" applyFont="1" applyBorder="1" applyAlignment="1">
      <alignment horizontal="right" vertical="center"/>
    </xf>
    <xf numFmtId="165" fontId="3" fillId="3" borderId="30" xfId="1" applyFont="1" applyFill="1" applyBorder="1" applyAlignment="1">
      <alignment vertical="center" wrapText="1"/>
    </xf>
    <xf numFmtId="165" fontId="3" fillId="3" borderId="30" xfId="1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right" indent="1"/>
    </xf>
    <xf numFmtId="4" fontId="15" fillId="0" borderId="28" xfId="0" applyNumberFormat="1" applyFont="1" applyBorder="1" applyAlignment="1">
      <alignment horizontal="right" indent="1"/>
    </xf>
    <xf numFmtId="4" fontId="15" fillId="0" borderId="27" xfId="0" applyNumberFormat="1" applyFont="1" applyBorder="1" applyAlignment="1">
      <alignment horizontal="right" indent="1"/>
    </xf>
    <xf numFmtId="4" fontId="16" fillId="2" borderId="39" xfId="0" applyNumberFormat="1" applyFont="1" applyFill="1" applyBorder="1" applyAlignment="1">
      <alignment horizontal="right" vertical="center" wrapText="1" indent="1"/>
    </xf>
    <xf numFmtId="4" fontId="15" fillId="0" borderId="29" xfId="0" applyNumberFormat="1" applyFont="1" applyBorder="1" applyAlignment="1">
      <alignment horizontal="right" indent="1"/>
    </xf>
    <xf numFmtId="4" fontId="15" fillId="0" borderId="43" xfId="0" applyNumberFormat="1" applyFont="1" applyBorder="1" applyAlignment="1">
      <alignment horizontal="right" indent="1"/>
    </xf>
    <xf numFmtId="4" fontId="18" fillId="4" borderId="44" xfId="0" applyNumberFormat="1" applyFont="1" applyFill="1" applyBorder="1" applyAlignment="1">
      <alignment horizontal="left" indent="3"/>
    </xf>
    <xf numFmtId="165" fontId="14" fillId="0" borderId="35" xfId="1" applyFont="1" applyBorder="1" applyAlignment="1">
      <alignment horizontal="right" vertical="center"/>
    </xf>
    <xf numFmtId="4" fontId="13" fillId="0" borderId="39" xfId="0" applyNumberFormat="1" applyFont="1" applyBorder="1" applyAlignment="1">
      <alignment horizontal="right" vertical="center" wrapText="1"/>
    </xf>
    <xf numFmtId="165" fontId="3" fillId="0" borderId="46" xfId="1" applyFont="1" applyFill="1" applyBorder="1" applyAlignment="1">
      <alignment horizontal="right" vertical="center" wrapText="1"/>
    </xf>
    <xf numFmtId="164" fontId="12" fillId="2" borderId="47" xfId="2" applyFont="1" applyFill="1" applyBorder="1" applyAlignment="1">
      <alignment horizontal="right" vertical="center" wrapText="1"/>
    </xf>
    <xf numFmtId="165" fontId="3" fillId="0" borderId="48" xfId="1" applyFont="1" applyFill="1" applyBorder="1" applyAlignment="1">
      <alignment horizontal="right" vertical="center" wrapText="1"/>
    </xf>
    <xf numFmtId="165" fontId="12" fillId="2" borderId="45" xfId="1" applyFont="1" applyFill="1" applyBorder="1" applyAlignment="1">
      <alignment horizontal="right" vertical="center" wrapText="1"/>
    </xf>
    <xf numFmtId="164" fontId="12" fillId="0" borderId="4" xfId="2" applyFont="1" applyFill="1" applyBorder="1" applyAlignment="1">
      <alignment horizontal="right" vertical="center" wrapText="1"/>
    </xf>
    <xf numFmtId="165" fontId="12" fillId="2" borderId="48" xfId="1" applyFont="1" applyFill="1" applyBorder="1" applyAlignment="1">
      <alignment horizontal="right" vertical="center" wrapText="1"/>
    </xf>
    <xf numFmtId="165" fontId="12" fillId="0" borderId="49" xfId="1" applyFont="1" applyFill="1" applyBorder="1" applyAlignment="1">
      <alignment horizontal="right" vertical="center" wrapText="1"/>
    </xf>
    <xf numFmtId="164" fontId="12" fillId="0" borderId="50" xfId="2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7" fillId="4" borderId="5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JULIO-SEPTIEMBRE</a:t>
            </a:r>
            <a:r>
              <a:rPr lang="es-DO" sz="1600"/>
              <a:t> 2024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86272124663"/>
          <c:y val="0.121164619769424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 II'!$F$10:$F$33</c:f>
              <c:strCache>
                <c:ptCount val="24"/>
                <c:pt idx="0">
                  <c:v>2,026,093.84</c:v>
                </c:pt>
                <c:pt idx="1">
                  <c:v>10,424,961.81</c:v>
                </c:pt>
                <c:pt idx="2">
                  <c:v>3,733,601.75</c:v>
                </c:pt>
                <c:pt idx="3">
                  <c:v>5,566,512.70</c:v>
                </c:pt>
                <c:pt idx="4">
                  <c:v>5,921,748.04</c:v>
                </c:pt>
                <c:pt idx="5">
                  <c:v>33,678,033.12</c:v>
                </c:pt>
                <c:pt idx="6">
                  <c:v>4,302,849.60</c:v>
                </c:pt>
                <c:pt idx="7">
                  <c:v>1,811,184.97</c:v>
                </c:pt>
                <c:pt idx="8">
                  <c:v>2,616,496.33</c:v>
                </c:pt>
                <c:pt idx="9">
                  <c:v>16,941,109.51</c:v>
                </c:pt>
                <c:pt idx="10">
                  <c:v>6,289,994.82</c:v>
                </c:pt>
                <c:pt idx="11">
                  <c:v>1,150,814.00</c:v>
                </c:pt>
                <c:pt idx="12">
                  <c:v>19,634,504.83</c:v>
                </c:pt>
                <c:pt idx="13">
                  <c:v>234,222.71</c:v>
                </c:pt>
                <c:pt idx="14">
                  <c:v>2,139,014.41</c:v>
                </c:pt>
                <c:pt idx="15">
                  <c:v>1,259,633.10</c:v>
                </c:pt>
                <c:pt idx="16">
                  <c:v>12,037,070.55</c:v>
                </c:pt>
                <c:pt idx="17">
                  <c:v>7,912,365.14</c:v>
                </c:pt>
                <c:pt idx="18">
                  <c:v>1,334,676.87</c:v>
                </c:pt>
                <c:pt idx="19">
                  <c:v>2,685,526.85</c:v>
                </c:pt>
                <c:pt idx="20">
                  <c:v>2,160,653.89</c:v>
                </c:pt>
                <c:pt idx="21">
                  <c:v>3,325,782.09</c:v>
                </c:pt>
                <c:pt idx="22">
                  <c:v>1,390,052.93</c:v>
                </c:pt>
                <c:pt idx="23">
                  <c:v>3,392,837.05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'JULIO-SEPTIEMBRE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San Juan</c:v>
                </c:pt>
                <c:pt idx="17">
                  <c:v>Azua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II'!$F$10:$F$33</c:f>
              <c:numCache>
                <c:formatCode>#,##0.00</c:formatCode>
                <c:ptCount val="24"/>
                <c:pt idx="0">
                  <c:v>2026093.835</c:v>
                </c:pt>
                <c:pt idx="1">
                  <c:v>10424961.808</c:v>
                </c:pt>
                <c:pt idx="2">
                  <c:v>3733601.7540000002</c:v>
                </c:pt>
                <c:pt idx="3">
                  <c:v>5566512.7000000002</c:v>
                </c:pt>
                <c:pt idx="4">
                  <c:v>5921748.040000001</c:v>
                </c:pt>
                <c:pt idx="5">
                  <c:v>33678033.120000005</c:v>
                </c:pt>
                <c:pt idx="6">
                  <c:v>4302849.6000000006</c:v>
                </c:pt>
                <c:pt idx="7">
                  <c:v>1811184.9699999997</c:v>
                </c:pt>
                <c:pt idx="8">
                  <c:v>2616496.3339999998</c:v>
                </c:pt>
                <c:pt idx="9">
                  <c:v>16941109.511600003</c:v>
                </c:pt>
                <c:pt idx="10">
                  <c:v>6289994.8242580639</c:v>
                </c:pt>
                <c:pt idx="11">
                  <c:v>1150813.9992</c:v>
                </c:pt>
                <c:pt idx="12">
                  <c:v>19634504.832000002</c:v>
                </c:pt>
                <c:pt idx="13">
                  <c:v>234222.71000000002</c:v>
                </c:pt>
                <c:pt idx="14">
                  <c:v>2139014.411935484</c:v>
                </c:pt>
                <c:pt idx="15">
                  <c:v>1259633.1033548387</c:v>
                </c:pt>
                <c:pt idx="16">
                  <c:v>12037070.547999999</c:v>
                </c:pt>
                <c:pt idx="17">
                  <c:v>7912365.1400000006</c:v>
                </c:pt>
                <c:pt idx="18">
                  <c:v>1334676.8659999999</c:v>
                </c:pt>
                <c:pt idx="19">
                  <c:v>2685526.8479999998</c:v>
                </c:pt>
                <c:pt idx="20">
                  <c:v>2160653.8879999998</c:v>
                </c:pt>
                <c:pt idx="21">
                  <c:v>3325782.094</c:v>
                </c:pt>
                <c:pt idx="22">
                  <c:v>1390052.9280000001</c:v>
                </c:pt>
                <c:pt idx="23">
                  <c:v>3392837.0480000004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70002896"/>
        <c:axId val="1069998544"/>
      </c:barChart>
      <c:catAx>
        <c:axId val="107000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069998544"/>
        <c:crosses val="autoZero"/>
        <c:auto val="1"/>
        <c:lblAlgn val="ctr"/>
        <c:lblOffset val="100"/>
        <c:noMultiLvlLbl val="0"/>
      </c:catAx>
      <c:valAx>
        <c:axId val="106999854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07000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967740</xdr:colOff>
      <xdr:row>45</xdr:row>
      <xdr:rowOff>106680</xdr:rowOff>
    </xdr:from>
    <xdr:to>
      <xdr:col>4</xdr:col>
      <xdr:colOff>465179</xdr:colOff>
      <xdr:row>52</xdr:row>
      <xdr:rowOff>129592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8920" y="969264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102093</xdr:colOff>
      <xdr:row>8</xdr:row>
      <xdr:rowOff>46511</xdr:rowOff>
    </xdr:from>
    <xdr:to>
      <xdr:col>20</xdr:col>
      <xdr:colOff>468003</xdr:colOff>
      <xdr:row>46</xdr:row>
      <xdr:rowOff>153718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6"/>
  <sheetViews>
    <sheetView showGridLines="0" tabSelected="1" workbookViewId="0">
      <selection activeCell="A7" sqref="A7:F42"/>
    </sheetView>
  </sheetViews>
  <sheetFormatPr baseColWidth="10" defaultRowHeight="15" x14ac:dyDescent="0.25"/>
  <cols>
    <col min="1" max="1" width="26.5703125" customWidth="1"/>
    <col min="2" max="2" width="21.28515625" customWidth="1"/>
    <col min="3" max="3" width="15.5703125" bestFit="1" customWidth="1"/>
    <col min="4" max="4" width="14.5703125" customWidth="1"/>
    <col min="5" max="5" width="16.7109375" bestFit="1" customWidth="1"/>
    <col min="6" max="6" width="15.28515625" customWidth="1"/>
  </cols>
  <sheetData>
    <row r="2" spans="1:6" ht="15.75" x14ac:dyDescent="0.25">
      <c r="A2" s="80" t="s">
        <v>31</v>
      </c>
      <c r="B2" s="80"/>
      <c r="C2" s="80"/>
      <c r="D2" s="80"/>
      <c r="E2" s="80"/>
      <c r="F2" s="80"/>
    </row>
    <row r="3" spans="1:6" ht="15.75" x14ac:dyDescent="0.25">
      <c r="A3" s="80" t="s">
        <v>28</v>
      </c>
      <c r="B3" s="80"/>
      <c r="C3" s="80"/>
      <c r="D3" s="80"/>
      <c r="E3" s="80"/>
      <c r="F3" s="80"/>
    </row>
    <row r="4" spans="1:6" ht="15.75" x14ac:dyDescent="0.25">
      <c r="A4" s="80" t="s">
        <v>29</v>
      </c>
      <c r="B4" s="80"/>
      <c r="C4" s="80"/>
      <c r="D4" s="80"/>
      <c r="E4" s="80"/>
      <c r="F4" s="80"/>
    </row>
    <row r="5" spans="1:6" ht="15.75" x14ac:dyDescent="0.25">
      <c r="A5" s="80" t="s">
        <v>30</v>
      </c>
      <c r="B5" s="80"/>
      <c r="C5" s="80"/>
      <c r="D5" s="80"/>
      <c r="E5" s="80"/>
      <c r="F5" s="80"/>
    </row>
    <row r="6" spans="1:6" ht="16.5" thickBot="1" x14ac:dyDescent="0.3">
      <c r="A6" s="80" t="s">
        <v>64</v>
      </c>
      <c r="B6" s="80"/>
      <c r="C6" s="80"/>
      <c r="D6" s="80"/>
      <c r="E6" s="80"/>
      <c r="F6" s="80"/>
    </row>
    <row r="7" spans="1:6" ht="19.5" customHeight="1" thickTop="1" thickBot="1" x14ac:dyDescent="0.3">
      <c r="A7" s="81" t="s">
        <v>45</v>
      </c>
      <c r="B7" s="82"/>
      <c r="C7" s="82"/>
      <c r="D7" s="82"/>
      <c r="E7" s="82"/>
      <c r="F7" s="83"/>
    </row>
    <row r="8" spans="1:6" ht="19.5" customHeight="1" thickTop="1" thickBot="1" x14ac:dyDescent="0.3">
      <c r="A8" s="85" t="s">
        <v>7</v>
      </c>
      <c r="B8" s="87" t="s">
        <v>26</v>
      </c>
      <c r="C8" s="84" t="s">
        <v>53</v>
      </c>
      <c r="D8" s="84"/>
      <c r="E8" s="84"/>
      <c r="F8" s="15"/>
    </row>
    <row r="9" spans="1:6" s="2" customFormat="1" ht="41.25" customHeight="1" thickTop="1" thickBot="1" x14ac:dyDescent="0.3">
      <c r="A9" s="86"/>
      <c r="B9" s="88"/>
      <c r="C9" s="16" t="s">
        <v>60</v>
      </c>
      <c r="D9" s="16" t="s">
        <v>58</v>
      </c>
      <c r="E9" s="16" t="s">
        <v>59</v>
      </c>
      <c r="F9" s="31" t="s">
        <v>54</v>
      </c>
    </row>
    <row r="10" spans="1:6" ht="16.5" thickTop="1" thickBot="1" x14ac:dyDescent="0.3">
      <c r="A10" s="89" t="s">
        <v>24</v>
      </c>
      <c r="B10" s="9" t="s">
        <v>9</v>
      </c>
      <c r="C10" s="70">
        <v>690154.74900000007</v>
      </c>
      <c r="D10" s="76">
        <v>679026.20600000012</v>
      </c>
      <c r="E10" s="79">
        <v>656912.88</v>
      </c>
      <c r="F10" s="73">
        <f>SUM(C10:E10)</f>
        <v>2026093.835</v>
      </c>
    </row>
    <row r="11" spans="1:6" ht="15.75" thickBot="1" x14ac:dyDescent="0.3">
      <c r="A11" s="90"/>
      <c r="B11" s="32" t="s">
        <v>56</v>
      </c>
      <c r="C11" s="33">
        <f>SUM(C10)</f>
        <v>690154.74900000007</v>
      </c>
      <c r="D11" s="72">
        <f>SUM(D10)</f>
        <v>679026.20600000012</v>
      </c>
      <c r="E11" s="74">
        <f t="shared" ref="E11:F11" si="0">SUM(E10)</f>
        <v>656912.88</v>
      </c>
      <c r="F11" s="74">
        <f t="shared" si="0"/>
        <v>2026093.835</v>
      </c>
    </row>
    <row r="12" spans="1:6" ht="15.75" thickBot="1" x14ac:dyDescent="0.3">
      <c r="A12" s="91" t="s">
        <v>25</v>
      </c>
      <c r="B12" s="10" t="s">
        <v>12</v>
      </c>
      <c r="C12" s="34">
        <v>2922644.76</v>
      </c>
      <c r="D12" s="43">
        <v>3879492.9080000003</v>
      </c>
      <c r="E12" s="34">
        <v>3622824.14</v>
      </c>
      <c r="F12" s="75">
        <f>SUM(C12:E12)</f>
        <v>10424961.808</v>
      </c>
    </row>
    <row r="13" spans="1:6" ht="15" customHeight="1" thickBot="1" x14ac:dyDescent="0.3">
      <c r="A13" s="92"/>
      <c r="B13" s="11" t="s">
        <v>13</v>
      </c>
      <c r="C13" s="36">
        <v>1324462.7500000002</v>
      </c>
      <c r="D13" s="45">
        <v>1229134.4639999999</v>
      </c>
      <c r="E13" s="36">
        <v>1180004.54</v>
      </c>
      <c r="F13" s="75">
        <f t="shared" ref="F13:F15" si="1">SUM(C13:E13)</f>
        <v>3733601.7540000002</v>
      </c>
    </row>
    <row r="14" spans="1:6" ht="13.5" customHeight="1" thickBot="1" x14ac:dyDescent="0.3">
      <c r="A14" s="92"/>
      <c r="B14" s="11" t="s">
        <v>27</v>
      </c>
      <c r="C14" s="36">
        <v>1883490.84</v>
      </c>
      <c r="D14" s="45">
        <v>1792363.46</v>
      </c>
      <c r="E14" s="36">
        <v>1890658.4000000001</v>
      </c>
      <c r="F14" s="77">
        <f t="shared" si="1"/>
        <v>5566512.7000000002</v>
      </c>
    </row>
    <row r="15" spans="1:6" ht="15.75" thickBot="1" x14ac:dyDescent="0.3">
      <c r="A15" s="92"/>
      <c r="B15" s="9" t="s">
        <v>14</v>
      </c>
      <c r="C15" s="38">
        <v>2077750.8</v>
      </c>
      <c r="D15" s="46">
        <v>1856819.35</v>
      </c>
      <c r="E15" s="78">
        <v>1987177.8900000001</v>
      </c>
      <c r="F15" s="75">
        <f t="shared" si="1"/>
        <v>5921748.040000001</v>
      </c>
    </row>
    <row r="16" spans="1:6" ht="15.75" thickBot="1" x14ac:dyDescent="0.3">
      <c r="A16" s="90"/>
      <c r="B16" s="32" t="s">
        <v>56</v>
      </c>
      <c r="C16" s="40">
        <f>SUM(C12:C15)</f>
        <v>8208349.1499999994</v>
      </c>
      <c r="D16" s="40">
        <f>SUM(D12:D15)</f>
        <v>8757810.182</v>
      </c>
      <c r="E16" s="40">
        <f t="shared" ref="E16:F16" si="2">SUM(E12:E15)</f>
        <v>8680664.9700000007</v>
      </c>
      <c r="F16" s="71">
        <f t="shared" si="2"/>
        <v>25646824.302000001</v>
      </c>
    </row>
    <row r="17" spans="1:6" ht="15.75" thickBot="1" x14ac:dyDescent="0.3">
      <c r="A17" s="91" t="s">
        <v>46</v>
      </c>
      <c r="B17" s="12" t="s">
        <v>15</v>
      </c>
      <c r="C17" s="47">
        <v>11371453.920000002</v>
      </c>
      <c r="D17" s="41">
        <v>11344773.600000001</v>
      </c>
      <c r="E17" s="48">
        <v>10961805.600000001</v>
      </c>
      <c r="F17" s="44">
        <f>SUM(C17:E17)</f>
        <v>33678033.120000005</v>
      </c>
    </row>
    <row r="18" spans="1:6" ht="15.75" thickBot="1" x14ac:dyDescent="0.3">
      <c r="A18" s="92"/>
      <c r="B18" s="11" t="s">
        <v>0</v>
      </c>
      <c r="C18" s="49">
        <v>1434283.2000000002</v>
      </c>
      <c r="D18" s="42">
        <v>1434283.2000000002</v>
      </c>
      <c r="E18" s="50">
        <v>1434283.2000000002</v>
      </c>
      <c r="F18" s="44">
        <f t="shared" ref="F18:F20" si="3">SUM(C18:E18)</f>
        <v>4302849.6000000006</v>
      </c>
    </row>
    <row r="19" spans="1:6" ht="15.75" thickBot="1" x14ac:dyDescent="0.3">
      <c r="A19" s="92"/>
      <c r="B19" s="11" t="s">
        <v>8</v>
      </c>
      <c r="C19" s="51">
        <v>811904.89999999991</v>
      </c>
      <c r="D19" s="36">
        <v>492480.92999999993</v>
      </c>
      <c r="E19" s="52">
        <v>506799.14</v>
      </c>
      <c r="F19" s="44">
        <f t="shared" si="3"/>
        <v>1811184.9699999997</v>
      </c>
    </row>
    <row r="20" spans="1:6" ht="17.25" customHeight="1" thickBot="1" x14ac:dyDescent="0.3">
      <c r="A20" s="92"/>
      <c r="B20" s="9" t="s">
        <v>16</v>
      </c>
      <c r="C20" s="53">
        <v>862816.54</v>
      </c>
      <c r="D20" s="38">
        <v>889774.68400000001</v>
      </c>
      <c r="E20" s="54">
        <v>863905.11</v>
      </c>
      <c r="F20" s="44">
        <f t="shared" si="3"/>
        <v>2616496.3339999998</v>
      </c>
    </row>
    <row r="21" spans="1:6" ht="15.75" thickBot="1" x14ac:dyDescent="0.3">
      <c r="A21" s="90"/>
      <c r="B21" s="32" t="s">
        <v>56</v>
      </c>
      <c r="C21" s="40">
        <f>SUM(C17:C20)</f>
        <v>14480458.560000002</v>
      </c>
      <c r="D21" s="40">
        <f>SUM(D17:D20)</f>
        <v>14161312.414000001</v>
      </c>
      <c r="E21" s="40">
        <f t="shared" ref="E21:F21" si="4">SUM(E17:E20)</f>
        <v>13766793.050000001</v>
      </c>
      <c r="F21" s="71">
        <f t="shared" si="4"/>
        <v>42408564.024000004</v>
      </c>
    </row>
    <row r="22" spans="1:6" ht="15.75" thickBot="1" x14ac:dyDescent="0.3">
      <c r="A22" s="91" t="s">
        <v>47</v>
      </c>
      <c r="B22" s="10" t="s">
        <v>18</v>
      </c>
      <c r="C22" s="34">
        <v>5672040.1380000003</v>
      </c>
      <c r="D22" s="34">
        <v>5674011.3155999994</v>
      </c>
      <c r="E22" s="55">
        <v>5595058.0580000002</v>
      </c>
      <c r="F22" s="44">
        <f>SUM(C22:E22)</f>
        <v>16941109.511600003</v>
      </c>
    </row>
    <row r="23" spans="1:6" ht="15.75" thickBot="1" x14ac:dyDescent="0.3">
      <c r="A23" s="92"/>
      <c r="B23" s="11" t="s">
        <v>2</v>
      </c>
      <c r="C23" s="36">
        <v>2080399.6800000002</v>
      </c>
      <c r="D23" s="36">
        <v>2143746.432</v>
      </c>
      <c r="E23" s="50">
        <v>2065848.7122580642</v>
      </c>
      <c r="F23" s="44">
        <f t="shared" ref="F23:F24" si="5">SUM(C23:E23)</f>
        <v>6289994.8242580639</v>
      </c>
    </row>
    <row r="24" spans="1:6" ht="15.75" thickBot="1" x14ac:dyDescent="0.3">
      <c r="A24" s="92"/>
      <c r="B24" s="9" t="s">
        <v>17</v>
      </c>
      <c r="C24" s="38">
        <v>382412.11599999998</v>
      </c>
      <c r="D24" s="38">
        <v>384431.34159999993</v>
      </c>
      <c r="E24" s="54">
        <v>383970.5416</v>
      </c>
      <c r="F24" s="44">
        <f t="shared" si="5"/>
        <v>1150813.9992</v>
      </c>
    </row>
    <row r="25" spans="1:6" ht="15.75" thickBot="1" x14ac:dyDescent="0.3">
      <c r="A25" s="90"/>
      <c r="B25" s="32" t="s">
        <v>56</v>
      </c>
      <c r="C25" s="40">
        <f>SUM(C22:C24)</f>
        <v>8134851.9340000004</v>
      </c>
      <c r="D25" s="40">
        <f>SUM(D22:D24)</f>
        <v>8202189.0891999993</v>
      </c>
      <c r="E25" s="40">
        <f>SUM(E22:E24)</f>
        <v>8044877.3118580645</v>
      </c>
      <c r="F25" s="71">
        <f>SUM(F22:F24)</f>
        <v>24381918.335058067</v>
      </c>
    </row>
    <row r="26" spans="1:6" ht="15.75" thickBot="1" x14ac:dyDescent="0.3">
      <c r="A26" s="91" t="s">
        <v>48</v>
      </c>
      <c r="B26" s="12" t="s">
        <v>6</v>
      </c>
      <c r="C26" s="34">
        <v>6374527.2000000002</v>
      </c>
      <c r="D26" s="47">
        <v>6425167.3920000009</v>
      </c>
      <c r="E26" s="48">
        <v>6834810.2400000002</v>
      </c>
      <c r="F26" s="44">
        <f>SUM(C26:E26)</f>
        <v>19634504.832000002</v>
      </c>
    </row>
    <row r="27" spans="1:6" ht="15.75" thickBot="1" x14ac:dyDescent="0.3">
      <c r="A27" s="92"/>
      <c r="B27" s="11" t="s">
        <v>19</v>
      </c>
      <c r="C27" s="36">
        <v>70823.55</v>
      </c>
      <c r="D27" s="51">
        <v>73406.709999999992</v>
      </c>
      <c r="E27" s="52">
        <v>89992.45</v>
      </c>
      <c r="F27" s="44">
        <f t="shared" ref="F27:F29" si="6">SUM(C27:E27)</f>
        <v>234222.71000000002</v>
      </c>
    </row>
    <row r="28" spans="1:6" ht="15.75" thickBot="1" x14ac:dyDescent="0.3">
      <c r="A28" s="92"/>
      <c r="B28" s="11" t="s">
        <v>20</v>
      </c>
      <c r="C28" s="36">
        <v>693303.36</v>
      </c>
      <c r="D28" s="49">
        <v>652011.95000000007</v>
      </c>
      <c r="E28" s="50">
        <v>793699.10193548375</v>
      </c>
      <c r="F28" s="44">
        <f t="shared" si="6"/>
        <v>2139014.411935484</v>
      </c>
    </row>
    <row r="29" spans="1:6" ht="14.25" customHeight="1" thickBot="1" x14ac:dyDescent="0.3">
      <c r="A29" s="92"/>
      <c r="B29" s="9" t="s">
        <v>21</v>
      </c>
      <c r="C29" s="38">
        <v>424249.57</v>
      </c>
      <c r="D29" s="56">
        <v>424248.99399999995</v>
      </c>
      <c r="E29" s="57">
        <v>411134.53935483866</v>
      </c>
      <c r="F29" s="44">
        <f t="shared" si="6"/>
        <v>1259633.1033548387</v>
      </c>
    </row>
    <row r="30" spans="1:6" ht="15.75" thickBot="1" x14ac:dyDescent="0.3">
      <c r="A30" s="90"/>
      <c r="B30" s="32" t="s">
        <v>56</v>
      </c>
      <c r="C30" s="40">
        <f>SUM(C26:C29)</f>
        <v>7562903.6800000006</v>
      </c>
      <c r="D30" s="40">
        <f t="shared" ref="D30:F30" si="7">SUM(D26:D29)</f>
        <v>7574835.046000001</v>
      </c>
      <c r="E30" s="40">
        <f t="shared" si="7"/>
        <v>8129636.3312903224</v>
      </c>
      <c r="F30" s="71">
        <f t="shared" si="7"/>
        <v>23267375.057290327</v>
      </c>
    </row>
    <row r="31" spans="1:6" ht="15.75" thickBot="1" x14ac:dyDescent="0.3">
      <c r="A31" s="91" t="s">
        <v>49</v>
      </c>
      <c r="B31" s="12" t="s">
        <v>10</v>
      </c>
      <c r="C31" s="41">
        <v>4136197.7599999993</v>
      </c>
      <c r="D31" s="58">
        <v>4129791.3579999991</v>
      </c>
      <c r="E31" s="35">
        <v>3771081.4299999992</v>
      </c>
      <c r="F31" s="59">
        <f>SUM(C31:E31)</f>
        <v>12037070.547999999</v>
      </c>
    </row>
    <row r="32" spans="1:6" x14ac:dyDescent="0.25">
      <c r="A32" s="92"/>
      <c r="B32" s="11" t="s">
        <v>1</v>
      </c>
      <c r="C32" s="36">
        <v>2590132.9</v>
      </c>
      <c r="D32" s="36">
        <v>2711642.9800000004</v>
      </c>
      <c r="E32" s="52">
        <v>2610589.2599999998</v>
      </c>
      <c r="F32" s="44">
        <f t="shared" ref="F32" si="8">SUM(C32:E32)</f>
        <v>7912365.1400000006</v>
      </c>
    </row>
    <row r="33" spans="1:6" ht="15.75" thickBot="1" x14ac:dyDescent="0.3">
      <c r="A33" s="92"/>
      <c r="B33" s="9" t="s">
        <v>11</v>
      </c>
      <c r="C33" s="38">
        <v>459317.64999999997</v>
      </c>
      <c r="D33" s="53">
        <v>445406.02600000001</v>
      </c>
      <c r="E33" s="39">
        <v>429953.19</v>
      </c>
      <c r="F33" s="59">
        <f>SUM(C33:E33)</f>
        <v>1334676.8659999999</v>
      </c>
    </row>
    <row r="34" spans="1:6" ht="15.75" thickBot="1" x14ac:dyDescent="0.3">
      <c r="A34" s="90"/>
      <c r="B34" s="32" t="s">
        <v>56</v>
      </c>
      <c r="C34" s="40">
        <f>SUM(C31:C33)</f>
        <v>7185648.3099999996</v>
      </c>
      <c r="D34" s="40">
        <f>SUM(D31:D33)</f>
        <v>7286840.3639999991</v>
      </c>
      <c r="E34" s="40">
        <f>SUM(E31:E33)</f>
        <v>6811623.8799999999</v>
      </c>
      <c r="F34" s="71">
        <f>SUM(F31:F33)</f>
        <v>21284112.554000001</v>
      </c>
    </row>
    <row r="35" spans="1:6" ht="15" customHeight="1" x14ac:dyDescent="0.25">
      <c r="A35" s="91" t="s">
        <v>50</v>
      </c>
      <c r="B35" s="12" t="s">
        <v>22</v>
      </c>
      <c r="C35" s="41">
        <v>892736.6399999999</v>
      </c>
      <c r="D35" s="60">
        <v>904261.24799999979</v>
      </c>
      <c r="E35" s="35">
        <v>888528.95999999985</v>
      </c>
      <c r="F35" s="59">
        <f>SUM(C35:E35)</f>
        <v>2685526.8479999998</v>
      </c>
    </row>
    <row r="36" spans="1:6" ht="15" customHeight="1" thickBot="1" x14ac:dyDescent="0.3">
      <c r="A36" s="92"/>
      <c r="B36" s="9" t="s">
        <v>4</v>
      </c>
      <c r="C36" s="38">
        <v>727474.44</v>
      </c>
      <c r="D36" s="53">
        <v>752232.87800000003</v>
      </c>
      <c r="E36" s="39">
        <v>680946.57</v>
      </c>
      <c r="F36" s="59">
        <f>SUM(C36:E36)</f>
        <v>2160653.8879999998</v>
      </c>
    </row>
    <row r="37" spans="1:6" ht="15.75" thickBot="1" x14ac:dyDescent="0.3">
      <c r="A37" s="90"/>
      <c r="B37" s="32" t="s">
        <v>56</v>
      </c>
      <c r="C37" s="40">
        <f>SUM(C35:C36)</f>
        <v>1620211.0799999998</v>
      </c>
      <c r="D37" s="40">
        <f t="shared" ref="D37:F37" si="9">SUM(D35:D36)</f>
        <v>1656494.1259999997</v>
      </c>
      <c r="E37" s="40">
        <f t="shared" si="9"/>
        <v>1569475.5299999998</v>
      </c>
      <c r="F37" s="71">
        <f t="shared" si="9"/>
        <v>4846180.7359999996</v>
      </c>
    </row>
    <row r="38" spans="1:6" ht="18.399999999999999" customHeight="1" x14ac:dyDescent="0.25">
      <c r="A38" s="91" t="s">
        <v>51</v>
      </c>
      <c r="B38" s="12" t="s">
        <v>23</v>
      </c>
      <c r="C38" s="41">
        <v>1278955.44</v>
      </c>
      <c r="D38" s="41">
        <v>1165991.6140000001</v>
      </c>
      <c r="E38" s="35">
        <v>880835.04</v>
      </c>
      <c r="F38" s="59">
        <f>SUM(C38:E38)</f>
        <v>3325782.094</v>
      </c>
    </row>
    <row r="39" spans="1:6" ht="16.149999999999999" customHeight="1" x14ac:dyDescent="0.25">
      <c r="A39" s="92"/>
      <c r="B39" s="11" t="s">
        <v>5</v>
      </c>
      <c r="C39" s="36">
        <v>448333.68</v>
      </c>
      <c r="D39" s="36">
        <v>478939.24800000002</v>
      </c>
      <c r="E39" s="37">
        <v>462780</v>
      </c>
      <c r="F39" s="59">
        <f t="shared" ref="F39:F41" si="10">SUM(C39:E39)</f>
        <v>1390052.9280000001</v>
      </c>
    </row>
    <row r="40" spans="1:6" ht="15.75" thickBot="1" x14ac:dyDescent="0.3">
      <c r="A40" s="92"/>
      <c r="B40" s="9" t="s">
        <v>3</v>
      </c>
      <c r="C40" s="38">
        <v>1135053.82</v>
      </c>
      <c r="D40" s="38">
        <v>1241005.6980000001</v>
      </c>
      <c r="E40" s="39">
        <v>1016777.53</v>
      </c>
      <c r="F40" s="59">
        <f t="shared" si="10"/>
        <v>3392837.0480000004</v>
      </c>
    </row>
    <row r="41" spans="1:6" ht="15.75" thickBot="1" x14ac:dyDescent="0.3">
      <c r="A41" s="96"/>
      <c r="B41" s="32" t="s">
        <v>56</v>
      </c>
      <c r="C41" s="40">
        <f>SUM(C38:C40)</f>
        <v>2862342.94</v>
      </c>
      <c r="D41" s="40">
        <f>SUM(D38:D40)</f>
        <v>2885936.5600000005</v>
      </c>
      <c r="E41" s="40">
        <f>SUM(E38:E40)</f>
        <v>2360392.5700000003</v>
      </c>
      <c r="F41" s="59">
        <f t="shared" si="10"/>
        <v>8108672.0700000003</v>
      </c>
    </row>
    <row r="42" spans="1:6" ht="16.5" customHeight="1" thickTop="1" thickBot="1" x14ac:dyDescent="0.3">
      <c r="A42" s="94" t="s">
        <v>55</v>
      </c>
      <c r="B42" s="95"/>
      <c r="C42" s="61">
        <f>SUM(C11,C16,C21,C25,C30,C34,C37,C41)</f>
        <v>50744920.403000005</v>
      </c>
      <c r="D42" s="62">
        <f>SUM(D11,D16,D21,D25,D30,D34,D37,D41)</f>
        <v>51204443.987200007</v>
      </c>
      <c r="E42" s="62">
        <f>SUM(E11,E16,E21,E25,E30,E34,E37,E41)</f>
        <v>50020376.523148395</v>
      </c>
      <c r="F42" s="62">
        <f>SUM(F11,F16,F21,F25,F30,F34,F37,F41)</f>
        <v>151969740.91334841</v>
      </c>
    </row>
    <row r="43" spans="1:6" ht="15.75" thickTop="1" x14ac:dyDescent="0.25">
      <c r="C43" s="1"/>
      <c r="D43" s="1"/>
      <c r="E43" s="1"/>
      <c r="F43" s="1"/>
    </row>
    <row r="44" spans="1:6" x14ac:dyDescent="0.25">
      <c r="A44" t="s">
        <v>52</v>
      </c>
      <c r="C44" s="1"/>
      <c r="D44" s="1"/>
      <c r="E44" s="1"/>
      <c r="F44" s="1"/>
    </row>
    <row r="45" spans="1:6" x14ac:dyDescent="0.25">
      <c r="C45" s="1"/>
      <c r="D45" s="1"/>
      <c r="E45" s="1"/>
    </row>
    <row r="46" spans="1:6" ht="15" customHeight="1" x14ac:dyDescent="0.25"/>
    <row r="47" spans="1:6" ht="15" customHeight="1" x14ac:dyDescent="0.25">
      <c r="B47" s="93"/>
      <c r="C47" s="93"/>
      <c r="D47" s="93"/>
      <c r="E47" s="93"/>
      <c r="F47" s="93"/>
    </row>
    <row r="48" spans="1:6" ht="15.75" x14ac:dyDescent="0.25">
      <c r="B48" s="80"/>
      <c r="C48" s="80"/>
      <c r="D48" s="80"/>
      <c r="E48" s="80"/>
      <c r="F48" s="80"/>
    </row>
    <row r="49" spans="1:6" ht="15.75" x14ac:dyDescent="0.25">
      <c r="B49" s="80"/>
      <c r="C49" s="80"/>
      <c r="D49" s="80"/>
      <c r="E49" s="80"/>
      <c r="F49" s="80"/>
    </row>
    <row r="51" spans="1:6" ht="15.75" customHeight="1" x14ac:dyDescent="0.25"/>
    <row r="52" spans="1:6" ht="15.75" customHeight="1" x14ac:dyDescent="0.25"/>
    <row r="53" spans="1:6" s="3" customFormat="1" ht="12.75" customHeight="1" x14ac:dyDescent="0.25">
      <c r="A53"/>
      <c r="B53"/>
      <c r="C53"/>
      <c r="D53"/>
      <c r="E53"/>
      <c r="F53"/>
    </row>
    <row r="54" spans="1:6" ht="15" customHeight="1" x14ac:dyDescent="0.25"/>
    <row r="55" spans="1:6" ht="14.25" customHeight="1" x14ac:dyDescent="0.25"/>
    <row r="56" spans="1:6" ht="15.75" customHeight="1" x14ac:dyDescent="0.25"/>
  </sheetData>
  <mergeCells count="21">
    <mergeCell ref="A12:A16"/>
    <mergeCell ref="A17:A21"/>
    <mergeCell ref="A26:A30"/>
    <mergeCell ref="B49:F49"/>
    <mergeCell ref="B47:F47"/>
    <mergeCell ref="B48:F48"/>
    <mergeCell ref="A42:B42"/>
    <mergeCell ref="A35:A37"/>
    <mergeCell ref="A38:A41"/>
    <mergeCell ref="A22:A25"/>
    <mergeCell ref="A31:A34"/>
    <mergeCell ref="A7:F7"/>
    <mergeCell ref="C8:E8"/>
    <mergeCell ref="A8:A9"/>
    <mergeCell ref="B8:B9"/>
    <mergeCell ref="A10:A11"/>
    <mergeCell ref="A6:F6"/>
    <mergeCell ref="A2:F2"/>
    <mergeCell ref="A3:F3"/>
    <mergeCell ref="A4:F4"/>
    <mergeCell ref="A5:F5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F16 F11 F21 F25 F30 F34 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6" zoomScale="110" zoomScaleNormal="110" workbookViewId="0">
      <selection activeCell="E36" sqref="E36"/>
    </sheetView>
  </sheetViews>
  <sheetFormatPr baseColWidth="10" defaultColWidth="9.28515625" defaultRowHeight="15" x14ac:dyDescent="0.25"/>
  <cols>
    <col min="1" max="1" width="25.7109375" customWidth="1"/>
    <col min="2" max="2" width="22.7109375" customWidth="1"/>
    <col min="3" max="5" width="16.7109375" customWidth="1"/>
    <col min="6" max="6" width="19.28515625" customWidth="1"/>
  </cols>
  <sheetData>
    <row r="1" spans="1:6" ht="15.75" x14ac:dyDescent="0.25">
      <c r="A1" s="80"/>
      <c r="B1" s="80"/>
      <c r="C1" s="80"/>
      <c r="D1" s="80"/>
      <c r="E1" s="80"/>
      <c r="F1" s="80"/>
    </row>
    <row r="2" spans="1:6" ht="15.75" x14ac:dyDescent="0.25">
      <c r="A2" s="80" t="s">
        <v>31</v>
      </c>
      <c r="B2" s="80"/>
      <c r="C2" s="80"/>
      <c r="D2" s="80"/>
      <c r="E2" s="80"/>
      <c r="F2" s="80"/>
    </row>
    <row r="3" spans="1:6" ht="15.75" x14ac:dyDescent="0.25">
      <c r="A3" s="80" t="s">
        <v>28</v>
      </c>
      <c r="B3" s="80"/>
      <c r="C3" s="80"/>
      <c r="D3" s="80"/>
      <c r="E3" s="80"/>
      <c r="F3" s="80"/>
    </row>
    <row r="4" spans="1:6" ht="15.75" x14ac:dyDescent="0.25">
      <c r="A4" s="80" t="s">
        <v>29</v>
      </c>
      <c r="B4" s="80"/>
      <c r="C4" s="80"/>
      <c r="D4" s="80"/>
      <c r="E4" s="80"/>
      <c r="F4" s="80"/>
    </row>
    <row r="5" spans="1:6" ht="15.75" x14ac:dyDescent="0.25">
      <c r="A5" s="80" t="s">
        <v>30</v>
      </c>
      <c r="B5" s="80"/>
      <c r="C5" s="80"/>
      <c r="D5" s="80"/>
      <c r="E5" s="80"/>
      <c r="F5" s="80"/>
    </row>
    <row r="6" spans="1:6" ht="15.75" x14ac:dyDescent="0.25">
      <c r="A6" s="80" t="s">
        <v>65</v>
      </c>
      <c r="B6" s="80"/>
      <c r="C6" s="80"/>
      <c r="D6" s="80"/>
      <c r="E6" s="80"/>
      <c r="F6" s="80"/>
    </row>
    <row r="7" spans="1:6" ht="10.15" customHeight="1" thickBot="1" x14ac:dyDescent="0.3">
      <c r="A7" s="4"/>
      <c r="B7" s="4"/>
      <c r="C7" s="4"/>
      <c r="D7" s="13"/>
      <c r="E7" s="13"/>
      <c r="F7" s="4"/>
    </row>
    <row r="8" spans="1:6" ht="15.75" customHeight="1" thickTop="1" x14ac:dyDescent="0.25">
      <c r="A8" s="97" t="s">
        <v>32</v>
      </c>
      <c r="B8" s="99" t="s">
        <v>33</v>
      </c>
      <c r="C8" s="101" t="s">
        <v>61</v>
      </c>
      <c r="D8" s="101" t="s">
        <v>62</v>
      </c>
      <c r="E8" s="101" t="s">
        <v>63</v>
      </c>
      <c r="F8" s="103" t="s">
        <v>54</v>
      </c>
    </row>
    <row r="9" spans="1:6" s="5" customFormat="1" ht="16.5" customHeight="1" thickBot="1" x14ac:dyDescent="0.3">
      <c r="A9" s="98"/>
      <c r="B9" s="100"/>
      <c r="C9" s="102"/>
      <c r="D9" s="105"/>
      <c r="E9" s="105"/>
      <c r="F9" s="104"/>
    </row>
    <row r="10" spans="1:6" s="5" customFormat="1" ht="16.5" thickTop="1" thickBot="1" x14ac:dyDescent="0.3">
      <c r="A10" s="17" t="s">
        <v>34</v>
      </c>
      <c r="B10" s="18" t="s">
        <v>9</v>
      </c>
      <c r="C10" s="19">
        <v>690154.74900000007</v>
      </c>
      <c r="D10" s="19">
        <v>679026.20600000012</v>
      </c>
      <c r="E10" s="68">
        <v>656912.88</v>
      </c>
      <c r="F10" s="66">
        <f>SUM(C10:E10)</f>
        <v>2026093.835</v>
      </c>
    </row>
    <row r="11" spans="1:6" s="5" customFormat="1" ht="15.75" thickBot="1" x14ac:dyDescent="0.3">
      <c r="A11" s="106" t="s">
        <v>35</v>
      </c>
      <c r="B11" s="20" t="s">
        <v>12</v>
      </c>
      <c r="C11" s="21">
        <v>2922644.76</v>
      </c>
      <c r="D11" s="21">
        <v>3879492.9080000003</v>
      </c>
      <c r="E11" s="63">
        <v>3622824.14</v>
      </c>
      <c r="F11" s="66">
        <f t="shared" ref="F11:F33" si="0">SUM(C11:E11)</f>
        <v>10424961.808</v>
      </c>
    </row>
    <row r="12" spans="1:6" s="5" customFormat="1" ht="15.75" thickBot="1" x14ac:dyDescent="0.3">
      <c r="A12" s="107"/>
      <c r="B12" s="22" t="s">
        <v>13</v>
      </c>
      <c r="C12" s="23">
        <v>1324462.7500000002</v>
      </c>
      <c r="D12" s="23">
        <v>1229134.4639999999</v>
      </c>
      <c r="E12" s="64">
        <v>1180004.54</v>
      </c>
      <c r="F12" s="66">
        <f t="shared" si="0"/>
        <v>3733601.7540000002</v>
      </c>
    </row>
    <row r="13" spans="1:6" s="5" customFormat="1" ht="15.75" thickBot="1" x14ac:dyDescent="0.3">
      <c r="A13" s="107"/>
      <c r="B13" s="22" t="s">
        <v>27</v>
      </c>
      <c r="C13" s="23">
        <v>1883490.84</v>
      </c>
      <c r="D13" s="23">
        <v>1792363.46</v>
      </c>
      <c r="E13" s="64">
        <v>1890658.4000000001</v>
      </c>
      <c r="F13" s="66">
        <f t="shared" si="0"/>
        <v>5566512.7000000002</v>
      </c>
    </row>
    <row r="14" spans="1:6" s="5" customFormat="1" ht="15.75" thickBot="1" x14ac:dyDescent="0.3">
      <c r="A14" s="108"/>
      <c r="B14" s="24" t="s">
        <v>14</v>
      </c>
      <c r="C14" s="25">
        <v>2077750.8</v>
      </c>
      <c r="D14" s="25">
        <v>1856819.35</v>
      </c>
      <c r="E14" s="65">
        <v>1987177.8900000001</v>
      </c>
      <c r="F14" s="66">
        <f t="shared" si="0"/>
        <v>5921748.040000001</v>
      </c>
    </row>
    <row r="15" spans="1:6" s="5" customFormat="1" ht="15.75" thickBot="1" x14ac:dyDescent="0.3">
      <c r="A15" s="106" t="s">
        <v>36</v>
      </c>
      <c r="B15" s="20" t="s">
        <v>15</v>
      </c>
      <c r="C15" s="21">
        <v>11371453.920000002</v>
      </c>
      <c r="D15" s="21">
        <v>11344773.600000001</v>
      </c>
      <c r="E15" s="63">
        <v>10961805.600000001</v>
      </c>
      <c r="F15" s="66">
        <f t="shared" si="0"/>
        <v>33678033.120000005</v>
      </c>
    </row>
    <row r="16" spans="1:6" s="5" customFormat="1" ht="15.75" thickBot="1" x14ac:dyDescent="0.3">
      <c r="A16" s="107"/>
      <c r="B16" s="22" t="s">
        <v>0</v>
      </c>
      <c r="C16" s="26">
        <v>1434283.2000000002</v>
      </c>
      <c r="D16" s="26">
        <v>1434283.2000000002</v>
      </c>
      <c r="E16" s="67">
        <v>1434283.2000000002</v>
      </c>
      <c r="F16" s="66">
        <f t="shared" si="0"/>
        <v>4302849.6000000006</v>
      </c>
    </row>
    <row r="17" spans="1:6" s="5" customFormat="1" ht="15.75" thickBot="1" x14ac:dyDescent="0.3">
      <c r="A17" s="107"/>
      <c r="B17" s="22" t="s">
        <v>8</v>
      </c>
      <c r="C17" s="23">
        <v>811904.89999999991</v>
      </c>
      <c r="D17" s="23">
        <v>492480.92999999993</v>
      </c>
      <c r="E17" s="64">
        <v>506799.14</v>
      </c>
      <c r="F17" s="66">
        <f t="shared" si="0"/>
        <v>1811184.9699999997</v>
      </c>
    </row>
    <row r="18" spans="1:6" s="5" customFormat="1" ht="15.75" thickBot="1" x14ac:dyDescent="0.3">
      <c r="A18" s="108"/>
      <c r="B18" s="24" t="s">
        <v>16</v>
      </c>
      <c r="C18" s="25">
        <v>862816.54</v>
      </c>
      <c r="D18" s="25">
        <v>889774.68400000001</v>
      </c>
      <c r="E18" s="65">
        <v>863905.11</v>
      </c>
      <c r="F18" s="66">
        <f t="shared" si="0"/>
        <v>2616496.3339999998</v>
      </c>
    </row>
    <row r="19" spans="1:6" s="5" customFormat="1" ht="15.75" thickBot="1" x14ac:dyDescent="0.3">
      <c r="A19" s="106" t="s">
        <v>37</v>
      </c>
      <c r="B19" s="20" t="s">
        <v>18</v>
      </c>
      <c r="C19" s="21">
        <v>5672040.1380000003</v>
      </c>
      <c r="D19" s="21">
        <v>5674011.3155999994</v>
      </c>
      <c r="E19" s="63">
        <v>5595058.0580000002</v>
      </c>
      <c r="F19" s="66">
        <f t="shared" si="0"/>
        <v>16941109.511600003</v>
      </c>
    </row>
    <row r="20" spans="1:6" s="5" customFormat="1" ht="15.75" thickBot="1" x14ac:dyDescent="0.3">
      <c r="A20" s="107"/>
      <c r="B20" s="22" t="s">
        <v>2</v>
      </c>
      <c r="C20" s="23">
        <v>2080399.6800000002</v>
      </c>
      <c r="D20" s="23">
        <v>2143746.432</v>
      </c>
      <c r="E20" s="64">
        <v>2065848.7122580642</v>
      </c>
      <c r="F20" s="66">
        <f t="shared" si="0"/>
        <v>6289994.8242580639</v>
      </c>
    </row>
    <row r="21" spans="1:6" s="5" customFormat="1" ht="15.75" thickBot="1" x14ac:dyDescent="0.3">
      <c r="A21" s="108"/>
      <c r="B21" s="24" t="s">
        <v>17</v>
      </c>
      <c r="C21" s="25">
        <v>382412.11599999998</v>
      </c>
      <c r="D21" s="25">
        <v>384431.34159999993</v>
      </c>
      <c r="E21" s="65">
        <v>383970.5416</v>
      </c>
      <c r="F21" s="66">
        <f t="shared" si="0"/>
        <v>1150813.9992</v>
      </c>
    </row>
    <row r="22" spans="1:6" s="5" customFormat="1" ht="15.75" thickBot="1" x14ac:dyDescent="0.3">
      <c r="A22" s="106" t="s">
        <v>38</v>
      </c>
      <c r="B22" s="20" t="s">
        <v>6</v>
      </c>
      <c r="C22" s="21">
        <v>6374527.2000000002</v>
      </c>
      <c r="D22" s="21">
        <v>6425167.3920000009</v>
      </c>
      <c r="E22" s="63">
        <v>6834810.2400000002</v>
      </c>
      <c r="F22" s="66">
        <f t="shared" si="0"/>
        <v>19634504.832000002</v>
      </c>
    </row>
    <row r="23" spans="1:6" s="5" customFormat="1" ht="15.75" thickBot="1" x14ac:dyDescent="0.3">
      <c r="A23" s="107"/>
      <c r="B23" s="22" t="s">
        <v>19</v>
      </c>
      <c r="C23" s="23">
        <v>70823.55</v>
      </c>
      <c r="D23" s="23">
        <v>73406.709999999992</v>
      </c>
      <c r="E23" s="64">
        <v>89992.45</v>
      </c>
      <c r="F23" s="66">
        <f t="shared" si="0"/>
        <v>234222.71000000002</v>
      </c>
    </row>
    <row r="24" spans="1:6" s="5" customFormat="1" ht="15.75" thickBot="1" x14ac:dyDescent="0.3">
      <c r="A24" s="107"/>
      <c r="B24" s="22" t="s">
        <v>20</v>
      </c>
      <c r="C24" s="23">
        <v>693303.36</v>
      </c>
      <c r="D24" s="23">
        <v>652011.95000000007</v>
      </c>
      <c r="E24" s="64">
        <v>793699.10193548375</v>
      </c>
      <c r="F24" s="66">
        <f t="shared" si="0"/>
        <v>2139014.411935484</v>
      </c>
    </row>
    <row r="25" spans="1:6" s="5" customFormat="1" ht="15.75" thickBot="1" x14ac:dyDescent="0.3">
      <c r="A25" s="108"/>
      <c r="B25" s="24" t="s">
        <v>21</v>
      </c>
      <c r="C25" s="25">
        <v>424249.57</v>
      </c>
      <c r="D25" s="25">
        <v>424248.99399999995</v>
      </c>
      <c r="E25" s="65">
        <v>411134.53935483866</v>
      </c>
      <c r="F25" s="66">
        <f t="shared" si="0"/>
        <v>1259633.1033548387</v>
      </c>
    </row>
    <row r="26" spans="1:6" s="5" customFormat="1" ht="15.75" thickBot="1" x14ac:dyDescent="0.3">
      <c r="A26" s="106" t="s">
        <v>39</v>
      </c>
      <c r="B26" s="20" t="s">
        <v>10</v>
      </c>
      <c r="C26" s="21">
        <v>4136197.7599999993</v>
      </c>
      <c r="D26" s="21">
        <v>4129791.3579999991</v>
      </c>
      <c r="E26" s="63">
        <v>3771081.4299999992</v>
      </c>
      <c r="F26" s="66">
        <f t="shared" si="0"/>
        <v>12037070.547999999</v>
      </c>
    </row>
    <row r="27" spans="1:6" s="5" customFormat="1" ht="15.75" thickBot="1" x14ac:dyDescent="0.3">
      <c r="A27" s="107"/>
      <c r="B27" s="22" t="s">
        <v>1</v>
      </c>
      <c r="C27" s="23">
        <v>2590132.9</v>
      </c>
      <c r="D27" s="23">
        <v>2711642.9800000004</v>
      </c>
      <c r="E27" s="64">
        <v>2610589.2599999998</v>
      </c>
      <c r="F27" s="66">
        <f t="shared" ref="F27" si="1">SUM(C27:E27)</f>
        <v>7912365.1400000006</v>
      </c>
    </row>
    <row r="28" spans="1:6" s="5" customFormat="1" ht="15.75" thickBot="1" x14ac:dyDescent="0.3">
      <c r="A28" s="108"/>
      <c r="B28" s="24" t="s">
        <v>11</v>
      </c>
      <c r="C28" s="25">
        <v>459317.64999999997</v>
      </c>
      <c r="D28" s="25">
        <v>445406.02600000001</v>
      </c>
      <c r="E28" s="65">
        <v>429953.19</v>
      </c>
      <c r="F28" s="66">
        <f t="shared" si="0"/>
        <v>1334676.8659999999</v>
      </c>
    </row>
    <row r="29" spans="1:6" s="5" customFormat="1" ht="15.75" thickBot="1" x14ac:dyDescent="0.3">
      <c r="A29" s="107" t="s">
        <v>40</v>
      </c>
      <c r="B29" s="27" t="s">
        <v>22</v>
      </c>
      <c r="C29" s="21">
        <v>892736.6399999999</v>
      </c>
      <c r="D29" s="21">
        <v>904261.24799999979</v>
      </c>
      <c r="E29" s="63">
        <v>888528.95999999985</v>
      </c>
      <c r="F29" s="66">
        <f t="shared" si="0"/>
        <v>2685526.8479999998</v>
      </c>
    </row>
    <row r="30" spans="1:6" s="5" customFormat="1" ht="15.75" thickBot="1" x14ac:dyDescent="0.3">
      <c r="A30" s="108"/>
      <c r="B30" s="24" t="s">
        <v>4</v>
      </c>
      <c r="C30" s="25">
        <v>727474.44</v>
      </c>
      <c r="D30" s="25">
        <v>752232.87800000003</v>
      </c>
      <c r="E30" s="65">
        <v>680946.57</v>
      </c>
      <c r="F30" s="66">
        <f t="shared" si="0"/>
        <v>2160653.8879999998</v>
      </c>
    </row>
    <row r="31" spans="1:6" s="5" customFormat="1" ht="15.75" thickBot="1" x14ac:dyDescent="0.3">
      <c r="A31" s="106" t="s">
        <v>41</v>
      </c>
      <c r="B31" s="20" t="s">
        <v>23</v>
      </c>
      <c r="C31" s="21">
        <v>1278955.44</v>
      </c>
      <c r="D31" s="21">
        <v>1165991.6140000001</v>
      </c>
      <c r="E31" s="63">
        <v>880835.04</v>
      </c>
      <c r="F31" s="66">
        <f t="shared" si="0"/>
        <v>3325782.094</v>
      </c>
    </row>
    <row r="32" spans="1:6" s="5" customFormat="1" ht="15.75" thickBot="1" x14ac:dyDescent="0.3">
      <c r="A32" s="107"/>
      <c r="B32" s="24" t="s">
        <v>5</v>
      </c>
      <c r="C32" s="23">
        <v>448333.68</v>
      </c>
      <c r="D32" s="23">
        <v>478939.24800000002</v>
      </c>
      <c r="E32" s="64">
        <v>462780</v>
      </c>
      <c r="F32" s="66">
        <f t="shared" si="0"/>
        <v>1390052.9280000001</v>
      </c>
    </row>
    <row r="33" spans="1:6" s="5" customFormat="1" ht="15.75" thickBot="1" x14ac:dyDescent="0.3">
      <c r="A33" s="108"/>
      <c r="B33" s="28" t="s">
        <v>3</v>
      </c>
      <c r="C33" s="25">
        <v>1135053.82</v>
      </c>
      <c r="D33" s="25">
        <v>1241005.6980000001</v>
      </c>
      <c r="E33" s="65">
        <v>1016777.53</v>
      </c>
      <c r="F33" s="66">
        <f t="shared" si="0"/>
        <v>3392837.0480000004</v>
      </c>
    </row>
    <row r="34" spans="1:6" s="5" customFormat="1" ht="17.25" thickTop="1" thickBot="1" x14ac:dyDescent="0.3">
      <c r="A34" s="109" t="s">
        <v>57</v>
      </c>
      <c r="B34" s="110"/>
      <c r="C34" s="29">
        <f>SUM(C10:C33)</f>
        <v>50744920.40299999</v>
      </c>
      <c r="D34" s="29">
        <f>SUM(D10:D33)</f>
        <v>51204443.987200014</v>
      </c>
      <c r="E34" s="29">
        <f t="shared" ref="E34" si="2">SUM(E10:E33)</f>
        <v>50020376.523148388</v>
      </c>
      <c r="F34" s="69">
        <f>SUM(F10:F33)</f>
        <v>151969740.91334841</v>
      </c>
    </row>
    <row r="35" spans="1:6" ht="15.75" thickTop="1" x14ac:dyDescent="0.25">
      <c r="C35" s="2"/>
      <c r="D35" s="14"/>
      <c r="E35" s="30"/>
      <c r="F35" s="6"/>
    </row>
    <row r="36" spans="1:6" x14ac:dyDescent="0.25">
      <c r="A36" s="7"/>
      <c r="B36" s="7"/>
      <c r="F36" s="8"/>
    </row>
    <row r="37" spans="1:6" x14ac:dyDescent="0.25">
      <c r="A37" s="111"/>
      <c r="B37" s="111"/>
      <c r="F37" s="8"/>
    </row>
    <row r="38" spans="1:6" x14ac:dyDescent="0.25">
      <c r="A38" s="111"/>
      <c r="B38" s="111"/>
      <c r="F38" s="8"/>
    </row>
    <row r="39" spans="1:6" x14ac:dyDescent="0.25">
      <c r="A39" s="7"/>
      <c r="B39" s="7"/>
      <c r="F39" s="8"/>
    </row>
    <row r="40" spans="1:6" x14ac:dyDescent="0.25">
      <c r="A40" s="7"/>
      <c r="B40" s="7"/>
      <c r="F40" s="8"/>
    </row>
    <row r="41" spans="1:6" x14ac:dyDescent="0.25">
      <c r="A41" s="7"/>
      <c r="B41" s="7"/>
      <c r="F41" s="8"/>
    </row>
    <row r="94" spans="1:6" x14ac:dyDescent="0.25">
      <c r="A94" s="112" t="s">
        <v>42</v>
      </c>
      <c r="B94" s="112"/>
      <c r="C94" s="112"/>
      <c r="D94" s="112"/>
      <c r="E94" s="112"/>
      <c r="F94" s="112"/>
    </row>
    <row r="95" spans="1:6" ht="15.75" x14ac:dyDescent="0.25">
      <c r="A95" s="80" t="s">
        <v>43</v>
      </c>
      <c r="B95" s="80"/>
      <c r="C95" s="80"/>
      <c r="D95" s="80"/>
      <c r="E95" s="80"/>
      <c r="F95" s="80"/>
    </row>
    <row r="96" spans="1:6" ht="15.75" x14ac:dyDescent="0.25">
      <c r="A96" s="93" t="s">
        <v>44</v>
      </c>
      <c r="B96" s="93"/>
      <c r="C96" s="93"/>
      <c r="D96" s="93"/>
      <c r="E96" s="93"/>
      <c r="F96" s="93"/>
    </row>
  </sheetData>
  <mergeCells count="24">
    <mergeCell ref="A96:F96"/>
    <mergeCell ref="A11:A14"/>
    <mergeCell ref="A15:A18"/>
    <mergeCell ref="A19:A21"/>
    <mergeCell ref="A22:A25"/>
    <mergeCell ref="A26:A28"/>
    <mergeCell ref="A29:A30"/>
    <mergeCell ref="A31:A33"/>
    <mergeCell ref="A34:B34"/>
    <mergeCell ref="A37:B38"/>
    <mergeCell ref="A94:F94"/>
    <mergeCell ref="A95:F95"/>
    <mergeCell ref="A6:F6"/>
    <mergeCell ref="A8:A9"/>
    <mergeCell ref="B8:B9"/>
    <mergeCell ref="C8:C9"/>
    <mergeCell ref="F8:F9"/>
    <mergeCell ref="D8:D9"/>
    <mergeCell ref="E8:E9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JULIO-SEPTIEMBRE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Lissette Pérez De Acosta</cp:lastModifiedBy>
  <cp:lastPrinted>2020-04-06T23:45:58Z</cp:lastPrinted>
  <dcterms:created xsi:type="dcterms:W3CDTF">2015-11-25T18:04:17Z</dcterms:created>
  <dcterms:modified xsi:type="dcterms:W3CDTF">2024-10-08T18:53:55Z</dcterms:modified>
</cp:coreProperties>
</file>