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057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9" i="1" l="1"/>
  <c r="F191" i="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190" i="1"/>
  <c r="F89" i="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88" i="1"/>
  <c r="F61" i="1"/>
  <c r="F62" i="1" s="1"/>
  <c r="F63" i="1" s="1"/>
  <c r="F64" i="1" s="1"/>
  <c r="F65" i="1" s="1"/>
  <c r="F66" i="1" s="1"/>
  <c r="F67" i="1" s="1"/>
  <c r="F68" i="1" s="1"/>
  <c r="F69" i="1" s="1"/>
  <c r="F70" i="1" s="1"/>
  <c r="F71" i="1" s="1"/>
  <c r="F48" i="1"/>
  <c r="F49" i="1" s="1"/>
  <c r="F50" i="1" s="1"/>
  <c r="F51" i="1" s="1"/>
  <c r="F47" i="1"/>
  <c r="F31" i="1"/>
  <c r="F32" i="1" s="1"/>
  <c r="F33" i="1" s="1"/>
  <c r="F34" i="1" s="1"/>
  <c r="F35" i="1" s="1"/>
  <c r="F36" i="1" s="1"/>
  <c r="F37" i="1" s="1"/>
  <c r="F30" i="1"/>
  <c r="F29" i="1"/>
  <c r="F10" i="1"/>
  <c r="F11" i="1" s="1"/>
  <c r="F12" i="1" s="1"/>
  <c r="F13" i="1" s="1"/>
  <c r="F14" i="1" s="1"/>
  <c r="F15" i="1" s="1"/>
  <c r="F16" i="1" s="1"/>
  <c r="F17" i="1" s="1"/>
  <c r="F18" i="1" s="1"/>
  <c r="F19" i="1" s="1"/>
  <c r="F9" i="1"/>
</calcChain>
</file>

<file path=xl/sharedStrings.xml><?xml version="1.0" encoding="utf-8"?>
<sst xmlns="http://schemas.openxmlformats.org/spreadsheetml/2006/main" count="656" uniqueCount="586">
  <si>
    <t>INSTITUTO NACIONAL DE AGUAS POTABLES Y ALCANTARILLADOS (INAPA)</t>
  </si>
  <si>
    <t xml:space="preserve">Resumen de Ingresos y Egresos </t>
  </si>
  <si>
    <t xml:space="preserve"> Del 01 al  31  de AGOSTO 2024</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</si>
  <si>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</si>
  <si>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</si>
  <si>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</si>
  <si>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</si>
  <si>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</si>
  <si>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</si>
  <si>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</si>
  <si>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</si>
  <si>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</si>
  <si>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</si>
  <si>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</si>
  <si>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REINTEGROS</t>
  </si>
  <si>
    <t>AVD</t>
  </si>
  <si>
    <t>COMISION DESCUENTOS CARNET</t>
  </si>
  <si>
    <t>COMISION BANCARIA COBRO IMP. DGII 0.15%</t>
  </si>
  <si>
    <t>COMISION POR  0.15 %</t>
  </si>
  <si>
    <t>COMISION POR CARGOS  SERVICIOS</t>
  </si>
  <si>
    <t>COMISION POR DEPOSITO NOCTURNO</t>
  </si>
  <si>
    <t>COMISION POR MANEJO DE CUENTA</t>
  </si>
  <si>
    <t>Cuenta Bancaria 020-500003-7</t>
  </si>
  <si>
    <t xml:space="preserve">                       Descripcion</t>
  </si>
  <si>
    <t xml:space="preserve">Balance </t>
  </si>
  <si>
    <t>DEPOSITO</t>
  </si>
  <si>
    <t>TRANSFERECIAS INTERNAS</t>
  </si>
  <si>
    <t xml:space="preserve"> REINTEGROS </t>
  </si>
  <si>
    <t xml:space="preserve">COMISION IMP. 0.15          </t>
  </si>
  <si>
    <t>COMISION POR  CERTIFICADO. AUDIT.</t>
  </si>
  <si>
    <t xml:space="preserve">PAGO PRESTAMO </t>
  </si>
  <si>
    <t>Cuenta Bancaria: 960-415-2454</t>
  </si>
  <si>
    <t xml:space="preserve">                Balance Inicial: </t>
  </si>
  <si>
    <t>No.ck/transf.</t>
  </si>
  <si>
    <t>Descripcion</t>
  </si>
  <si>
    <t>REINTEGRO</t>
  </si>
  <si>
    <t>TRANSFERENCIA</t>
  </si>
  <si>
    <t>AVISO DE DEBITO</t>
  </si>
  <si>
    <t xml:space="preserve"> Del 01 al  31  de AGOSTO2024</t>
  </si>
  <si>
    <t>Cuenta Bancaria 720689421</t>
  </si>
  <si>
    <t xml:space="preserve">TRANSFERENCIAS </t>
  </si>
  <si>
    <t>AVC TRASLADO EN BALANCE</t>
  </si>
  <si>
    <t>PAGO DE COMBUSTIBLE</t>
  </si>
  <si>
    <t>COMISION POR 0.15</t>
  </si>
  <si>
    <t xml:space="preserve">         </t>
  </si>
  <si>
    <t>COMISION POR TRANSF. APLICADA</t>
  </si>
  <si>
    <t>CARTA CONFIRMACION AUDITORES</t>
  </si>
  <si>
    <t>REVERSO DE CREDITO</t>
  </si>
  <si>
    <t>CARGO POR SERVICIOS GENERADOS</t>
  </si>
  <si>
    <t>REVERSO DE TC</t>
  </si>
  <si>
    <t>COMPENSACION POR BALANCE</t>
  </si>
  <si>
    <t xml:space="preserve">    </t>
  </si>
  <si>
    <t>Cuenta Bancaria 030-204893-6</t>
  </si>
  <si>
    <t xml:space="preserve">DEPOSITO                                   </t>
  </si>
  <si>
    <t>COMISIONES BANCARIAS</t>
  </si>
  <si>
    <t>COMISION POR CHEQUES CERTIFICADOS</t>
  </si>
  <si>
    <t>COMISION TRANSFERENCIA AL EXTERIOR</t>
  </si>
  <si>
    <t xml:space="preserve">050447 </t>
  </si>
  <si>
    <t>REPOSICION FONDO CAJA CHICA DE LA PROVINCIA HATO MAYOR ZONA VI CORRESPONDIENTE AL PERIODO DEL 12-04 AL 05-06-2024</t>
  </si>
  <si>
    <t xml:space="preserve">                                                                                                                                                                  </t>
  </si>
  <si>
    <t xml:space="preserve">050448 </t>
  </si>
  <si>
    <t>REPOSICION FONDO CAJA CHICA DE LA OFICINA INAPA EN SABANA IGLESIA ZONA V CORRESP. AL PERIODO DEL 22-05 AL 19-07-2024.</t>
  </si>
  <si>
    <t xml:space="preserve">050449 </t>
  </si>
  <si>
    <t xml:space="preserve">REPOSICION FONDO CAJA CHICA DE LA PROV. ELIAS PIÑA ZONA II CORRESP. AL PERIODO DEL 11-06 AL 23-07-2024. </t>
  </si>
  <si>
    <t xml:space="preserve">050450 </t>
  </si>
  <si>
    <t>REPOSICION FONDO CAJA CHICA DE LA DIRECCION ADMINISTRATIVA DESTINADO PARA CUBRIR GASTOS DEL DEPARTAMENTO ADMINISTRATIVO Y SUS DIVISIONES CORRESP. AL PERIODO DEL 23-04 AL 11-07-2024.</t>
  </si>
  <si>
    <t xml:space="preserve">050451 </t>
  </si>
  <si>
    <t>REPOSICION FONDO CAJA CHICA DEL LABORATORIO NIVEL CENTRAL CORRESP. AL PERIODO DEL 10-06 AL 18-07-2024.</t>
  </si>
  <si>
    <t xml:space="preserve">050452 </t>
  </si>
  <si>
    <t>REPOSICION FONDO CAJA CHICA DE LA PROV. MONTECRISTI ZONA I CORRESP. AL PERIODO DEL 10-05 AL 03-07-2024.</t>
  </si>
  <si>
    <t xml:space="preserve">050453 </t>
  </si>
  <si>
    <t>REPOSICION FONDO CAJA CHICA DE LA PROV. SANCHEZ RAMIREZ ZONA III CORRESP. AL PERIODO DEL 03 AL 17-06-2024.</t>
  </si>
  <si>
    <t xml:space="preserve">050454 </t>
  </si>
  <si>
    <t>REPOSICION FONDO CAJA CHICA DE LA PROV. AZUA ZONA II CORRESP. AL PERIODO DEL 20-06 AL 19-07-2024.</t>
  </si>
  <si>
    <t xml:space="preserve">050455 </t>
  </si>
  <si>
    <t>REPOSICION FONDO CAJA CHICA DE LA PROV. EL SEIBO ZONA VI CORRESP. AL PERIODO DEL 14-06 AL 12-07-2024.</t>
  </si>
  <si>
    <t xml:space="preserve">050456 </t>
  </si>
  <si>
    <t>PAGO FACT. NO.B1100012190, ALQUILER LOCAL COMERCIAL, UBICADO EN LA CALLE TRINA DE MOYA NO.48, MUNICIPIO SANCHEZ, PROV. SAMANA,  CORRESP. AL MES DE JULIO/2024.</t>
  </si>
  <si>
    <t xml:space="preserve">050457 </t>
  </si>
  <si>
    <t>PAGO FACT. NO.B1100012192/15-07-2024, ALQUILER LOCAL COMERCIAL UBICADO EN EL MUNICIPIO JIMANI PROV. INDEPENDENCIA,  CORRESPONDIENTE AL MES DE JULIO/2024.</t>
  </si>
  <si>
    <t xml:space="preserve">050458 </t>
  </si>
  <si>
    <t>PAGO FACT. NO.B1100012193/15-07-2024,  ALQUILER LOCAL COMERCIAL, MUNICIPIO SAN JOSE DE OCOA, PROV.  DE SAN JOSE DE OCOA, CORRESP. AL MES DE JULIO/2024.</t>
  </si>
  <si>
    <t xml:space="preserve">050459 </t>
  </si>
  <si>
    <t>PAGO FACT. NO.B1100012196/15-07-2024,  ALQUILER LOCAL COMERCIAL EN CAÑAFISTOL-BANI, PROV. PERAVIA , ADENDA NO.01/2023, CORRESP. AL MES DE JULIO/2024.</t>
  </si>
  <si>
    <t xml:space="preserve">050460 </t>
  </si>
  <si>
    <t>PAGO FACT. NO.B1100012195/15-07-2024, ALQUILER DEL LOCAL COMERCIAL, UBICADO EN LA CALLE MAXIMO GOMEZ ESQUINA MELLA, MUNICIPIO RANCHO ARRIBA, PROV. SAN JOSE DE OCOA, CORRESP. AL MES DE JULIO/2024.</t>
  </si>
  <si>
    <t xml:space="preserve">050461 </t>
  </si>
  <si>
    <t>PAGO FACT. NO.B1100012189/15-07-2024, ALQUILER DE LOCAL , UBICADO EN LA CALLE SANTOME NO.38, MUNICIPIO EL CERCADO PROV. SAN JUAN, CORRESP. AL MES DE JULIO/2024.</t>
  </si>
  <si>
    <t xml:space="preserve">050462 </t>
  </si>
  <si>
    <t>PAGO FACT. NO.B1500000009/30-07-2024,  ALQUILER LOCAL COMERCIAL EN EL MUNICIPIO MONCION, PROV. SANTIAGO RODRIGUEZ,  CORRESP. A LOS MESES DE JUNIO, JULIO/2024.</t>
  </si>
  <si>
    <t xml:space="preserve">050463 </t>
  </si>
  <si>
    <t>PAGO FACT. NO.B1100012200/15-07-2024, ALQUILER LOCAL COMERCIAL MUNICIPIO COMENDADOR, PROV. ELIAS PIÑA,  CORRESP. AL MES DE JULIO/2024.</t>
  </si>
  <si>
    <t xml:space="preserve">050464 </t>
  </si>
  <si>
    <t>PAGO FACT. NO.B1100012201/15-07-2024,  ALQUILER LOCAL COMERCIAL, UBICADO  EN EL MUNICIPIO NIZAO, PROV. PERAVIA, CORRESP. AL MES DE JULIO/2024.</t>
  </si>
  <si>
    <t xml:space="preserve">050465 </t>
  </si>
  <si>
    <t xml:space="preserve">PAGO DE FACT. NO.B1100012197/15-07-2024, ALQUILER LOCAL UBICADO EN EL MUNICIPIO BAJO HAINA- PROV. SAN CRISTOBAL, CORRESP. AL MES DE JULIO/2024. </t>
  </si>
  <si>
    <t xml:space="preserve">050466 </t>
  </si>
  <si>
    <t>REPOSICION FONDO CAJA CHICA DEL DEPARTAMENTO DE TRANSPORTACION DESTINADO PARA CUBRIR GASTOS DE REPARACIONES, COMPRAS DE REPUESTOS Y PAGOS DE PEAJES A LA FLOTILLA DE VEHICULOS DE LA INSTITUCION. CORRESP. AL PERIODO DEL 09-07 AL 29-07-2024.</t>
  </si>
  <si>
    <t xml:space="preserve">050467 </t>
  </si>
  <si>
    <t>REPOSICION FONDO CAJA CHICA DE LA DIRECCION DE TECNOLOGIA DE LA INFORMACION Y COMUNICACION CORRESP. AL PERIODO DEL 01 AL 29-07-2024.</t>
  </si>
  <si>
    <t xml:space="preserve">050468 </t>
  </si>
  <si>
    <t>PAGO RETENCION DEL ITBIS (18% A PERSONA FISICA Y 30% A COMPAÑIAS), SEGUN LEY 253/12, CORRESPONDIENTE AL MES DE JULIO/2024</t>
  </si>
  <si>
    <t xml:space="preserve">050469 </t>
  </si>
  <si>
    <t>PAGO RETENCION DEL ISR (5% A COMPAÑÍA Y 10% A ALQUILERES LOCALES COMERCIALES), SEGUN LEY 253/12, CORRESP. AL MES DE JULIO/2024.</t>
  </si>
  <si>
    <t xml:space="preserve">EFT-171 </t>
  </si>
  <si>
    <t>PAGO FACT. NO.B1100012191/15-07-2024, ALQUILER LOCAL COMERCIAL UBICADO EN EL MUNICIPIO NEYBA PROV. BAHORUCO,  CORRESP. A JULIO/2024.</t>
  </si>
  <si>
    <t xml:space="preserve">EFT-172 </t>
  </si>
  <si>
    <t>PAGO FACT. NO.B1100012188/15-07-2024, ALQUILER LOCAL COMERCIAL UBICADO EN EL MUNICIPIO VICENTE NOBLE, PROV. BARAHONA, CORRESP. AL MES DE JULIO/2024.</t>
  </si>
  <si>
    <t xml:space="preserve">EFT-173 </t>
  </si>
  <si>
    <t>PAGO FACT. NO.B1100012187/15-07-2024, ALQUILER LOCAL COMERCIAL EN PIMENTEL, PROV. DUARTE,  CORRESP. A JULIO/2024.</t>
  </si>
  <si>
    <t xml:space="preserve">EFT-174 </t>
  </si>
  <si>
    <t>PAGO FACT. NO.B1100012186/15-07-2024, ALQUILER DEL LOCAL COMERCIAL, UBICADO EN LA CALLE MERCEDES ABREU ESQ. CALLE JUAN BOSCH NO.4028, SECTOR MANHATTAN, MANZANILLO, MUNICIPIO PEPILLO SALCEDO, PROV. MONTECRISTI, CORRESP. A JULIO/2024.</t>
  </si>
  <si>
    <t xml:space="preserve">EFT-175 </t>
  </si>
  <si>
    <t>PAGO DE FACT. NO.B1100012202/15-07-2024, ALQUILER DE LOCAL COMERCIAL DE PIZARRETE-BANI, PERAVIA, CORRESP. A JULIO/2024.</t>
  </si>
  <si>
    <t xml:space="preserve">EFT-176 </t>
  </si>
  <si>
    <t>PAGO FACT. NO.B1100012199/15-07-2024, ALQUILER DE LOCAL COMERCIAL EN EL MUNICIPIO ENRIQUILLO, PROV.  BARAHONA, CORRESP. AL MES JULIO/2024.</t>
  </si>
  <si>
    <t xml:space="preserve">EFT-177 </t>
  </si>
  <si>
    <t>PAGO FACT. NO.B1100012194/15-07-2024, ALQUILER DEL LOCAL COMERCIAL, UBICADO EN LA CALLE JOSE FRANCISCO PEÑA GOMEZ NO.22, MUNICIPIO EL FACTOR, PROV. MARIA TRINIDAD SANCHEZ, CORRESP. AL MES DE JULIO/2024.</t>
  </si>
  <si>
    <t xml:space="preserve">EFT-178 </t>
  </si>
  <si>
    <t>PAGO FACT. NO.B1100012198/15-07-2024, ALQUILER LOCAL COMERCIAL  EN EL MUNICIPIO NIZAO, PROV. PERAVIA  CORRESP. A JULIO/2024.</t>
  </si>
  <si>
    <t xml:space="preserve">050470 </t>
  </si>
  <si>
    <t>REPOSICION FONDO CAJA CHICA DE LA OFICINA INAPA EN RIO SAN JUAN ZONA III CORRESP. AL PERIODO DEL 05-04 AL 02-05-2024.</t>
  </si>
  <si>
    <t xml:space="preserve">050471 </t>
  </si>
  <si>
    <t>REPOSICION FONDO CAJA CHICA DE LA PROV. DAJABON ZONA I CORRESP. AL PERIODO DEL 08 AL 18-07-2024.</t>
  </si>
  <si>
    <t xml:space="preserve">050472 </t>
  </si>
  <si>
    <t>REPOSICION FONDO CAJA CHICA DE LA PROV. MONTE PLATA ZONA IV CORRESP. AL PERIODO DEL 07-06 AL 05-07-2024.</t>
  </si>
  <si>
    <t xml:space="preserve">050473 </t>
  </si>
  <si>
    <t>REPOSICION FONDO CAJA CHICA  DE LA PROV.PEDERNALES ZONA VIII CORRESP. AL PERIODO DEL 24-04 AL 08-05-2024.</t>
  </si>
  <si>
    <t xml:space="preserve">050474 </t>
  </si>
  <si>
    <t>REPOSICION FONDO CAJA CHICA DE LA PROV. SAN CRISTOBAL ZONA IV CORRESP. AL PERIODO DEL 15-06 AL  16-07-2024.</t>
  </si>
  <si>
    <t xml:space="preserve">050475 </t>
  </si>
  <si>
    <t>REPOSICION FONDO CAJA CHICA DE LA PROV. PERAVIA ZONA IV CORRESP. AL PERIODO DEL 25-06 AL 26-07-2024.</t>
  </si>
  <si>
    <t xml:space="preserve">050476 </t>
  </si>
  <si>
    <t xml:space="preserve">PAGO FACT. NO.B1500000032/02-07-2024,  ALQUILER LOCAL COMERCIAL UBICADO EN LA CALLE FABIO F. NO.04 PUEBLO ABAJO, MUNICIPIO BANI, PROV. PERAVIA, CORRESP. AL  MES JULIO/2024. </t>
  </si>
  <si>
    <t xml:space="preserve">050477 </t>
  </si>
  <si>
    <t>REPOSICION FONDO CAJA CHICA DE LA PROV. VALVERDE ZONA I CORRESP. AL PERIODO DEL 27-06 AL 02-08-2024.</t>
  </si>
  <si>
    <t xml:space="preserve">EFT-179 </t>
  </si>
  <si>
    <t>PAGO FACT. NO.B1500000057/24-06-2024, ALQUILER LOCAL COMERCIAL EN EL MUNICIPIO DE PARAISO, PROV. BARAHONA, CORRESP. AL  MES DE JUNIO/2024.</t>
  </si>
  <si>
    <t xml:space="preserve">050478 </t>
  </si>
  <si>
    <t>REPOSICION FONDO CAJA CHICA DE LA PROV. SANTIAGO RODRIGUEZ ZONA I CORRESP. AL PERIODO DEL 19-06 AL 07-08-2024.</t>
  </si>
  <si>
    <t xml:space="preserve">050479 </t>
  </si>
  <si>
    <t>REPOSICION FONDO CAJA CHICA DE LA DIRECCION DE ELECTROMECANICA DESTINADO PARA SOLUCION DE IMPREVISTOS EN REPARACIONES DE EQUIPOS GENERADOS EN DISTINTOS SISTEMAS A NIVEL NACIONAL CORRESP. AL PERIODO DEL 12 AL 23-07-2024.</t>
  </si>
  <si>
    <t xml:space="preserve">050480 </t>
  </si>
  <si>
    <t>REPOSICION FONDO CAJA CHICA DE LA ZONA V SANTIAGO CORRESP. AL PERIODO DEL 01-07 AL 06-08-2024.</t>
  </si>
  <si>
    <t xml:space="preserve">050481 </t>
  </si>
  <si>
    <t>REPOSICION FONDO CAJA CHICA DE LA OFICINA COMERCIAL INAPA EN ESPERANZA ZONA I CORRESP. AL PERIODO DEL 02-05 AL 19-06-2024.</t>
  </si>
  <si>
    <t xml:space="preserve">050482 </t>
  </si>
  <si>
    <t>REPOSICION FONDO CAJA CHICA DE LA PROV. BARAHONA ZONA VIII CORRESP. AL PERIODO DEL 17-06 AL 19-07-2024.</t>
  </si>
  <si>
    <t xml:space="preserve">050483 </t>
  </si>
  <si>
    <t>REPOSICION FONDO CAJA CHICA DEL DEPARTAMENTO DE TRANSPORTACION DESTINADO PARA CUBRIR GASTOS POR COMPRA DE PIEZAS, REPUESTOS, REPARACIONES Y PAGO DE PEAJES DE LA FLOTILLO DE VEHICULOS DE LA INSTITUCION CORRESP. AL PERIODO DEL 29-07 AL 13-08-2024.</t>
  </si>
  <si>
    <t xml:space="preserve">050484 </t>
  </si>
  <si>
    <t>REPOSICION FONDO CAJA CHICA DE LA PROV. SANCHEZ RAMIREZ ZONA III CORRESP. AL PERIODO DEL 19-06 AL26-07-2024.</t>
  </si>
  <si>
    <t xml:space="preserve">050485 </t>
  </si>
  <si>
    <t>REPOSICION FONDO CAJA CHICA DE LA PROV. LA ALTAGRACIA ZONA VI CORRESP. AL PERIODO DEL 28-05 AL 16-07-2024.</t>
  </si>
  <si>
    <t xml:space="preserve">050486 </t>
  </si>
  <si>
    <t>REPOSICION FONDO CAJA CHICA DE LA PROVINCIA SAN JOSE DE OCOA ZONA IV CORRESP. AL PERIODO DEL 07-05 AL 15-07-2024.</t>
  </si>
  <si>
    <t xml:space="preserve">050487 </t>
  </si>
  <si>
    <t>REPOSICION FONDO CAJA CHICA DE LA PROVINCIA PEDERNALES ZONA VIII CORRESP. AL PERIODO DEL 08-05 AL 11-06-2024.</t>
  </si>
  <si>
    <t xml:space="preserve">050488 </t>
  </si>
  <si>
    <t>PAGO FACTS. NOS.B1500000038/05-06, 39/05-07, 40/05-08-2024,  ALQUILER DE APARTAMENTO PARA SER UTILIZADO COMO VIVIENDA FAMILIAR, UBICADO EN LA AVENIDA CORREA Y CIDRON, IVETTE IV, APARTAMENTO 4A,  DISTRITO NACIONAL, SANTO DOMINGO,   CORRESP. A LOS MESES  MAYO, JUNIO, JULIO/2023.</t>
  </si>
  <si>
    <t xml:space="preserve">050489 </t>
  </si>
  <si>
    <t>PAGO FACTS. NOS.B1500000078/12-06, 79/03-07-2024  ALQUILER LOCAL COMERCIAL EN RIO SAN JUAN, PROV. MARIA TRINIDAD SANCHEZ,  CORRESP. A LOS  MESES DE JUNIO, JULIO/2024 .</t>
  </si>
  <si>
    <t xml:space="preserve">EFT-180 </t>
  </si>
  <si>
    <t>PAGO FACT. NO.B1500000060/24-07-2024, ALQUILER LOCAL COMERCIAL EN EL MUNICIPIO DE PARAISO, PROV. BARAHONA, CORRESP. AL  MES DE JULIO/2024.</t>
  </si>
  <si>
    <t xml:space="preserve">EFT-181 </t>
  </si>
  <si>
    <t>PAGO FACT. NO.B1500000011/06-08-2024, ALQUILER LOCAL COMERCIAL,  MUNICIPIO EL VALLE, PROV. HATO MAYOR ,  CORRESP. A LOS MESES DE JUNIO, JULIO/2024.</t>
  </si>
  <si>
    <t xml:space="preserve">EFT-182 </t>
  </si>
  <si>
    <t>PAGO FACT. NO.B1500000013/26-07-2024,  PARA EL ALQUILER DEL LOCAL COMERCIAL,  UBICADO EN LA CALLE ENRIQUILLO NO.15 BARRIO  EL HATO, MUNICIPIO VILLA JARAGUA, PROV. BAHORUCO, CORRESP. A LOS MESES DE JUNIO, JULIO/2024.</t>
  </si>
  <si>
    <t xml:space="preserve">EFT-183 </t>
  </si>
  <si>
    <t>PAGO FACT. NO.B1500000070/23-07-2024, ALQUILER LOCAL COMERCIAL, UBICADA EN LA CALLE LIBERTAD NO.10, MUNICIPIO SABANETA, PROV. SANTIAGO RODRIGUEZ,   CORRESP. A LOS MESES DE JUNIO, JULIO/2024.</t>
  </si>
  <si>
    <t xml:space="preserve">050490 </t>
  </si>
  <si>
    <t>REPOSICION FONDO CAJA CHICA DE LA OFICINA INAPA EN PLANTA DE TRATAMIENTO DE CABUYA, (SALCEDO), ZONA III CORRESP. AL PERIODO DEL 17-06 AL 12-08-2024.</t>
  </si>
  <si>
    <t xml:space="preserve">050491 </t>
  </si>
  <si>
    <t>REPOSICION FONDO CAJA CHICA DEL DEPARTAMENTO DE TESORERIA DESTINADO PARA CUBRIR GASTOS MENORES DEL NIVEL CENTRAL CORRESP. AL PERIODO DEL 12-06 AL 25-07-2024.</t>
  </si>
  <si>
    <t>NULO</t>
  </si>
  <si>
    <t xml:space="preserve">050493 </t>
  </si>
  <si>
    <t>REPOSICION FONDO CAJA CHICA DE LA DIRECCION EJECUTIVA CORRESP. AL PERIODO DEL 11-07 AL 21-08-2024.</t>
  </si>
  <si>
    <t xml:space="preserve">050494 </t>
  </si>
  <si>
    <t>REPOSICION FONDO CAJA CHICA DE LA DIRECCION DE TRATAMIENTO DE AGUAS CORRESP. AL PERIODO DEL 24-06 AL 02-08-2024.</t>
  </si>
  <si>
    <t xml:space="preserve">050495 </t>
  </si>
  <si>
    <t>REPOSICION FONDO CAJA CHICA DE LA DIRECCION DE TECNOLOGIA DE LA INFORMACION Y COMUNICACION CORRESP. AL PERIODO DEL 29-07 AL 13-08-2024.</t>
  </si>
  <si>
    <t xml:space="preserve">050496 </t>
  </si>
  <si>
    <t>REPOSICION FDNDO CAJA CHICA DE LA PROV. AZUA ZONA II CORRESP. AL PERIODO DEL 19-07 AL 09-08-2024.</t>
  </si>
  <si>
    <t xml:space="preserve">050497 </t>
  </si>
  <si>
    <t>REPOSICION FONDO CJA CHICA DE LA PROV. SAMANA III CORRESP. AL PERIODO DEL 15-06 AL 07-08-2024</t>
  </si>
  <si>
    <t xml:space="preserve">050498 </t>
  </si>
  <si>
    <t>REPOSICION FONDO CAJA CHICA DE LA PROV. SAN JUAN ZONA II CORRESP. AL PERIODO DEL 02-07 AL 05-08-2024.</t>
  </si>
  <si>
    <t xml:space="preserve">050499 </t>
  </si>
  <si>
    <t>REPOSICION FONDO CAJA CHICA DE LA DIRECCION DE INGENIERIA CORRESP. AL PERIODO DEL 13-01 AL 08-08-2024.</t>
  </si>
  <si>
    <t xml:space="preserve">050500 </t>
  </si>
  <si>
    <t>REPOSICION FONDO CAJA CHICA DE LA PROV. HERMANAS MIRABAL ZONA III CORRESP. AL PERIODO DEL 1891 AL 1936.</t>
  </si>
  <si>
    <t xml:space="preserve">050501 </t>
  </si>
  <si>
    <t>REPOSICION FONDO CAJA CHICA DE LA OFICINA INAPA EN SANCHEZ ZONA III CORRESP, AL PERIODO DEL 04-06 AL 07-06-2024.</t>
  </si>
  <si>
    <t xml:space="preserve">050502 </t>
  </si>
  <si>
    <t>PAGO FACT. NO.B1500000117/31-07-2024, ALQUILER DE LOCAL COMERCIAL UBICADO EN LA CALLE OSVALDO BADIL NO. 87, EN EL MUNICIPIO HATILLO, PROV. SAN CRISTOBAL,  CORRESP. AL MES DE  JULIO/2024.</t>
  </si>
  <si>
    <t xml:space="preserve">050503 </t>
  </si>
  <si>
    <t>REPOSICION FONDO CAJA CHICA DE LA OFICINA INAPA EN BOTONCILLO ZONA I CORRESP. AL PERIODO DEL  10-06 AL 05-08-2024.</t>
  </si>
  <si>
    <t xml:space="preserve">EFT-184 </t>
  </si>
  <si>
    <t>PAGO FACT. NO.B1500000220/01-07-2024, ALQUILER LOCAL COMERCIAL Y MANTENIMIENTO EN EL MUNICIPIO LAS TERRENAS, PROV. SAMANA, CORRESP. AL MES DE JULIO/2024.</t>
  </si>
  <si>
    <t>Cuenta Bancaria: 010-026300-0</t>
  </si>
  <si>
    <t>ASIGNACIONES PRESUPUESTARIAS</t>
  </si>
  <si>
    <t>SUPERVISION DE OBRAS</t>
  </si>
  <si>
    <t xml:space="preserve">REINTEGROS </t>
  </si>
  <si>
    <t>AVC DEV. FDOS. SISARIL ENFERMEDAD</t>
  </si>
  <si>
    <t>AVC DEV. FDOS. SISARIL MATERNIDAD</t>
  </si>
  <si>
    <t>AVC . REINTEGRO PERSONAL DESVINCULADO</t>
  </si>
  <si>
    <t>AVC  REINTEGROS CHEQUE POR CADUCIDAD</t>
  </si>
  <si>
    <t xml:space="preserve">                                                               </t>
  </si>
  <si>
    <t xml:space="preserve">AVC </t>
  </si>
  <si>
    <t>AVC SIRIT</t>
  </si>
  <si>
    <t>AVC REINTEGROS POR CUENTA CERRADA Y FALLECIMIENTO</t>
  </si>
  <si>
    <t>AVC TESORERIA NACIOANAL</t>
  </si>
  <si>
    <t xml:space="preserve">AVD  DIFERENCIA DE TASA </t>
  </si>
  <si>
    <t>ELECTRODOMESTICOS</t>
  </si>
  <si>
    <t xml:space="preserve">EFT-5533 </t>
  </si>
  <si>
    <t>PAGO VIATICOS PROGRAMA 01 CORRESPONDIENTE JUNIO/2024, ELABORADA EN JULIO/2024, LIB.NO.6699.</t>
  </si>
  <si>
    <t xml:space="preserve">EFT-5534 </t>
  </si>
  <si>
    <t>PAGO VIATICO PROGRAMA 03, CORRESPONDIENTE AL MES DE JUNIO/2024, ELABORADA EN JULIO/2024, LIBRAMIENTO NO.6702.</t>
  </si>
  <si>
    <t xml:space="preserve">EFT-5535 </t>
  </si>
  <si>
    <t>PAGO NOMINA DE VIATICOS PROGRAMA 13, DIRECCION COMERCIAL, CORRESPONDIENTE AL MES DE JUNIO 2024, ELABORADA EN JULIO/2024, LIBRAMIENTO NO.6697.</t>
  </si>
  <si>
    <t xml:space="preserve">EFT-5536 </t>
  </si>
  <si>
    <t>PAGO NOMINA DE VIATICOS PROGRAMA 11, CORRESPONDIENTE AL MES DE JUNIO/2024, ELABORADA EN JULIO/2024, LIBRAMIENTO NO.6693.</t>
  </si>
  <si>
    <t xml:space="preserve">EFT-5537 </t>
  </si>
  <si>
    <t>PAGO FACTURA NO.B1500000133/01-07-2024,  ALQUILER LOCAL COMERCIAL EN EL MUNICIPIO TENARES, PROVINCIA HERMANAS MIRABAL, SEGUN CONTRATO NO.126/2022, CORRESPONDIENTE AL MES DE JULIO/2024... LIBRAMIENTO NO.6725</t>
  </si>
  <si>
    <t xml:space="preserve">EFT-5538 </t>
  </si>
  <si>
    <t>PAGO FACT. NO.B1500000011/17-07-2024,  ALQUILER DE LOCAL COMERCIAL,  UBICADO EN LA CALLE PADRE CAMILO NO.54,  BARRIO NUEVO, SECTOR CORBANO SUR, MUNICIPIO SAN JUAN DE LA MAGUANA, PROV. SAN JUAN,  CORRESP. AL MES DE JULIO/2024. LIB. NO.6694</t>
  </si>
  <si>
    <t xml:space="preserve">EFT-5539 </t>
  </si>
  <si>
    <t xml:space="preserve">EFT-5540 </t>
  </si>
  <si>
    <t>PAGO FACT. NO.B1500000016/10-07-2024, ALQUILER LOCAL COMERCIAL,  UBICADO EN LA  C/ 1ERA NO.61 JUAN PABLO DUARTE, MUNICIPIO VILLA CENTRAL PROV.BARAHONA,  CORRESP. A LOS MESES MAYO, JUNIO, JULIO/2024.LIB. NO.6724</t>
  </si>
  <si>
    <t xml:space="preserve">EFT-5541 </t>
  </si>
  <si>
    <t>PAGO DE FACTURA NO.B1500000470/03-07-2024,  ALQUILER LOCAL COMERCIAL UBICADA EN LA CALLE EMILIO PRUD HOMME ESQ.19 DE MARZO EN LA PROVINCIA  AZUA DE COMPOSTELA, SEGÚN CONTROTO NO.228/2023, CORRESPONDIENTE AL MES DE JULIO/2024. LIBRAMIENTO NO.6706</t>
  </si>
  <si>
    <t xml:space="preserve">EFT-5542 </t>
  </si>
  <si>
    <t>PAGO FACT. NO.B1500000063/01-07-2024, ALQUILER LOCAL COMERCIAL EN EL MUNICIPIO SAN FRANCISCO DE MACORIS, PROV. DUARTE, CORRESP. AL MES DE JULIO/2024,  LIB. NO.6695</t>
  </si>
  <si>
    <t xml:space="preserve">EFT-5543 </t>
  </si>
  <si>
    <t>PAGO  FACTS. NOS. B1500000072/03-06, 73/30-06-2024, SERVICIO DISTRIBUCIÓN AGUA CAMION CISTERNA, DIFERENTES SECTORES Y COMUNIDADES DE LA PROV. DE AZUA, CORRESP. A  28 DIAS DE MAYO, 29 DIAS DE JUNIO/2024,  OS2024-0024. LIB. NO.6727</t>
  </si>
  <si>
    <t xml:space="preserve">EFT-5544 </t>
  </si>
  <si>
    <t>PAGO NOMINA HORAS EXTRAS MAYO/2024. LIB-6636-1</t>
  </si>
  <si>
    <t xml:space="preserve">EFT-5545 </t>
  </si>
  <si>
    <t>PAGO NOMINA HORAS EXTRAS JUNIO/2024 ELABORADA EN JULIO/2024. LIB-6642-1</t>
  </si>
  <si>
    <t xml:space="preserve">EFT-5546 </t>
  </si>
  <si>
    <t>PAGO NOMINA INDENNIZACION A DESVINCULADOS, ELABORADOS EN JUNIO 2024</t>
  </si>
  <si>
    <t xml:space="preserve">EFT-5547 </t>
  </si>
  <si>
    <t>NOMINA PERSONAL TEMPORAL PROGRAMA 03, JULIO/2024, Y APORTES PATRONALES SEGURIDAD SOCIAL NACIONAL. LIB-6640-1</t>
  </si>
  <si>
    <t xml:space="preserve">EFT-5548 </t>
  </si>
  <si>
    <t>PAGO FACT. NO.B1500000260/20-06-2024,  ALQUILER  LOCAL  COMERCIAL, UBICADO CALLE MELLA ESQUINA MARIANO PEREZ, MUNICIPIO DE NAGUA,  PROV.MARÍA TRINIDAD SANCHEZ, CORRESP. AL MES DE JULIO/2024. LIB. NO.6753</t>
  </si>
  <si>
    <t xml:space="preserve">EFT-5549 </t>
  </si>
  <si>
    <t>PAGO FACTURA NO.B1500000021/04-07-2024, ALQUILER LOCAL COMERCIAL UBICADO EN LA CALLE PRINCIPAL NO.46 APART. 03, JUAN DOLIO,  MUNICIPIO DE GUAYACANES, PROVINCIA SAN PEDRO MACORIS, SEGÚN CONTRATO NO.107/2022 , CORRESPONDIENTE AL MES DE JULIO/2024.LIBRAMIENTO NO.6749</t>
  </si>
  <si>
    <t xml:space="preserve">EFT-5550 </t>
  </si>
  <si>
    <t>PAGO FACT. NO.B1500000033/31-07-2024, ALQUILER LOCAL COMERCIAL EN EL MUNICIPIO VILLA LOS ALMACIGOS, PROV. SANTIAGO RODRIGUEZ, CORRESP. A LOS MESES DESDE SEPTIEMBRE/2023 HASTA JULIO/2024 .. LIB. NO.6731</t>
  </si>
  <si>
    <t xml:space="preserve">EFT-5551 </t>
  </si>
  <si>
    <t>PAGO NOMINA ADICIONAL SUELDOS FIJOS PROGRAMA 03, CORRESP. AL MES DE JULIO/2024 LIB-6689-1</t>
  </si>
  <si>
    <t xml:space="preserve">EFT-5552 </t>
  </si>
  <si>
    <t>PAGO NOMINA ADICIONAL SUELDO FIJO PROGRAMA 11, MES DE JULIO/2024 LIB-6730-1.</t>
  </si>
  <si>
    <t xml:space="preserve">EFT-5553 </t>
  </si>
  <si>
    <t>PAGO DE FACTS. NOS.B1500000704/05, 707/13-06-2024, CONTRATACION DE SERVICIO DE FUMIGACION EN LAS INSTALACIONES DE LA INSTITUCION: EDIFICIOS MARTIN VERAS FELIPE, MARCO RODRIGUEZ, DIR. DE DESARROLLO PROV, ALMACEN KM.18 PERIODO UN (1) AÑO. EFECTUADO EN FECHA 25 Y 29 DE MAYO, Y 08 JUNIO/2024 OS2023-0112. C.168/23. LIB. NO.6770</t>
  </si>
  <si>
    <t xml:space="preserve">EFT-5554 </t>
  </si>
  <si>
    <t>PAGO FACT. NO.B1500000010/01-07-2024, ALQUILER LOCAL COMERCIAL  EN BOCA CANASTA , MUNICIPIO BANI, PROV. PERAVIA, CORRESP. AL  MES DE JULIO/2024, LIB. NO.6785</t>
  </si>
  <si>
    <t xml:space="preserve">EFT-5555 </t>
  </si>
  <si>
    <t>PAGO FACTS. NOS.B1500000008/01-05, 09/01-06-2024, ALQUILER LOCAL COMERCIAL  EN BOCA CANASTA , MUNICIPIO BANI, PROV. PERAVIA  ADENDA NO.01/2023,  CORRESP. A LOS  MESES DE MAYO, JUNIO/2024, LIB. NO.6787</t>
  </si>
  <si>
    <t xml:space="preserve">EFT-5556 </t>
  </si>
  <si>
    <t xml:space="preserve">EFT-5557 </t>
  </si>
  <si>
    <t>PAGO FACT. NO.B1500000251/14-06-2024 ( CUB.NO.04) PARA LOS TRABAJOS DE CONSTRUCCION REDES DE DISTRIBUCION AC. MULTIPLES SONADOR, PARTE 5, PROV.  MONSEÑOR NOUEL, ZONA V, LOTE V, LIB-6823-1</t>
  </si>
  <si>
    <t xml:space="preserve">EFT-5558 </t>
  </si>
  <si>
    <t>PAGO FACT. NO.B1500000012/18-06-2024,  ALQUILER DE LOCAL  COMERCIAL UBICADO EN LA CALLE DUARTE NO. 69, EN EL MUNICIPIO VILLA ALTAGRACIA, PROV. SAN CRISTOBAL , CORRESP. AL MES DE JULIO/2024. LIB. NO.6788-1</t>
  </si>
  <si>
    <t xml:space="preserve">EFT-5559 </t>
  </si>
  <si>
    <t>PAGO FACT. NO.B1500000014/08-07-2024, ALQUILER LOCAL COMERCIAL, UBICADO EN LA CALLE ISMAEL MIRANDA NO.30, MUNICIPIO LAS MATAS DE FARFAN, PROV. SAN JUAN,  CORRESP. AL MES DE JULIO/2024. LIB. NO.6789-1</t>
  </si>
  <si>
    <t xml:space="preserve">EFT-5560 </t>
  </si>
  <si>
    <t>PAGO AUMENTO DE LA PROVISIÓN DE FONDOS PARA GASTOS DE ARBITRAJE SOBRE LA DEMANDA ARBITRAL INTERPUESTA POR EL CONSORCIO ACCIONA ABI-KARRAM INGENIERO Y ARQUITECTOS EN CONTRA DEL INAPA, LIB-6829-1</t>
  </si>
  <si>
    <t xml:space="preserve">EFT-5561 </t>
  </si>
  <si>
    <t>PAGO FACT. NO. B1500000058/30-06-2024, SERVICIO DISTRIBUCION AGUA CAMION CISTERNA, DIFERENTES SECTORES Y COMUNIDADES, PROV. DUARTE, OS2024-0038, CORRESP. A 30 DIAS DE JUNIO/2024 LIB-6840-1.</t>
  </si>
  <si>
    <t xml:space="preserve">EFT-5562 </t>
  </si>
  <si>
    <t>PAGO FACTURAS NOS. B1500000088/28-05-, 89/03-06, 90/30-06-2024,  SERVICIO DISTRIBUCION AGUA CAMION CISTERNA DIFERENTES SECTORES Y COMUNIDADES PROVINCIA BARAHONA, CORRESPONDIENTE A 30 DIAS DE ABRIL, 31 DIAS DE MAYO Y 30 DIAS DE JUNIO/2024, OS2024-0010, CONTRATO NO. 131/2024. LIBRAMIENTO NO. 6849</t>
  </si>
  <si>
    <t xml:space="preserve">EFT-5563 </t>
  </si>
  <si>
    <t>PAGO  FACTS. NOS. B1500000069/09-05, 70/11-06, 71/30-06-2024, SERVICIO DISTRIBUCIÓN DE AGUA EN CAMIÓN CISTERNA EN LA PROV. BARAHONA,  OS2024-0007, CORRESP. A 30 DÍAS  DE ABRIL, 31 DIAS DE MAYO, 30 DIAS DE JUNIO/2024. LIB. NO.6848</t>
  </si>
  <si>
    <t xml:space="preserve">EFT-5564 </t>
  </si>
  <si>
    <t>PAGO FACTS. NOS. B1500000034/29-05, 35/05-06, 36/30-06-2024 SERVICIO DISTRIBUCION AGUA CAMION CISTERNA, DIFERENTES SECTORES Y COMUNIDADES PROV. BARAHONA,  OS2024-0011, CORRESP. A 30 DIAS DE ABRIL, 31 DIAS DE MAYO, 30 DIAS DE JUNIO /2024 LIB-6928-1.</t>
  </si>
  <si>
    <t xml:space="preserve">EFT-5565 </t>
  </si>
  <si>
    <t>PAGO FACT. NO.B1500000427/30-07-2024, ALQUILER LOCAL COMERCIAL EN VILLA VASQUEZ, PROV. MONTECRISTI,  CORESP. AL MES JULIO/2024, LIB. NO.6912-1</t>
  </si>
  <si>
    <t xml:space="preserve">EFT-5566 </t>
  </si>
  <si>
    <t>PAGO FACTURAS NOS. B1500000111, 112, 113, 114, 115, 116, 117/19-06-, 118/30-06-2024,  SERV. DIST. AGUA CAMIÓN CIST., DIF.   COMUNIDADES PROV. SANTIAGO CORRESP. A 25 DÍAS NOVIEMBRE, 25 DIAS DICIEMBRE/2023, 24 DIAS ENERO, 24 DIAS FEBRERO, 23 DIAS MARZO, 26 DIAS ABRIL, 27 DIAS   MAYO, 25 DIAS JUNIO CONT. NO. 123/2024, OS2024-0129.LIB-6918-1</t>
  </si>
  <si>
    <t xml:space="preserve">EFT-5567 </t>
  </si>
  <si>
    <t>PAGO  FACTURAS NOS. B1500000307/30-06,  308/30-06-2024, SERVICIO DISTRIBUCION AGUA CAMIÓN CISTERNA DIFERENTES SECTORES Y COMUNIDADES PROVINCIA. SAMANA, CORRESPONDIENTE 31 DÍAS DE MAYO, 30 DIAS DE JUNIO/2024, CONTRATO NO.132/2024, OS2024-0061LIB-6913-1</t>
  </si>
  <si>
    <t xml:space="preserve">EFT-5568 </t>
  </si>
  <si>
    <t>PAGO FACTS. NOS. B1500000185/17-04, 187/17-07-2024 OS2024-0001 POR ADQUISICIÓN DE TUBERÍA DE ACERO Y PVC PARA SER UTILIZADOS EN TODOS LOS ACS. Y ALCANTARILLADOS DE TODAS LAS PROVINCIAS,  AMORTIZACION DE AVANCE (2.201,145.92) LIB-6934-1</t>
  </si>
  <si>
    <t xml:space="preserve">EFT-5569 </t>
  </si>
  <si>
    <t>PAGO FACTS. NOS.B1500001732/15-07-2024, O/S NO. OS2022-0696, CONTRATACIÓN DE SERVICIOS DE MANTENIMIENTO Y REPARACIÓN DE VEHÍCULOS PESADOS DEL INAPA EN CONCESIONARIO EXCLUSIVO,  LIB-6933-1</t>
  </si>
  <si>
    <t xml:space="preserve">EFT-5570 </t>
  </si>
  <si>
    <t>PAGO FACTURAS NOS. B1500000267, 268/17-07-2024,  SERVICIO DISTRIBUCIÓN AGUA CAMIÓN CISTERNA, DIFERENTES SECTORES Y COMUNIDADES PROVINCIA SAMANA, CORRESPONDENTE A 31 DIAS DE MAYO, 30 DIAS DE JUNIO/2024 CONTRATO NO.140/2024, OS2024-0114.LIB-6932-1</t>
  </si>
  <si>
    <t xml:space="preserve">EFT-5571 </t>
  </si>
  <si>
    <t>PAGO FACTURA NO. B1500000021/31-05-2024 (CUBICACION NO.01), AMPLIACIÓN REDES DE DIST. AC. BAJOS DE HAINA, LOS SOLARES, SAN CRISTÓBAL, ZONA IV, LOTE IV. CONTRATO NO.302/2023. LIB-6922-1</t>
  </si>
  <si>
    <t xml:space="preserve">EFT-5572 </t>
  </si>
  <si>
    <t>PAGO FACTURAS NOS. B1500000110/11-06, 111/30-06-024,  SERVICIO DISTRIBUCION AGUA, CAMION CISTERNA, DIFERENTES SECTORES Y COMUNIDADES PROVINCIA PEDERNALES, CONTRATO NO.130/2024, OS2024-0054, CORRESPONDIENTE A 31 DIAS DE MAYO, 30 DIAS DE JUNIO/2024LIB-6924-1</t>
  </si>
  <si>
    <t xml:space="preserve">EFT-5573 </t>
  </si>
  <si>
    <t>PAGO FACTURAS NOS.B1500000546/01-07, 563/31-07-2024, ORDEN NO.OS2023-0276, CONTRATACION DE SERVICIOS DE TRANSPORTE PARA LOS EMPLEADOS DEL INAPA, CORRESPONDIENTE AL PERIODO DEL 31 DE MAYO AL 31 DE JULIO DEL 2024, CONTRATO NO.322/2023.LIB-6929-1</t>
  </si>
  <si>
    <t xml:space="preserve">EFT-5574 </t>
  </si>
  <si>
    <t>PAGO FACTURAS NOS. B1500000318, 319/30-06-2024,  SERVICIO DISTRIBUCION AGUA, CAMION CISTERNA, DIFERENTES SECTORES Y COMUNIDADES PROVINCIA INDEPENDENCIA, CONTRATO NO.056/2024, OS2024-0017, CORRESPONDIENTE A 30 DIAS DE MAYO, 27 DIAS DE JUNIO/2024LIB-6930-1</t>
  </si>
  <si>
    <t xml:space="preserve">EFT-5575 </t>
  </si>
  <si>
    <t>PAGO  FACTURAS NOS.B1500000069, 70, 71, 72/17-05-, 73/04-06, 74/30-06-2024,  SERVICIO DISTRIBUCIÓN AGUA CAMIÓN CISTERNA, DIFERENTES SECTORES Y COMUNIDADES PROV. SAMANA, CORRESPONDENTE A 11 DIAS DE ENERO, 29 DIAS DE FEBRERO, 31 DIAS DE MARZO, 30 DIAS DE ABRIL, 31 DIAS DE MAYO, 30 DE JUNIO/2024 CONTRATO NO.136/24 OS2024-0060. LIBRAMIENTO NO.6914</t>
  </si>
  <si>
    <t xml:space="preserve">EFT-5576 </t>
  </si>
  <si>
    <t>PAGO FACTURA NO.B1500000180/15-07-2024, ALQUILER LOCAL COMERCIAL,  AV. MARIA TRINIDAD SANCHEZ NO.71, ESQ. C/ ORFELICIA, MUNICIPIO ESPERANZA, PROV. VALVERDE, CONTRATO NO.007/2021, ADENDA NO.01/2023, CORRESPONDIENTE AL  MES, JULIO/2024. LIBRAMIENTO NO.6916</t>
  </si>
  <si>
    <t xml:space="preserve">EFT-5577 </t>
  </si>
  <si>
    <t>PAGO FACTURA NO.B1500000004/30-07-2024,  ALQUILER DE LOCAL COMERCIAL EN EL MUNICIPIO NAGUA, PROVINCIA MARIA TRINIDAD SANCHEZ,SEGUN CONTRATO NO.102/2023, CORRESPONDIENTE A LOS MESES DESDE ENERO HASTA JULIO/2024. LIBRAMIENTO NO.6915</t>
  </si>
  <si>
    <t xml:space="preserve">EFT-5578 </t>
  </si>
  <si>
    <t>PAGO FACTURAS NOS. B1500000019/17-06, 20, 21,22,23,24/30-06-2024,   SERVICIO DIST. AGUA, CAMION CISTERNA, DIF. SECTORES Y COMUNIDADES PROV. SANTIAGO RODRIGUEZ, CONTRATO NO.129/2024, OS2024-0075, CORRESP. A 26 DIAS DE ENERO, 26 DIAS DE FEBRERO, 28 DIAS DE MARZO, 26 DIAS DE ABRIL, 28 DIAS DE MAYO, 25 DIAS DE JUNIO/2024. LIBRAMIENTO NO.6917</t>
  </si>
  <si>
    <t xml:space="preserve">EFT-5579 </t>
  </si>
  <si>
    <t xml:space="preserve">EFT-5580 </t>
  </si>
  <si>
    <t>PAGO COMPENSACIÓN DE TERRENO A PERPETUIDAD DE 1,000.00 METRO CUADRADO DENTRO DE LA PARCELA NO.1 DEL D.C. NO.22, EL MISMO SERÁ UTILIZADO PARA AMPLIACIÓN Y CONSTRUCCIÓN DE LA ESTACIÓN DE BOMBERO PARA EL ALCANTARILLADO SANITARIO DE MONTECRISTI CONTRATO NO. 174/2024, SEGÚN MEMO NO. 1296/2024D.J. LIB-6925-1</t>
  </si>
  <si>
    <t xml:space="preserve">EFT-5581 </t>
  </si>
  <si>
    <t>PAGO  FACTURAS NOS. B1500000001, 02, 03, 04, 05/11-06,  06/28-06-2024, SERVICIO DISTRIBUCION AGUA, CAMION CISTERNA, DIF. SECTORES Y COMUNIDADES PROV. EL SEIBO, CORRESP. A 28 DIAS DE ENERO, 27 DIAS DE FEBRERO, 28 DIAS DE MARZO, 28 DIAS DE ABRIL, 28 DIAS DE MAYO, 28 DIAS DE JUNIO/2024, CONTRATO NO. 144/2024. OS2024-0120, LIBRAMIENTO NO.6967.</t>
  </si>
  <si>
    <t xml:space="preserve">EFT-5582 </t>
  </si>
  <si>
    <t>PAGO FACTURAS NOS. B1500000067/03-05, 68/03-06, 69/30-06-2024  SERVICIO DISTRIBUCION AGUA CAMION CISTERNA, DIFERENTES SECTORES Y COMUNIDADES, PROVINCIA SAN JUAN, OS2024-0059, CONTRATO NO.102/2024, CORRESPONDIENTE A 30 DIAS DE ABRIL,  31 DIAS DE MAYO, 30 DIAS DE JUNIO/2024, LIBRAMIENTO NO.6972.</t>
  </si>
  <si>
    <t xml:space="preserve">EFT-5583 </t>
  </si>
  <si>
    <t>PAGO FACTURA NO.B1500000027/03-07-2024, ALQUILER LOCAL COMERCIAL EN EL MUNICIPIO QUISQUEYA, PROVINCIA SAN PEDRO DE MACORIS,SEGUN CONTRATO NO.106/2022, CORRESPONDIETE AL MES DE JULIO/2024. LIBRAMIENTO NO.6973.</t>
  </si>
  <si>
    <t xml:space="preserve">EFT-5584 </t>
  </si>
  <si>
    <t>PAGO FACTURAS NOS.B1500000118/14-05, 119/11-06, 120/30-06-2024, SERV. DISTRIBUCIÓN AGUA EN CAMIÓN CISTERNA, EN LAS DIFERENTES COMUNIDADES PROV. BARAHONA, OS2024-0013, CONTRATO NO.047/2024, CORRESPONDIENTE A 30 DÍAS DE ABRIL, 31 DÍAS DE MAYO, 30 DÍAS DE JUNIO/2024, LIBRAMIENTO NO.6975.</t>
  </si>
  <si>
    <t xml:space="preserve">EFT-5585 </t>
  </si>
  <si>
    <t>PAGO  FACTURA NO. B1500000778/30-06-2024, SERVICIO DISTRIBUCION AGUA, CAMION CISTERNA, DIFERENTES SECTORES Y COMUNIDADES DE LA PROV. SANTIAGO RODRIGUEZ, CORRESPONDIENTE A 29 DIAS DE JUNIO/2024 CONTRATO NO.116/2024, OS2024-0073, LIBRAMIENTO NO.6976.</t>
  </si>
  <si>
    <t xml:space="preserve">EFT-5586 </t>
  </si>
  <si>
    <t>PAGO FACTURA NO. B1500000064/01-07-2024,  SERVICIO DISTRIBUCIÓN,  AGUA CAMIÓN CISTERNA DIFERENTES COMUNIDADES Y SECTORES DE LA PROVINCIA DE AZUA   CORRESPONDENTE A 30 DÍAS DE JUNIO/2024 CONTRATO NO. 112/2024, OS2024-0021. LIBRAMIENTO NO.65893</t>
  </si>
  <si>
    <t xml:space="preserve">EFT-5587 </t>
  </si>
  <si>
    <t>PAGO FACTURAS NOS.B1500000061/03-06, 30-06-2024, SERV. DISTRIBUCIÓN AGUA EN CAMIÓN CISTERNA, EN LAS DIFERENTES COMUNIDADES DE LA PROV. ELIAS PIÑA, OS2024-0037,  CONTRATO NO.076/2024, CORRESPONDIENTE A 31 DÍAS DE MAYO, 28 DÍAS DE JUNIO/2024. LIBRAMIENTO NO.6988</t>
  </si>
  <si>
    <t xml:space="preserve">EFT-5588 </t>
  </si>
  <si>
    <t>PAGO FACTURA NO.B1500000006/06-08-2024, ALQUILER DE LOCAL COMERCIAL UBICADO EN EL DISTRITO MUNICIPAL PALMAR DE OCOA, MUNICIPIO AZUA, PROVINCIA AZUA, SEGUN CONTRATO NO.011/2020, ADENDA NO.01/2023, CORRESPONDIENTE A LOS MESES JUNIO, JULIO/2024,  LIBRAMIENTO NO.6989</t>
  </si>
  <si>
    <t xml:space="preserve">EFT-5589 </t>
  </si>
  <si>
    <t>PAGO FACTURS NOS. B1500000164/14-05, 165, 166/30-06-2024, SERVICIO DISTRIBUCION AGUA, CAMION CISTERNA, DIFERENTES SECTORES Y COMUNIDADES PROVINCIA.INDEPENDENCIA, CONTRATO NO.042/2024, OS2024-0031, CORRESPONDIENTE A 27 DIAS DE ABRIL, 29 DIAS DE MAYO, 28 DIAS DE JUNIO/2024.. LIBRAMIENTO NO. 6985</t>
  </si>
  <si>
    <t xml:space="preserve">EFT-5590 </t>
  </si>
  <si>
    <t>PAGO NOMINA ADICIONAL SUELDO FIJO PROGRAMA 01, MES DE JULIO 2024 LIB-6890-1</t>
  </si>
  <si>
    <t xml:space="preserve">EFT-5591 </t>
  </si>
  <si>
    <t>PAGO INDEMNIZACIÓN APODERADO ELABORADA, MES DE JULIO 2024 LIB-6747-1</t>
  </si>
  <si>
    <t xml:space="preserve">EFT-5592 </t>
  </si>
  <si>
    <t>PAGO NOMINA INCENTIVO POR RENDIMIENTO 2023 PERSONAL INACTIVO LIB- 6839-1</t>
  </si>
  <si>
    <t xml:space="preserve">EFT-5593 </t>
  </si>
  <si>
    <t>PAGO NÓMINA DE VACACIONES APODERADO, ELABORADA EN JULIO/2024 LIB-6745-1</t>
  </si>
  <si>
    <t xml:space="preserve">EFT-5594 </t>
  </si>
  <si>
    <t>PAGO ADICIONAL VIÁTICOS PROGRAMA 03 CORRESPONDIENTE AL MES DE MAYO/2024, ELABORADA EN AGOSTO/2024 LIB-6795-1</t>
  </si>
  <si>
    <t xml:space="preserve">EFT-5595 </t>
  </si>
  <si>
    <t>PAGO FACTURA NO. E450000006451/05-08-2024, CUENTA NO.86797963, CORRESPONDIENTE AL SERVICIO DE USO GPS DEL INAPA FACTURACIÓN DESDE EL 01 AL 30 DE JULIO/2024, MEMO-DSCR NO.0099/2024. LIBRAMIENTO NO.7058-1</t>
  </si>
  <si>
    <t xml:space="preserve">EFT-5596 </t>
  </si>
  <si>
    <t>PAGO FACTURAS NOS. B1500000054/17-06, 55, 56, 57, 58, 59/30-06-2024,  SERV. DIST. AGUA, CAMION CISTERNA, SECTORES Y COMUNIDADES PROV. STGO. RODRIGUEZ, CONTRATO NO.133/2024, OS2024-0076, CORRESP. A 23 DIAS ENERO, 26 DIAS FEBRERO, 29 DIAS MARZO, 28 DIAS ABRIL, 27 DIAS MAYO, 27 DIAS JUNIO/2024.LIB-7059-1</t>
  </si>
  <si>
    <t xml:space="preserve">EFT-5597 </t>
  </si>
  <si>
    <t>PAGO FACTURAS NOS.B1500000004/30-06, 05/04-07-2024,  ALQUILER LOCAL COMERCIAL,  UBICADO EN EL MUNICIPIO SABANA GRANDE DE BOYA, PROVINCIA MONTE PLATA, SEGUN CONTRATO NO.153/2023,  CORRESPONDIENTE A LOS  MESES MAYO, JUNIO, JULIO/2024.  LIBRAMIENTO NO.7060-1</t>
  </si>
  <si>
    <t xml:space="preserve">EFT-5598 </t>
  </si>
  <si>
    <t>PAGO  FACTURAS NOS. B1500000081,82/30-06-2024, SERVICIO DISTRIBUCION AGUA CAMIÓN CISTERNA DIFERENTES SECTORES Y COMUNIDADES PROV. EL SEIBO, CORRESPONDIENTE A 27 DIAS DE MAYO, 27 DIAS DE JUNIO/2024, CONTRATO NO. 054/2024, 2024-0016.LIB-7061-1</t>
  </si>
  <si>
    <t xml:space="preserve">EFT-5599 </t>
  </si>
  <si>
    <t>PAGO FACTURAS NOS.  B1500000067/03-05, 68/03-06, 69/30-06-2024,  SERVICIO DISTRIBUCIÓN AGUA CAMION CISTERNA, DIFERENTES SECTORES Y COMUNIDADES PROVINCIA SAN JUAN, CONTRATO NO. 069/2024, OS2024-0086, CORRESPONDIENTE A 30 DIAS DE ABRIL, 31 DIAS DE MAYO, 30 DIAS DE JUNIO/2024.LIB-7062-1</t>
  </si>
  <si>
    <t xml:space="preserve">EFT-5600 </t>
  </si>
  <si>
    <t>PAGO FACTURA NO.B1500000010/10-04-2024, POR ADQUISICIÓN E INSTALACIÓN DE 5 (CINCO) KIT DE SERVICIOS DE DATOS PARA LAS PLANTAS DE AGUA DEL INAPA EN DIFERENTES PROVINCIAS, MEMO NO.0083/2024. LIB-7063-1</t>
  </si>
  <si>
    <t xml:space="preserve">EFT-5601 </t>
  </si>
  <si>
    <t>PAGO FACTURAS NOS.B1500002545,2546,2547,2548,2550/15-07-2024, CONTRATOS NOS. 6395, 6396, 6397, 6398, 6415, CONSUMO ENERGÉTICO DE LAS LOCALIDADES ARROYO SULDIDO, AGUA SABROSA, LA BARBACOA, LAS COLONIAS RANCHO ESPAÑOL, PROVINCIA SAMANÁ, CORRESPONDIENTE AL MES DE JULIO/2024. SEGÚN MEMO DGE NO.024-2024.LIB-7046-1</t>
  </si>
  <si>
    <t xml:space="preserve">EFT-5602 </t>
  </si>
  <si>
    <t>PAGO FACTURA NO. B1500000021/01-07-2024, SERVICIO DISTRIBUCIÓN DE AGUA EN CAMIÓN CISTERNA EN DIFERENTES COMUNIDADES Y SECTORES DE LA PROVINCIA DE DUARTE, CORRESPONDIENTE 25 DÍAS DE JUNIO/2024, CONTRATO NO. 114/2024, OS2024-0040LIB-7040-1</t>
  </si>
  <si>
    <t xml:space="preserve">EFT-5603 </t>
  </si>
  <si>
    <t>PAGO FACTURAS NOS.B1500185351/23-07, 185095/10-07, 184815/27-06, 185186/16-07, 184937/02-07, 185089/09-07, 185554/30-07. 185563/01-08, E45000001698/06-08-2024, ORDEN DE COMPRA NO. OC2024-0091, ADQUISICIÓN DE (928 UNIDADES) DE BOTELLONES DE AGUA, PARA SER UTILIZADOS EN LA INSTITUCION, CONTRATO NO.145/2024. LIB-7067-1</t>
  </si>
  <si>
    <t xml:space="preserve">EFT-5604 </t>
  </si>
  <si>
    <t>PAGO  FACTURA NO. B1500000040/30-06-2024, SERVICIO DISTRIBUCION AGUA, CAMION CISTERNA,  DIFERENTES COMUNIDADES DE LA PROVINCIA NAVARRETE- SANTIAGO,   CORRESPONDIENTE A  25 DIAS DE JUNIO/2024. CONTRATO NO. 134/2024 OS2024-0068. LIBRAMIENTO NO.7056</t>
  </si>
  <si>
    <t xml:space="preserve">EFT-5605 </t>
  </si>
  <si>
    <t>PAGO FACTURA NO. E450000006425/05-08-2024, CUENTA NO.86082876, POR SERVICIO DE LAS FLOTAS DE INAPA, CORRESPONDIENTE A LA FACTURACIÓN DEL 01- AL 30 DE JULIO/2024, MEMO DSCR-NO.0100/2024, LIBRAMIENTO NO.7057</t>
  </si>
  <si>
    <t xml:space="preserve">EFT-5606 </t>
  </si>
  <si>
    <t>PAGO FACTURA  NO. B1500000058/30-06-2024,  SERVICIO DISTRIBUCIÓN DE AGUA EN CAMIÓN CISTERNA EN DIFERENTES COMUNIDADES Y SECTORES DE LA PROVINCIA DE DUARTE, CORRESPONDIENTE 25 DÍAS DE JUNIO/2024, CONTRATO NO. 127/2024, OS2024-0083. LIBRAMIENTO NO.7055</t>
  </si>
  <si>
    <t xml:space="preserve">EFT-5607 </t>
  </si>
  <si>
    <t>PAGO PAGO FACTURA NO. B1500000057/30-06-2024, SERVICIO DISTRIBUCIÓN AGUA CAMION CISTERNA DIFERENTES SECTORES Y COMUNIDADES DE LA PROVINCIA DUARTE, CONTRATO NO.067/2024, OS2024-0039, CORRESPONDIENTE A 25 DIAS DE JUNIO/2024. LIBRAMIENTO NO.7054</t>
  </si>
  <si>
    <t xml:space="preserve">EFT-5608 </t>
  </si>
  <si>
    <t>PAGO FACTURA NO. E450000006427/05-08-2024, SERVICIO DE INTERNET MOVIL FLY BOX, CUENTA NO.86115926, CORRESPONDIENTE AL MES DE JULIO/2024, MEMO DSCR NO.0098/2024. LIBRAMIENTO NO.7053</t>
  </si>
  <si>
    <t xml:space="preserve">EFT-5609 </t>
  </si>
  <si>
    <t>PAGO FACTURAS NOS.B1500000079/06-06, 80/05-07-2024, SERVICIO DISTRIBUCIÓN DE AGUA EN CAMIÓN CISTERNA, EN LAS DIFERENTES COMUNIDADES DE LA PROV. ELIAS PIÑA, OS2024-0033, CONTRATO NO.110/2024, CORRESPONDIENTE A 31 DÍAS DE MAYO, 28 DÍAS DE JUNIO/2024. LIBRAMIENTO NO.7052</t>
  </si>
  <si>
    <t xml:space="preserve">EFT-5610 </t>
  </si>
  <si>
    <t>PAGO FACTURAS NOS. B1500000072/14-05, 73/11-06, 74/30-06-2024,  SERVICIO DISTRIBUCIÓN AGUA CAMIÓN CISTERNA DIFERENTES. SECTORES Y COMUNIDADES PROV. BARAHONA, CORRESPONDIENTE A 30 DIAS DE ABRIL, 31 DÍAS DE MAYO, 30 DIAS DE JUNIO/2024, CONTRATO NO. 048/2024, OS2024-0012.  LIBRAMIENTO NO.7051</t>
  </si>
  <si>
    <t xml:space="preserve">EFT-5611 </t>
  </si>
  <si>
    <t>PAGO FACTURA NO.B1500000173/08-08-2024, SERVICIO DE 350 GPS PARA SER USADOS POR LOS DIFERENTES VEHÍCULOS DEL INAPA, CORRESPONDIENTE AL MES DE JULIO/2024, SEGÚN MEMO NO. DSCR NO.0105/2024. LIBRAMIENTO NO.7147</t>
  </si>
  <si>
    <t xml:space="preserve">EFT-5612 </t>
  </si>
  <si>
    <t>PAGO FACTURA NO.B1500000171/01-08-2024, SERVICIO DE 350 GPS PARA SER USADOS POR LOS DIFERENTES VEHÍCULOS DEL INAPA, CORRESPONDIENTE AL MES DE AGOSTO/2024, SEGÚN MEMO NO. DSCR NO.0104/2024. LIBRAMIENTO NO.7149</t>
  </si>
  <si>
    <t xml:space="preserve">EFT-5613 </t>
  </si>
  <si>
    <t>PAGO FACTURA NO.B1500000172/06-08-2024, USO DE 80 SIM CARD PARA SER UTILIZADOS EN LOS MEDIDORES DE PRESION DE AGUA DE LA PLANTA DE TRATAMIENTO DE LA PROV. SAN CRISTOBAL DEL INAPA, CORRESPONDIENTE AL MES DE JULIO/2024, MEMO DSCR NO.0102/2024. LIBRAMIENTO NO.7150</t>
  </si>
  <si>
    <t xml:space="preserve">EFT-5614 </t>
  </si>
  <si>
    <t>PAGO  FACTURA NO. B1500000050/30-06-2024, SERVICIO DISTRIBUCION AGUA, CAMION CISTERNA, DIFERENTES SECTORES Y COMUNIDADES DE LA PROVINCIA MAO VALVERDE, CORRESPONDIENTE A 25 DIAS JUNIO/2024. CONTRATO NO. 037/2024, OS2024-0081. LIBRAMIENTO NO.7134</t>
  </si>
  <si>
    <t xml:space="preserve">EFT-5615 </t>
  </si>
  <si>
    <t>PAGO FACTURAS NOS.B1500008148,8149,8150,8151,8152,8154,8135,8167,8168,8169,8170,8171,8172,8173,8174,8182,8184/31-07-2024, CONTRATOS NOS. 1007252, 53, 54, 55, 1008357, 1010178, 3002610, 1015536, 1015537, 1015538, 1015539, 1015540, 1015541, 1015542, 1015543, 1019338, 1020434, CONSUMO ENERGETICO CORRESPONDIENTE AL MES DE JULIO/2024, MEMO D.G.E NO.032/2024. LIBRAMIENTO. 7136</t>
  </si>
  <si>
    <t xml:space="preserve">EFT-5616 </t>
  </si>
  <si>
    <t>PAGO FACTURA NO. B1500000395/16-07-2024, ORDEN NO. OS2022-0755 ADQUISICION DE SERVICIOS DE MANTENIMIENTO Y REPARACION DE VEHICULOS PESADOS EN CONCESIONARIOS EXCLUSIVO (HYLCON) DEL INAPA, CONTRATO NO.127/2022. ADENDA NO 2.2024. LIBRAMIENTO NO.7137</t>
  </si>
  <si>
    <t xml:space="preserve">EFT-5617 </t>
  </si>
  <si>
    <t>PAGO  FACTURA NO. B1500000067/30-06-2024, SERVICIO DISTRIBUCION AGUA, CAMION CISTERNA, DIFERENTES SECTORES Y COMUNIDADES DE LA PROVINCIA. MAO VALVERDE, CORRESPONDIENTE A 25 DIAS JUNIO/2024. CONTRATO NO. 083/2024.OS2024-0082. LIBRAMIENTO NO.7132</t>
  </si>
  <si>
    <t xml:space="preserve">EFT-5618 </t>
  </si>
  <si>
    <t>PAGO  FACTURA NO. B1500000027/30-06-2024, SERVICIO DISTRIBUCION AGUA EN CAMION CISTERNA, DIFERENTES SECTORES Y COMUNIDADES DE LA PROVINCIA DE BAHORUCO, CONTRATO NO. 053/2024, OS2024-0008, CORRESPONDIENTE A 30 DIAS DE JUNIO/2024. LIBRAMIENTO NO.7130</t>
  </si>
  <si>
    <t xml:space="preserve">EFT-5619 </t>
  </si>
  <si>
    <t>PAGO FACTURA NO.B1500000170/01-08-2024, USO DE 80 SIM CARD PARA SER UTILIZADOS EN LOS MEDIDORES DE PRESION DE AGUA DE LA PLANTA DE TRATAMIENTO DE LA PROV. SAN CRISTOBAL DEL INAPA, CORRESPONDIENTE AL MES DE AGOSTO/2024, MEMO DSCR NO.0103/2024. LIBRAMIENTO NO.7154</t>
  </si>
  <si>
    <t xml:space="preserve">EFT-5620 </t>
  </si>
  <si>
    <t>PAGO FACTURA NO.E450000049126/27-07-2024, CUENTA NO.709494508, SERVICIOS TELEFONICOS E INTERNET, CORRESPONDIENTE AL MES DE JULIO/2024, SEGUN MEMO-DSCR-NO.0101/2024. LIBRAMIENTO NO.7141</t>
  </si>
  <si>
    <t xml:space="preserve">EFT-5621 </t>
  </si>
  <si>
    <t>PAGO CONSUMO ENERGETICO DE LA ZONA ESTE DEL PAIS, CORRESPONDIENTE AL MES DE JULIO/2024, MEMO DGE NO.034-2024. LIBRAMIENTO NO.7129</t>
  </si>
  <si>
    <t xml:space="preserve">EFT-5622 </t>
  </si>
  <si>
    <t>PAGO ADICIONAL VIÁTICOS PROGRAMA 01 CORRESPONDIENTE AL MES DE ABRIL/2024, ELABORADA EN AGOSTO/2024. LIB-6793-1</t>
  </si>
  <si>
    <t xml:space="preserve">EFT-5623 </t>
  </si>
  <si>
    <t>PAGO FACTURA NO.E450000049490/27-07-2024, (721621338) SERVICIO DE LAS FLOTAS GENERAL INAPA, CORRESPONDIENTE AL MES DE JULIO/2024, SEGÚN MEMO-DSCR-NO.0096/2024. LIBRAMIENTO NO.7211</t>
  </si>
  <si>
    <t xml:space="preserve">EFT-5624 </t>
  </si>
  <si>
    <t>PAGO FACTURA NO.B1500000001/10-03-2023,  ALQUILER DE LOCAL COMERCIAL EN EL MUNICIPIO NAGUA, PROVINCIA MARIA TRINIDAD SANCHEZ,SEGUN CONTRATO NO.008/2002 ADENDA NO.01/2024, CORRESPONDIENTE DESDE EL 12 DE  MARZO/2022  HASTA EL 12 DE MARZO/2023. LIBRAMIENTO NO.7212</t>
  </si>
  <si>
    <t xml:space="preserve">EFT-5625 </t>
  </si>
  <si>
    <t>PAGO FACTURA NO.E450000001291, SERVICIOS DE SEGURO A EMPLEADOS VIGENTES Y EN TRAMITE DE PENSIÓN PARA SUS DEPENDIENTES NO DIRECTOS CORRESPONDIENTE AL MES DE AGOSTO/2024, POLIZA NO.30-95-213782. LIBRAMIENTO NO.7179</t>
  </si>
  <si>
    <t xml:space="preserve">EFT-5626 </t>
  </si>
  <si>
    <t>PAGO FACTURA NO.B1500012424/31-07-2024, SERVICIOS MEDICOS A EMPLEADOS VIGENTES Y EN TRAMITE DE PENSION, POLIZA NO.12226, CORRESPONDIENTE AL MES DE AGOSTO/2024. LIBRAMIENTO NO. 7178</t>
  </si>
  <si>
    <t xml:space="preserve">EFT-5627 </t>
  </si>
  <si>
    <t>PAGO FACTURA NO.E450000001292/01-08-2024, SERVICIOS MEDICOS A EMPLEADOS VIGENTES Y EN TRÁMITE DE PENSIÓN, CONJUNTAMENTE CON SUS DEPENDIENTES DIRECTOS, (CÓNYUGES, HIJOS E HIJASTROS), CORRESPONDIENTE AL MES DE AGOSTO/2024, POLIZA NO.30-95-214327. LIBRAMIENTO NO.7177</t>
  </si>
  <si>
    <t xml:space="preserve">EFT-5628 </t>
  </si>
  <si>
    <t>PAGO FACTURA NO. E450000001041/31-07-2024,  SERVICIOS DE SEGURO DE VIDA COLECTIVO CORRESPONDIENTE AL MES DE AGOSTO/2024, POLIZA NO.2-2-102-0064318. LIBRAMIENTO NO.7176</t>
  </si>
  <si>
    <t xml:space="preserve">EFT-5629 </t>
  </si>
  <si>
    <t>PAGO FACTURA NO. B1500000141/14-06-2024 ADQUISICIÓN DE 200 M3 ARENA ITABO PARA SER UTILIZADA EN LOS ACUEDUCTOS Y ALCANTARILLADOS DE TODAS LAS PROVINCIAS, OC2024-0098. LIBRAMIENTO NO.7213</t>
  </si>
  <si>
    <t xml:space="preserve">EFT-5630 </t>
  </si>
  <si>
    <t>PAGO FACTURA NO.B1500000595/26-04-2024, DERECHO DE USO DEL ESPECTRO RADIOELECTRICO, CORRESPONDIENTE AL AÑO 2024, SEGUN MEMO DSCR NO.0097/2024. LIBRAMIENTO NO. 7144</t>
  </si>
  <si>
    <t xml:space="preserve">EFT-5631 </t>
  </si>
  <si>
    <t>PAGO POR AUTORIZACIÓN AMBIENTAL DEL PROYECTO SISTEMA DE ALCANTARILLADO SANITARIO LICEY AL MEDIO-LAS PALOMAS ARRIBA, PROVINCIA SANTIAGO, MEMO D.G.A.R. NUM.95/2024. LIBRAMIENTO NO.7087</t>
  </si>
  <si>
    <t xml:space="preserve">EFT-5632 </t>
  </si>
  <si>
    <t>PAGO FACTURAS DE CONSUMO ENERGETICO EN LA ZONA SUR DEL PAIS CORRESPONDIENTE AL MES DE JULIO/2024, SEGUN MEMO DGE NO.035-2024. LIBRAMIENTO NO.7256-1</t>
  </si>
  <si>
    <t xml:space="preserve">EFT-5633 </t>
  </si>
  <si>
    <t>PAGO FACTURA NO. B1500000848/01-08-2024 CONTRATO NO.003/2024 POR CONTRATACIÓN DE SERVICIO PREMIUM DE CATERING QUE SERÁN UTILIZADOS EN LAS ACTIVIDADES PROGRAMADAS Y VIAJES INSTITUCIONALES DE LA DIRECCIÓN EJECUTIVA OS2023-0278, LIBRAMIENTO NO.7227-1</t>
  </si>
  <si>
    <t xml:space="preserve">EFT-5634 </t>
  </si>
  <si>
    <t>PAGO FACTURA NO.B1500000178/30-07-2024,  ALQUILER LOCAL COMERCIAL EN VILLA ELISA, MUNICIPIO GUAYUBIN, PROVINCIA MONTECRISTI, SEGUN  CONTRATO NO.312/2023, CORRESPONDIENTE AL MES DE JULIO/2024. LIBRAMIENTO NO.7247-1</t>
  </si>
  <si>
    <t xml:space="preserve">EFT-5635 </t>
  </si>
  <si>
    <t>PAGO FACTURAS NOS. B1500000218/30-04, 221/11-07-2024, CONTRATACION DE SERVICIO DE CATERING PARA ACTIVIDADES DE LA INSTITUCION, DURANTE SEIS MESES, SEGUN ORDEN NO. OS2023-0123, CONTRATO NO. 184/2023. LIBRAMIENTO NO.7282-1</t>
  </si>
  <si>
    <t xml:space="preserve">EFT-5636 </t>
  </si>
  <si>
    <t>PAGO FACTURA NO.  B1500000021/30-06-2024,  SERVICIO DISTRIBUCIÓN,AGUA CAMIÓN CISTERNA, DIFERENTES COMUNIDADES Y SECTORES PROVINCIA SANTIAGO, CORRESPONDIENTE A  25 DÍAS DE JUNIO/2024, CONTRATO NO. 108/2024, OS2024-0110. LIBRAMIENTO NO.7281-1</t>
  </si>
  <si>
    <t xml:space="preserve">EFT-5637 </t>
  </si>
  <si>
    <t>PAGO  FACTURAS NOS. B1500000039/13-05-, 40/26-06, 41/30-06-2024,SERVICIO DISTRIBUCION AGUA, CAMION CISTERNA, DIFERENTES SECTORES Y COMUNIDADES DE LA PROVINCIA PEDERNALES, CONTRATO NO.085/2024, OS2024-0063 CORRESPONDIENTE A 29 DIAS DE ABRIL, 31 DIAS DE MAYO, 30 DIAS DE JUNIO/2024. LIBRAMIENTO NO.7278-1</t>
  </si>
  <si>
    <t xml:space="preserve">EFT-5638 </t>
  </si>
  <si>
    <t>PAGO FACTURAS NOS B1500000078/13-05, 79/26-06, 80/30-06-2024, SERVICIO DISTRIBUCION AGUA, CAMION CISTERNA, DIFERENTES SECTORES Y COMUNIDADES DE LA PROVINCIA PEDERNALES, CONTRATO NO.082/2024, OS2024-0052, CORRESPONDIENTE A 30 DIAS DE ABRIL, 31 DIAS DE MAYO, 30 DIAS DE JUNIO/2024. LIBRAMIENTO NO.7276-1</t>
  </si>
  <si>
    <t xml:space="preserve">EFT-5639 </t>
  </si>
  <si>
    <t>PAGO FACTURA NO. B1500000049/15-08-2024 (CUBICACION NO.04) CONSTRUCCIÓN ACUEDUCTO ZONA ALTA DE BARAHONA (BARRIOS EL ALFA, CASANDRA, DON BOSCO Y RIO CHIL) PROVINCIA BARAHONA ZONA VIII. CONTRATO NO.064/2022. LIBRAMIENTO NO.7275-1</t>
  </si>
  <si>
    <t xml:space="preserve">EFT-5640 </t>
  </si>
  <si>
    <t>PAGO FACTURAS NOS.B1500001147/11, 1177/30-07-2024 POR SERVICIO DE REPARACIÓN Y MANTENIMIENTO DE VEHICULOS PESADOS EN CONCESIONARIO EXCLUSIVO CKTRANS. CONTRATO NO.113/2022, OS2022-0617.LIBRAMIENTO NO.7274-1</t>
  </si>
  <si>
    <t>EFT-5641</t>
  </si>
  <si>
    <t xml:space="preserve">EFT-5642 </t>
  </si>
  <si>
    <t>PAGO FACTURAS NOS.B1500167212/19, 167215/20, 167226, 167230, 167231/24, 167237/25-07-2024 A LA ORDEN DE COMPRA NO. OC2023-0148, ADQUISICIÓN DE (11,000.00) GALONES DE COMBUSTIBLE A GRANEL DIESEL PARA SER UTILIZADOS EN LA FLOTILLA DE VEHÍCULOS Y EQUIPOS DEL INAPA, CONTRATO NO.236/2023. LIB-7226-1</t>
  </si>
  <si>
    <t xml:space="preserve">EFT-5643 </t>
  </si>
  <si>
    <t>PAGO NOMINA TRAMITES DE PENSION Y APORTE PATRONAL A LA SEGURIDAD SOCIAL, CORRESPONDIENTE AL MES DE AGOSTO 2024, LIBRAMIENTO NO.7186.</t>
  </si>
  <si>
    <t xml:space="preserve">EFT-5644 </t>
  </si>
  <si>
    <t>PAGO REINTEGRO INCENTIVO POR RENDIMIENTO 2023 PERSONAL INACTIVO, ELABORADA EN AGOSTO 2024..LIBRAMIENTO NO.7224</t>
  </si>
  <si>
    <t xml:space="preserve">EFT-5645 </t>
  </si>
  <si>
    <t>PAGO NOMINA INTERINATO Y APORTES PATRONALES A LA SEGURIDAD SOCIAL,  CORRESPONDIENTE AL MES DE AGOSTO/2024, LIBRAMIENTO NO.7194</t>
  </si>
  <si>
    <t xml:space="preserve">EFT-5646 </t>
  </si>
  <si>
    <t>NOMINA PERSONAL TEMPORAL PROGRAMA 11 Y APORTE PATRONAL A LA SEGURIDAD SOCIAL, CORRESPONDIENTE AL MES DE AGOSTO 2024, LIBRAMIENTO NO.7192.</t>
  </si>
  <si>
    <t xml:space="preserve">EFT-5647 </t>
  </si>
  <si>
    <t>PAGO NOMINA PERSONAL TEMPORAL PROGRAMA 01 Y APORTE PATRONAL A LA SEGURIDAD SOCIAL, CORRESPONDIENTE AL MES DE AGOSTO/2024, LIBRAMIENTO NO.7190.</t>
  </si>
  <si>
    <t xml:space="preserve">EFT-5648 </t>
  </si>
  <si>
    <t>PAGO NOMINA PERSONAL TEMPORAL PROGRAMA 03 Y APORTE PATRONAL A LA SEGURIDAD SOCIAL, CORRESPONDIENTE AL MES DE AGOSTO 2024, LIBRAMIENTO NO.7188.</t>
  </si>
  <si>
    <t xml:space="preserve">EFT-5649 </t>
  </si>
  <si>
    <t>REINTEGRO INCENTIVO POR RENDIMIENTO 2022 PERSONAL INACTIVO, ELABORADA EN AGOSTO 2024, LIBRAMIENTO NO.7027.</t>
  </si>
  <si>
    <t xml:space="preserve">EFT-5650 </t>
  </si>
  <si>
    <t>PAGO NOMINA PERSONAL TEMPORAL PROGRAMA 13 Y APORTE PATRONAL A LA SEGURIDAD SOCIAL, CORRESPONDIENTE AL MES DE AGOSTO 2024, LIBRAMIENTO NO.7196.</t>
  </si>
  <si>
    <t xml:space="preserve">EFT-5651 </t>
  </si>
  <si>
    <t>POAGO REINTEGRO VACACIONES PERSONAL DESVINCULADO. ELABORADA EN AGOSTO/2024..LIBRAMIENTO NO.7222</t>
  </si>
  <si>
    <t xml:space="preserve">EFT-5652 </t>
  </si>
  <si>
    <t>NOMINA SUELDO FIJO PROGRAMA 03, Y APORTES PATRONALES DE SEGURIDAD SOCIAL NACIONAL, CORRESPONDIENTE AL MES DE AGOSTO/2024, LIB NO.7215-1.</t>
  </si>
  <si>
    <t xml:space="preserve">EFT-5653 </t>
  </si>
  <si>
    <t>NOMINA SUELDOS FIJOS PROGRAMA. 13, Y APORTES PATRONALES A LA SEGURIDAD SOCIAL NACIONAL, AGOSTO/2024. LIBRAMIENTO NO.7237-1</t>
  </si>
  <si>
    <t xml:space="preserve">EFT-5654 </t>
  </si>
  <si>
    <t>PAGO NOMINA SUELDOS FIIJOS PROGRAMA 11 Y APORTE PATRONAL A LA SEGURIDAD SOCIAL, CORRESPONDIENTE AL MES DE AGOSTO 2024, LIBRAMIENTO NO.7182.</t>
  </si>
  <si>
    <t xml:space="preserve">EFT-5655 </t>
  </si>
  <si>
    <t>PAGO NOMINA SUELDOS FIJOS PROGRAMA 01 Y APORTE PATRONAL A SEGURIDSAD SOCIAL, CORRESPONDIENTE AL MES DE AGOSTO/2024 LIB-7244-1</t>
  </si>
  <si>
    <t xml:space="preserve">EFT-5656 </t>
  </si>
  <si>
    <t>PAGO FACTURAS NOS.B1500000006/01-02, 07/14-03-2024,  ALQUILER LOCAL COMERCIAL,  UBICADO EN EL DISTRITO MUNICIPAL LA CUEVA, MUNICIPIO DE CEVICOS, PROVINCIA SANCHEZ RAMIREZ, SEGÚN CONTRATO NO.007/2019, CORRESPONDIENTE A LOS MESES DE FEBRERO, MARZO/2024. LIBRAMIENTO NO.7293</t>
  </si>
  <si>
    <t xml:space="preserve">EFT-5657 </t>
  </si>
  <si>
    <t>PAGO FACTURA NO.B1500000119/16-07-2024, SERVICIO DISTRIBUCIÓN DE AGUA EN CAMIÓN CISTERNA EN DIFERENTES COMUNIDADES DE LA PROVINCIA BAHORUCO, SEGÚN OS2024-0022, CONTRATO NO.125/2024, CORRESPONDIENTE A 30 DÍAS DEL MES DE JUNIO/2024. LIBRAMIENTO NO.7339-1</t>
  </si>
  <si>
    <t xml:space="preserve">EFT-5658 </t>
  </si>
  <si>
    <t>PAGO  FACTURA NO. B1500000119/30-06-2024, SERVICIO DISTRIBUCION AGUA DIFERENTES SECTORES Y COMUNIDADES PROVINCIA SANTIAGO RODRIGUEZ, CORRESPONDIENTE A 28 DIAS JUNIO/2024, CONTRATO NO. 040/2024, OS2024-0074.LIBRAMIENTO NO.7337-1</t>
  </si>
  <si>
    <t xml:space="preserve">EFT-5659 </t>
  </si>
  <si>
    <t>PAGO FACTURA NO. B1500000045/30-06-2024,  SERVICIO DISTRIBUCIÓN AGUA, CAMION CISTERNA, DIFERENTES SECTORES Y COMUNIDADES PROVINCIA SANTIAGO RODRIGUEZ, CONTRATO NO. 113/2024 ,OS2024-0072, CORRESPONDIENTE A 27 DIAS DE JUNIO/24. LIBRAMIENTO NO.7336-1</t>
  </si>
  <si>
    <t xml:space="preserve">EFT-5660 </t>
  </si>
  <si>
    <t>PAGO FACTURAS NOS.B1500000072/17-06, 73/30-06-2024, SERVICIO DE DISTRIBUCIÓN DE AGUA EN CAMIÓN CISTERNA, EN LAS DIFERENTES COMUNIDADES DE LA PROVINCIA SANTIAGO RODRIGUEZ, SEGUN ORDEN DE SERVICIO NO.OS2024-0071, CONTRATO NO.058/2024, CORRESPONDIENTE A 30 DÍAS DE MAYO, 30 DÍAS DE JUNIO/2024.LIBRAMIENTO NO.7338-1</t>
  </si>
  <si>
    <t xml:space="preserve">EFT-5661 </t>
  </si>
  <si>
    <t>NOMINA ADICIONAL PERSONAL TEMPORAL PROGRAMA 03. CORRESPONDIENTE A JULIO/24, ELABORADA EN AGOSTO/2024.Y APORTES PATRONALES SEGURIDAD SOCIAL NACIONAL. LIBRAMIENTO NO.7198-1</t>
  </si>
  <si>
    <t xml:space="preserve">EFT-5662 </t>
  </si>
  <si>
    <t>PAGO  FACTURAS NOS. B1500000128/02-02, 129/07-03, 132/09-04, 130, 131/04-06-2024, SERVICIO DISTRIBUCION AGUA CAMION CISTERNA DIFERENTES SECTORES Y COMUNIDADES PROVINCIA MONTECRISTI, CONTRATO NO.043/2024,  OS2024-0032, CORRESPONDIENTE A 21 DIAS DE ENERO, 22 DIAS DE FEBRERO, 24 DIAS DE MARZO, 22 DIAS DE ABRIL, 17 DIAS DE MAYO/2024, LIBRAMIENTO NO.7344-1</t>
  </si>
  <si>
    <t xml:space="preserve">EFT-5663 </t>
  </si>
  <si>
    <t xml:space="preserve">EFT-5664 </t>
  </si>
  <si>
    <t xml:space="preserve">EFT-5665 </t>
  </si>
  <si>
    <t>PAGO FACTURAS NOS.b1500002531,2532,2533,2534,2535/31-07-2024, CONTRATOS NOS. 1178,1179, 1180, 1181, 3066, SERVICIO ENERGÉTICO A NUESTRAS INSTALACIONES EN BAYAHIBE, PROVINCIA LA ROMANA, CORRESPONDIENTE AL MES DE JULIO/2024, MEMO DGE NO.033-2024. LIBRAMIENTO NO.7414-1</t>
  </si>
  <si>
    <t xml:space="preserve">EFT-5666 </t>
  </si>
  <si>
    <t>PAGO FACTURA NO. B1500000115/27-02-2024,  DISTRIBUCIÓN AGUA CAMIÓN CISTERNA DIFERENTES SECTORES Y COMUNIDADES DE LA PROVINCIA BAHORUCO, CONTRATO NO.177/2023, OS2023-0128. CORRESPONDIENTE A 27 DÍAS DE FEBRERO/2024. LIBRAMIENTO NO.7287-1</t>
  </si>
  <si>
    <t xml:space="preserve">EFT-5667 </t>
  </si>
  <si>
    <t>PAGO NOMINA SEGURIDAD MILITAR, CORRESPONDIENTE AL MES DE AGOSTO/2024. LIBRAMIENTO NO.7184</t>
  </si>
  <si>
    <t xml:space="preserve">EFT-5668 </t>
  </si>
  <si>
    <t>PAGO NOMINA PERSONAL PERIODO PROBATORIO DE INGRESO A CARRERA, CORRESPONDIENTE AL MES DE AGOSTO/2024.. LIBRAMIENTO NO.7200</t>
  </si>
  <si>
    <t xml:space="preserve">EFT-5669 </t>
  </si>
  <si>
    <t>REINTEGRO DE SUELDOS FIJOS PROGRAMA 01, CORRESPONDIENTE AL MES DE MAYO 2022. ELABORADA EN AGOSTO DEL 2024. LIBRAMIENTO NO.7025-1</t>
  </si>
  <si>
    <t xml:space="preserve">EFT-5670 </t>
  </si>
  <si>
    <t>PAGO FACTURAS NOS. B1500047538/29-02, 48935, 48934/10-05, 49265/29-05, E450000001105/02-08-2024 POR INCLUSIÓN DE VEHÍCULOS Y AUMENTO EN LA COBERTURA DE INCENDIO LÍNEAS ALIADAS, PÓLIZAS NOS 2-2-204-0034808, 2-2502-0000119, 2-2-503-0151785, SEGÚN MEMO NO. 551/2024..LIBRAMIENTO NO. 7389</t>
  </si>
  <si>
    <t xml:space="preserve">EFT-5671 </t>
  </si>
  <si>
    <t>PAGO FACTURA NO.E450000049766/28-07-2024, CUENTA NO.744281798, SERVICIO DE INTERNET BANDA ANCHA DE LA DIR. EJECUTIVA, SUB-DIRECTORES, DIR. DE TRATAMIENTO, COMUNICACION Y PRENSA, DIR. ADMINISTRATIVA, DIR. DE OPERACIONES, DIR. DE SUPERV. Y FISCALIZACION DE OBRAS, CORRESPONDIENTE AL MES DE JULIO/2024. LIBRAMIENTO NO.7146</t>
  </si>
  <si>
    <t xml:space="preserve">EFT-5672 </t>
  </si>
  <si>
    <t>PAGO FACTURA NO. B1500000094 / 05-05-2024, SERVICO DISTRIBUCION AGUA DIFERENTES SECTORES Y COMUNIDADES DE LA PROVINCIA SAN CRISTOBAL, CONTRATO NO. 106/2024, OS2024-0047, CORRESPONDIENTE A 31 DIAS DE JULIO/2024. LIBRAMIENTO NO.7536-1</t>
  </si>
  <si>
    <t xml:space="preserve">EFT-5673 </t>
  </si>
  <si>
    <t>PAGO FACTURA NO. B1500000261 /22-04-2024, SERVICO NOTARIO PUBLICO PARA LA COMPROBACION DEL ACTO DE APERTURA DE LA COMPARACION DE PRECIO Y LICITACION PUBLICA NACIONAL. OS2024-0105. MEMO DCC-0609-2024. LIBRAMIENTO NO.7509-1</t>
  </si>
  <si>
    <t xml:space="preserve">EFT-5674 </t>
  </si>
  <si>
    <t>PAGO FACTURA NO. B150000317 / 08-06-2024, SERVICO DISTRIBUCION AGUA DIFERENTES SECTORES Y COMUNIDADES DE LA PROVINCIA SAN PEDRO DE MACORIS, CONTRATO NO.120/2024, OS2024-0093, CORRESPONDIENTE A 31 DIAS DE JULIO/2024. LIBRAMIENTO NO.7510-1</t>
  </si>
  <si>
    <t xml:space="preserve">EFT-5675 </t>
  </si>
  <si>
    <t>PAGO FACTURA NO. B1500000267/24-07-2024, SERVICO NOTARIZACION DE ACTAS Y ACTOS ADMINISTRATIVOS. OS2024-0117. MEMO NO.DCC-123-2024, LIBRAMIENTO NO.7515-1</t>
  </si>
  <si>
    <t xml:space="preserve">EFT-5676 </t>
  </si>
  <si>
    <t>PAGO FACTURA NO. B1500000069 / 30-06-2024, SERVICO DISTRIBUCION AGUA DIFERENTES SECTORES Y COMUNIDADES DE LA PROVINCIA MAO VALVERDE, CONTRATO NO. 097/2024, OS2024-0102, CORRESPONDIENTE A 25 DIAS DE JUNIO/2024. LIBRAMIENTO NO.7508-1</t>
  </si>
  <si>
    <t xml:space="preserve">EFT-5677 </t>
  </si>
  <si>
    <t>PAGO FACTURAS NOS.B1500000072/03-06, 73/30-06-2024   SERVICIO DISTRIBUCION AGUA CAMION CISTERNA,  DIFERENTES SECTORES Y COMUNIDADES PROVINCIA SAN JUAN, CORRESPONDIENTE A 31 DIAS DE MAYO, 30 DIAS DE JUNIO/2024 CONTRATO NO. 073/2024, OS2024-0085. LIBRAMIENTO NO.7506-1</t>
  </si>
  <si>
    <t xml:space="preserve">EFT-5678 </t>
  </si>
  <si>
    <t>PAGO FACTURA NO.B1500000123/05-08-2024, SERVICIO DISTRIBUCIÓN DE AGUA EN CAMIÓN CISTERNA, EN LAS DIFERENTES COMUNIDADES DE LA PROVINCIA SAN CRISTOBAL, SEGÚN OS2024-0042, CONTRATO NO.107/2024, CORRESPONDIENTE A 31 DÍAS DE JULIO/2024. LIBRAMIENTO NO.7507-1</t>
  </si>
  <si>
    <t xml:space="preserve">EFT-5679 </t>
  </si>
  <si>
    <t>PAGO FACTURAS NOS. B1500000196, 194, 195/08, 196/29-05, 197/08, 198/30-06-2024 A LA OS2024-0096 SERVICIO DE DISTRIBUCION DE AGUA EN LOS DIFERENTES SECTORES Y COMUNIDADES DE LA PROVINCIA DE SAN JOSE DE OCOA, CORREPONDIENTE A 27 DIAS DE ENERO, 27 DIAS DE FEBRERO, 29 DIAS DE MARZO, 24 DIAS DE ABRIL, 31 DIAS DE MAYO, 27 DIAS JUNIO/2024, SEGUN CONTRATO 103/2024. LIBRAMIENTO NO.7504-1</t>
  </si>
  <si>
    <t xml:space="preserve">EFT-5680 </t>
  </si>
  <si>
    <t>PAGO FACTURAS NOS. B1500000187, 88, 89, 90, 91/13-06, 192/30-06-2024, SERVICIO DISTRIBUCIÓN DE AGUA EN CAMIÓN CISTERNA, EN LAS DIFERENTES COMUNIDADES DE LA PROV. EL SEIBO, OS2024-0043, CONTRATO NO.072/2024, CORRESPONDIENTE A 27 DÍAS DE ENERO, 24 DÍAS DE FEBRERO, 27 DÍAS DE MARZO, 27 DÍAS DE ABRIL, 27 DÍAS DE MAYO, 27 DÍAS DE JUNIO/2024. LIBRAMIENTO NO.7503-1</t>
  </si>
  <si>
    <t xml:space="preserve">EFT-5681 </t>
  </si>
  <si>
    <t>PAGO FACTURA NO. B1500000221/30-06-2024 SERVICIO DISTRIBUCION AGUA CAMION CISTERNA DIFERENTES SECTORES Y COMUNIDADES DE LA PROVINCIA DAJABON, CONTRATO NO.045/2024 OS2024-0014, CORRESPONDIENTE A 25 DIAS DE JUNIO/2024. LIBRAMIENTO NO.7502-1</t>
  </si>
  <si>
    <t xml:space="preserve">EFT-5682 </t>
  </si>
  <si>
    <t>PAGO FACTURAS NOS.B1500000085/29-05, 86/20-06,  87/30-06-2024 SERVICIO DE DISTRIBUCIÓN DE AGUA EN CAMIÓN CISTERNA, EN LAS DIFERENTES COMUNIDADES PROV. SAN JOSE DE OCOA, SEGUN ORDEN DE SERVICIO NO. OS2024-0097,  CONTRATO NO.118/2024, CORRESPONDIENTE A 28 DÍAS DE ABRIL, 31 DÍAS DE MAYO, 28 DÍAS DE JUNIO/2024. LIBRAMIENTO NO.7501-1</t>
  </si>
  <si>
    <t xml:space="preserve">EFT-5683 </t>
  </si>
  <si>
    <t>PAGO  FACTURAS NOS. B1500000083/02-06-2024, SERVICIO DISTRIBUCION AGUA CAMION CISTERNA, DIFERENTES SECTORES Y COMUNIDADES DE LA PROVINCIA SAN JUAN, CONTRATO NO. OS2024-0111, 104/2024, CORRESPONDIENTE A 31 DIAS DE MAYO/2024. LIBRAMIENTO NO.7500-1</t>
  </si>
  <si>
    <t xml:space="preserve">EFT-5684 </t>
  </si>
  <si>
    <t>PAGO FACTURAS NOS.B1500054619, 05-08-24, (CODIGO DE SISTEMA NO.77100), 54694  (CODIGO DE SISTEMA NO.6091) 05-08-2024, SERVICIOS RECOGIDA DE BASURA EN EL NIVEL CENTRAL Y OFICINAS  ACUEDUCTOS RURALES, CORRESPONDIENTE AL MES DE AGOSTO/2024, SEGUN MEMO-DA.DA. NO.537/2024. LIBRAMIENTO NO.7498-1</t>
  </si>
  <si>
    <t xml:space="preserve">EFT-5685 </t>
  </si>
  <si>
    <t>PAGO FACTURA NO. E450000000935/29-07-2024, SERVICIOS ODONTOLÓGICOS AL SERVIDOR VIGENTE Y SUS DEPENDIENTES DIRECTOS (CÓNYUGE E HIJOS) AFILIADOS A SENASA CORRESPONDIENTE AL MES DE AGOSTO/2024, POLIZA NO.2-2-142-0016767. LIBRAMIENTO NO.7490-1</t>
  </si>
  <si>
    <t xml:space="preserve">EFT-5686 </t>
  </si>
  <si>
    <t>PAGO FACTURAS NOS.B1500002584,2585,2586,2587,2589/15-08-2024, CONTRATOS NOS. 6395, 6396, 6397, 6398, 6415, CONSUMO ENERGÉTICO DE LAS LOCALIDADES ARROYO SULDIDO, AGUA SABROSA, LA BARBACOA, LAS COLONIAS RANCHO ESPAÑOL, PROVINCIA SAMANÁ, CORRESPONDIENTE AL MES DE AGOSTO/2024. SEGÚN MEMO DGE NO.038-2024. LIBRAMIENTO NO.7492-1</t>
  </si>
  <si>
    <t xml:space="preserve">EFT-5687 </t>
  </si>
  <si>
    <t>PAGO FACTURAS NOS. B1500000013/01-05, 14/03-06, 15/30-06-2024,  SERVICIO DISTRIBUCION AGUA DIFERENTES SECTORES Y COMUNIDADES DE LA PROV. SAN JUAN DE LA MAGUANA, CONTRATO NO.093/2024, OS2024-0084, CORRESPONDIENTE A 30 DIAS DE ABRIL, 31 DIAS DE MAYO,  30 DIAS DE JUNIO/2024. LIBRAMIENTO NO.7497-1</t>
  </si>
  <si>
    <t xml:space="preserve">EFT-5688 </t>
  </si>
  <si>
    <t>PAGO FACTURA NO. E450000000562/03-07-2024, SERVICIOS ODONTOLÓGICOS AL SERVIDOR VIGENTE Y SUS DEPENDIENTES DIRECTOS (CÓNYUGE E HIJOS) AFILIADOS A SENASA CORRESPONDIENTE AL MES DE JULIO/2024, POLIZA NO.2-2-142-0016767. LIBRAMIENTO NO.7487-1</t>
  </si>
  <si>
    <t xml:space="preserve">EFT-5689 </t>
  </si>
  <si>
    <t>PAGO FACTURA NO.E450000001068/01-08-2024, PÓLIZA NO.30-93-015147, SERVICIOS PLAN MASTER INTERNACIONAL AL SERVIDOR VIGENTE Y SUS DEPENDIENTES DIRECTOS (CÓNYUGE E HIJOS), CORRESPONDIENTE AL MES DE AGOSTO/2024. LIBRAMIENTO NO.7489-1</t>
  </si>
  <si>
    <t xml:space="preserve">EFT-5690 </t>
  </si>
  <si>
    <t>PAGO FACTURA NO.B1500000001/19-08-2024, (CUBICACION NO.01) SOBRE LOS TRABAJOS AMPIACION REDES DE DISTRIBUCION ACUEDUCTO BAJOS DE HAINA, PIEDRA BLANCA, PROVINCIA SAN CRISTOBAL (LOTE V), CONTRATO NO.303-2023. LIBRAMIENTO NO.7486-1</t>
  </si>
  <si>
    <t xml:space="preserve">EFT-5691 </t>
  </si>
  <si>
    <t>PAGO SERVICIO FACTURAS NOS. B1500000087/11-06, 88/30-06-2024,  DISTRIBUCIÓN AGUA CAMIÓN CISTERNA EN DIFERENTES SECTORES Y COMUNIDADES, PROVINCIA PEDERNALES, CORRESPONDIENTE 31 DÍAS DE MAYO, 30 DIAS DE JUNIO/2024, CONTRATO NO 135/2024, OS2024-0058. LIBRAMIENTO NO.7484-1</t>
  </si>
  <si>
    <t xml:space="preserve">EFT-5692 </t>
  </si>
  <si>
    <t>PAGO FACTURA NO. B1500000287/19/08/2024 A LA OS2024-0228 COLOCACIÓN DE PUBLICIDAD INSTITUCIONAL DURANTE (2) DOS MESES, CORRESPONDIENTE AL PERIODO DEL 19 DE JULIO AL 18 DE AGOSTO/2024 EN EL PROGRAMA TELEVISIVO TV, QUE SE TRANSMITE TODOS LOS SÁBADOS DE 12:00 A 1:00 PM. LIBRAMIENTO NO.7483-1</t>
  </si>
  <si>
    <t xml:space="preserve">EFT-5693 </t>
  </si>
  <si>
    <t xml:space="preserve">EFT-5694 </t>
  </si>
  <si>
    <t>CONSTANCIA AMBIENTAL PARA EL PROYECTO DE AMPLIACION DEL ACUEDUCTO BUEN HOMBRE, PROVINCIA MONTE CRISTI, CÓDIGO NO.(S01-24-0738),  AUTORIZACION DE PAGO NO. AA-24-2471. PAGO FINAL, SEGUN MEMO D.G.A.R. NO.LIBRAMIENTO NO.7480-1</t>
  </si>
  <si>
    <t xml:space="preserve">EFT-5695 </t>
  </si>
  <si>
    <t>PAGO FACTURA NO. B1500000242/02-08--2024,  SERVICIO DISTRIBUCIÓN AGUA CAMIÓN CISTERNA DIFERENTES COMUNIDADES Y SECTORES PROVINCIA DUARTE, CORRESPONDIENTE A 25 DÍAS DE JUNIO/2024, CONTRATO NO. 121/2024. OS2024-0082. LIBRAMIENTO NO.7551-1</t>
  </si>
  <si>
    <t xml:space="preserve">EFT-5696 </t>
  </si>
  <si>
    <t>PAGO  FACTURA NO. B1500000171/11-07-2024,  SERVICIO DISTRIBUCION AGUA CAMION CISTERNA DIFERENTES SECTORES Y COMUNIDADES PROV. MARIA TRINIDAD SANCHEZ, CONTRATO NO.139/2024, OS2024-0113,  CORRESPONDIENTE AL 21 DIAS DE JUNIO/2024. LIBRAMIENTO NO.7563-1</t>
  </si>
  <si>
    <t xml:space="preserve">EFT-5697 </t>
  </si>
  <si>
    <t>PAGO FACTURA NO. B1500000095/22-08-2024,  SERVICIO DISTRIBUCIÓN AGUA, CAMION CISTERNA, DIFERENTES SECTORES Y COMUNIDADES DE LA PROVINCIA DUARTE, CONTRATO NO 124/2024, OS2024-0034, CORRESPONDIENTE 25 DÍAS DE JUNIO/2024. LIBRAMIENTO NO.7552-1</t>
  </si>
  <si>
    <t xml:space="preserve">EFT-5698 </t>
  </si>
  <si>
    <t>PAGO NÓMINA DE VACACIONES PERSONAL DESVINCULADOS, ELABORADA EN AGOSTO/2024 LIB-7394-1</t>
  </si>
  <si>
    <t xml:space="preserve">EFT-5699 </t>
  </si>
  <si>
    <t>PAGO NÓMINA INDEMNIZACION A DESVINCULADOS, EN AGOSTO/2024 LIB-7450-1</t>
  </si>
  <si>
    <t xml:space="preserve">EFT-5700 </t>
  </si>
  <si>
    <t>PAGO NÓMINA INDEMNIZACION A DESVINCULADOS, EN AGOSTO/2024 LIB-7272-1</t>
  </si>
  <si>
    <t xml:space="preserve">EFT-5701 </t>
  </si>
  <si>
    <t>PAGO  FACTURAS NOS. B1500000156/10-06, 157/30-06-2024, SERVICIO DISTRIBUCIÓN DE AGUA EN CAMIÓN CISTERNA EN DIFERENTES COMUNIDADES Y SECTORES DE LA PROVINCIA DE SAN JUAN DE LA MAGUANA, CORRESPONDIENTE A 31 DÍAS DE MAYO, 30 DIAS DE JUNIO/2024, CONTRATO NO. 105/2024, OS2024-0109. LIBRAMIENTO NO.7564-1</t>
  </si>
  <si>
    <t xml:space="preserve">EFT-5702 </t>
  </si>
  <si>
    <t>PAGO FACTURA NO. B1500000071/ 05-08-2024, SERVICO DISTRIBUCION AGUA DIFERENTES SECTORES Y COMUNIDADES DE LA PROVINCIA SAN CRISTOBAL, CONTRATO NO. 141/2024, OS2024-0116, CORRESPONDIENTE A 31 DIAS DE JULIO/2024. LIBRAMIENTO NO. 7568-1</t>
  </si>
  <si>
    <t xml:space="preserve">EFT-5703 </t>
  </si>
  <si>
    <t>PAGO FACTURAS NOS.B1500167110/01-07,167143/04-07, 167164/05-07, 167172/09-07, 167174/09-07, 167175/10-07, 167183/11-07, 167187/11-07, 167189/13-07, 167192/15-07, 167195/16-07, 167196, 167203/16-07, 167211/19-07,  167224/24-07, 167225/24-07-2024, A LA ORDEN DE COMPRA NO. OC2023-0148, ADQUISICIÓN DE (16,100.00) GALONES DE COMBUSTIBLE A GRANEL DIESEL PARA SER UTILIZADOS EN LA FLOTILLA DE VEHÍCULOS Y EQUIPOS DEL INAPA, CONTRATO NO.236/2023. LIB-7225-1.</t>
  </si>
  <si>
    <t xml:space="preserve">EFT-5704 </t>
  </si>
  <si>
    <t>PAGO FACTURA NO. B1500000158/30-06-2024,  SERVICIO DISTRIBUCION AGUA, CAMION CISTERNA, DIFERENTES SECTORES Y COMUNIDADES PROVINCIA PERAVIA, CONTRATO NO.094/2024. OS2024-0077, CORRESPONDIENTE A 30 DIAS DE JUNIO/2024. LIBRAMIENTO NO.7603-1</t>
  </si>
  <si>
    <t xml:space="preserve">EFT-5705 </t>
  </si>
  <si>
    <t>PAGO  FACTURA NO. B15000000027/30-06-2024, SERVICIO DISTRIBUCION AGUA, CAMION CISTERNA, DIFERENTES SECTORES Y COMUNIDADES DE LA PROV. BAHORUCO, CONT NO.053/2024, OS2024-0018. CORRESPONDIENTE A 30 DIAS DE JUNIO/2024. LIBRAMIENTO NO.7602-1</t>
  </si>
  <si>
    <t>EFT-5706</t>
  </si>
  <si>
    <t>PAGO FACTURAS NOS. B1500000124/04-06, 125/04-07-2024,  SERVICIO DISTRIBUCION AGUA,  CAMION CISTERNA, DIFERENTES SECTORES Y COMUNIDADES PROV. MONTE PLATA, CONTRATO NO.061/2024, OS2024-0029, CORRESPONDIENTE A 27 DIAS DE MAYO,  30 DIAS DE JUNIO/2024. LIBRAMIENTO NO.7604-1</t>
  </si>
  <si>
    <t xml:space="preserve">                                                                                            </t>
  </si>
  <si>
    <t>EFT-5707</t>
  </si>
  <si>
    <t>PAGO FACTURA NO. B1500000049/19-06-2024,  SERVICIO DISTRIBUCION, AGUA EN DIFERENTES SECTORES Y COMUNIDADES DE LA PROVINCIA DE MONTECRISTI, CONTRATO NO, 051/2024, OS2024-0020, CORRESPONDIENTE A 26 DIAS DE MAYO/2024. LIBRAMIENTO NO.7623-1</t>
  </si>
  <si>
    <t>EFT-5708</t>
  </si>
  <si>
    <t>PAGO FACTURAS DE CONSUMO ENERGETICO EN LA ZONA NORTE DEL PAIS CORRESPONDIENTE AL MES DE JULIO/2024, MEMO DGE NO.037/2024. LIBRAMIENTO NO.7657-1</t>
  </si>
  <si>
    <t>EFT-5709</t>
  </si>
  <si>
    <t>PAGO NOMINA SUELDO FIJO PROGRAMA 01, COMPLETIVO SALARIAL CORRESPONDIENTE AL MES DE AGOSTO 2024</t>
  </si>
  <si>
    <t>EFT-5710</t>
  </si>
  <si>
    <t>PAGO FACTURA NO. B1500000065 / 01-08-2024, SERVICO DISTRIBUCION AGUA DIFERENTES SECTORES Y COMUNIDADES DE LA PROVINCIA AZUA, CONTRATO NO. 112/2024, OS2024-0021, CORRESPONDIENTE A 28 DIAS DE JULIO/2024. LIBRAMIENTO NO.7629-1</t>
  </si>
  <si>
    <t>EFT-5711</t>
  </si>
  <si>
    <t>PAGO FACTURA NO. E450000005788/15-07-2024, SERVICIO DE INTERNET PRINCIPAL 200 MBPS Y TELECABLE DEL PERIODO DEL 11/06/2024 AL 10/07/2024, CUENTA NO.4236435. MEMO DSCR-NO.0094/2024, LIBRAMIENTO NO.7659-1</t>
  </si>
  <si>
    <t>EFT-5712</t>
  </si>
  <si>
    <t>CONSTANCIA AMBIENTAL PARA PERFORACION DE SEIS (6) POZOS TUBULARES DEL PROYECTO ACUEDUCTO LA ROMANA, FASE A PROVINCIA LA ROMANA, CÓDIGO NO. (21519), AUTORIZACION DE PAGO NO. INV20230000060550. (MMARN), SEGUN MEMO D.G.A.R. NO.110/2024. LIBRAMIENTO NO.7658-1</t>
  </si>
  <si>
    <t>EFT-5713</t>
  </si>
  <si>
    <t>PAGO FACTURA NO. B1500000081/ 05-08-2024, SERVICIO DISTRIBUCION AGUA, CAMION CISTERNA, DIFERENTES SECTORES Y COMUNIDADES PROVINCIA ELIAS PIÑA, CORRESPONDIENTE A 31 DIAS JULIO/2024. CONTRATO NO. 110/2024, OS2024-0033. LIBRAMIENTO NO.7646-1</t>
  </si>
  <si>
    <t>EFT-5714</t>
  </si>
  <si>
    <t>PAGO NOMINA REINTEGRO INCENTIVO 2022, PERSONAL DESVINCULADO, ELABORADA EN AGOSTO/2024.. LIBRAMIENTO NO.7641</t>
  </si>
  <si>
    <t>EFT-5715</t>
  </si>
  <si>
    <t>PAGO DE NOMINA ADICIONAL SUELDOS FIJOS PROGRAMA 11, Y APORTES PATRONALES A LA SEGURIDAD SOCIAL NACIONAL, CORRESPONDIENTE A AGOSTO 2024. LIBRAMIENTO NO.</t>
  </si>
  <si>
    <t>EFT-5716</t>
  </si>
  <si>
    <t>PAGO NOMINA ADICIONAL POR RENDIMIENTO 2023 PARA APODERADO, ELABORADA EN AGOSTO 2024 LIB-7637-1</t>
  </si>
  <si>
    <t>EFT-5717</t>
  </si>
  <si>
    <t>PAGO NOMINA REINTEGRO INDEMNIZACION A DESVINCULADOS, ELABORADA EN EL MES DE AGOSTO 2024 LIB-7639-1</t>
  </si>
  <si>
    <t>EFT-5718</t>
  </si>
  <si>
    <t>PAGO NOMINA ADICIONAL INCENTIVO POR RENDIMIENTO 2023, PERSONAL ACTIVO, ELABORADA EN AGOSTO 2024 LIB-7643-1</t>
  </si>
  <si>
    <t>EFT-5719</t>
  </si>
  <si>
    <t>PAGO NOMINA REINTEGRO VACACIONES PERSONAL DESVINCULADO, ELABORADA ENEL MES DE AGOSTO 2024, LIB-7645-1</t>
  </si>
  <si>
    <t>EFT-5720</t>
  </si>
  <si>
    <t>NOMINA ADICIONAL SUELDOS FIJOS PROGRAMA 03. CORRESPONDIENTE A AGOSTO/2024.Y APORTES PATRONALES SEGURIDAD SOCIAL NACIONAL. LIBRAMIENTO NO.7650-1</t>
  </si>
  <si>
    <t>EFT-5721</t>
  </si>
  <si>
    <t>PAGO NOMINA  REINTEGRO SUELDOS FIJOS PROGRAMA 03 CORRESPONDIENTE AL MES DE JULIO 2024 LIB-7652-1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</si>
</sst>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11C0A]dd\-mmm\-yy"/>
    <numFmt numFmtId="165" formatCode="[$-11C0A]#,##0.00;\-#,##0.00"/>
    <numFmt numFmtId="166" formatCode="[$-11C0A]dd/mm/yyyy"/>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8"/>
      <color rgb="FFFF0000"/>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b/>
      <sz val="8"/>
      <name val="Calibri"/>
      <family val="2"/>
      <scheme val="minor"/>
    </font>
    <font>
      <sz val="8"/>
      <color rgb="FF000000"/>
      <name val="Calibri"/>
      <family val="2"/>
      <scheme val="minor"/>
    </font>
    <font>
      <sz val="8"/>
      <name val="Calibri"/>
      <family val="2"/>
      <scheme val="minor"/>
    </font>
    <font>
      <b/>
      <sz val="8"/>
      <color indexed="8"/>
      <name val="Calibri"/>
      <family val="2"/>
      <scheme val="minor"/>
    </font>
    <font>
      <sz val="9"/>
      <color theme="1"/>
      <name val="Calibri"/>
      <family val="2"/>
      <scheme val="minor"/>
    </font>
    <font>
      <i/>
      <sz val="8"/>
      <color theme="1"/>
      <name val="Calibri"/>
      <family val="2"/>
      <scheme val="minor"/>
    </font>
    <font>
      <sz val="8"/>
      <color theme="4"/>
      <name val="Calibri"/>
      <family val="2"/>
      <scheme val="minor"/>
    </font>
    <font>
      <sz val="9"/>
      <color indexed="8"/>
      <name val="Arial"/>
      <family val="2"/>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s>
  <cellStyleXfs count="2">
    <xf numFmtId="0" fontId="0" fillId="0" borderId="0"/>
    <xf numFmtId="43" fontId="1" fillId="0" borderId="0" applyFont="0" applyFill="0" applyBorder="0" applyAlignment="0" applyProtection="0"/>
  </cellStyleXfs>
  <cellXfs count="181">
    <xf numFmtId="0" fontId="0" fillId="0" borderId="0" xfId="0"/>
    <xf numFmtId="0" fontId="3" fillId="0" borderId="0" xfId="0" applyFont="1" applyBorder="1"/>
    <xf numFmtId="43" fontId="3" fillId="0" borderId="0" xfId="1" applyFont="1" applyBorder="1"/>
    <xf numFmtId="0" fontId="3" fillId="0" borderId="0" xfId="0" applyFont="1"/>
    <xf numFmtId="0" fontId="0"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xf numFmtId="0" fontId="0" fillId="0" borderId="0" xfId="0" applyFont="1" applyFill="1" applyBorder="1" applyAlignment="1">
      <alignment horizontal="center"/>
    </xf>
    <xf numFmtId="0" fontId="0" fillId="0" borderId="0" xfId="0" applyFont="1" applyFill="1" applyBorder="1" applyAlignment="1">
      <alignment horizontal="right"/>
    </xf>
    <xf numFmtId="0" fontId="0" fillId="0" borderId="0" xfId="0" applyFont="1" applyFill="1" applyBorder="1" applyAlignment="1"/>
    <xf numFmtId="14" fontId="4" fillId="0" borderId="0" xfId="0" applyNumberFormat="1" applyFont="1" applyBorder="1"/>
    <xf numFmtId="4" fontId="5" fillId="2" borderId="4" xfId="0" applyNumberFormat="1" applyFont="1" applyFill="1" applyBorder="1" applyAlignment="1"/>
    <xf numFmtId="0" fontId="5" fillId="2" borderId="4" xfId="0" applyFont="1" applyFill="1" applyBorder="1" applyAlignment="1">
      <alignment horizontal="center" vertical="center"/>
    </xf>
    <xf numFmtId="164" fontId="6" fillId="0" borderId="4" xfId="0" applyNumberFormat="1" applyFont="1" applyBorder="1" applyAlignment="1" applyProtection="1">
      <alignment horizontal="left" wrapText="1"/>
      <protection locked="0"/>
    </xf>
    <xf numFmtId="0" fontId="7" fillId="3" borderId="4" xfId="0" applyFont="1" applyFill="1" applyBorder="1" applyAlignment="1">
      <alignment horizontal="left" wrapText="1"/>
    </xf>
    <xf numFmtId="0" fontId="7" fillId="3" borderId="4" xfId="0" applyFont="1" applyFill="1" applyBorder="1" applyAlignment="1">
      <alignment horizontal="left"/>
    </xf>
    <xf numFmtId="4" fontId="3" fillId="0" borderId="4" xfId="0" applyNumberFormat="1" applyFont="1" applyBorder="1" applyAlignment="1">
      <alignment horizontal="right" wrapText="1"/>
    </xf>
    <xf numFmtId="4" fontId="3" fillId="0" borderId="4" xfId="0" applyNumberFormat="1" applyFont="1" applyBorder="1" applyAlignment="1">
      <alignment horizontal="right"/>
    </xf>
    <xf numFmtId="4" fontId="3" fillId="0" borderId="4" xfId="0" applyNumberFormat="1" applyFont="1" applyBorder="1" applyAlignment="1"/>
    <xf numFmtId="0" fontId="7" fillId="0" borderId="4" xfId="0" applyFont="1" applyBorder="1" applyAlignment="1">
      <alignment horizontal="left"/>
    </xf>
    <xf numFmtId="0" fontId="8" fillId="3" borderId="4" xfId="0" applyFont="1" applyFill="1" applyBorder="1" applyAlignment="1">
      <alignment horizontal="left"/>
    </xf>
    <xf numFmtId="4" fontId="9" fillId="0" borderId="4" xfId="0" applyNumberFormat="1" applyFont="1" applyFill="1" applyBorder="1" applyAlignment="1">
      <alignment horizontal="right"/>
    </xf>
    <xf numFmtId="4" fontId="4" fillId="0" borderId="4" xfId="0" applyNumberFormat="1" applyFont="1" applyBorder="1" applyAlignment="1">
      <alignment horizontal="right" wrapText="1"/>
    </xf>
    <xf numFmtId="4" fontId="3" fillId="0" borderId="4" xfId="0" applyNumberFormat="1" applyFont="1" applyBorder="1" applyAlignment="1">
      <alignment horizontal="left"/>
    </xf>
    <xf numFmtId="164" fontId="6" fillId="0" borderId="4" xfId="0" applyNumberFormat="1" applyFont="1" applyFill="1" applyBorder="1" applyAlignment="1" applyProtection="1">
      <alignment horizontal="left" wrapText="1"/>
      <protection locked="0"/>
    </xf>
    <xf numFmtId="0" fontId="7" fillId="0" borderId="4" xfId="0" applyFont="1" applyFill="1" applyBorder="1" applyAlignment="1">
      <alignment horizontal="left" wrapText="1"/>
    </xf>
    <xf numFmtId="0" fontId="7" fillId="0" borderId="4" xfId="0" applyFont="1" applyFill="1" applyBorder="1" applyAlignment="1">
      <alignment horizontal="left"/>
    </xf>
    <xf numFmtId="4" fontId="3" fillId="0" borderId="4" xfId="0" applyNumberFormat="1" applyFont="1" applyFill="1" applyBorder="1" applyAlignment="1">
      <alignment horizontal="left"/>
    </xf>
    <xf numFmtId="4" fontId="3" fillId="0" borderId="4" xfId="0" applyNumberFormat="1" applyFont="1" applyFill="1" applyBorder="1" applyAlignment="1">
      <alignment horizontal="right"/>
    </xf>
    <xf numFmtId="0" fontId="3" fillId="0" borderId="0" xfId="0" applyFont="1" applyFill="1" applyBorder="1"/>
    <xf numFmtId="43" fontId="3" fillId="0" borderId="0" xfId="1" applyFont="1" applyFill="1" applyBorder="1"/>
    <xf numFmtId="0" fontId="3" fillId="0" borderId="0" xfId="0" applyFont="1" applyFill="1"/>
    <xf numFmtId="4" fontId="9" fillId="3" borderId="4" xfId="0" applyNumberFormat="1" applyFont="1" applyFill="1" applyBorder="1" applyAlignment="1">
      <alignment horizontal="right"/>
    </xf>
    <xf numFmtId="0" fontId="2" fillId="0" borderId="0" xfId="0" applyFont="1" applyFill="1" applyBorder="1"/>
    <xf numFmtId="0" fontId="3" fillId="0" borderId="0" xfId="0" applyFont="1" applyFill="1" applyBorder="1" applyAlignment="1">
      <alignment horizontal="right"/>
    </xf>
    <xf numFmtId="164" fontId="6" fillId="0" borderId="0" xfId="0" applyNumberFormat="1" applyFont="1" applyFill="1" applyBorder="1" applyAlignment="1" applyProtection="1">
      <alignment horizontal="left" wrapText="1"/>
      <protection locked="0"/>
    </xf>
    <xf numFmtId="0" fontId="7" fillId="0" borderId="0" xfId="0" applyFont="1" applyFill="1" applyBorder="1" applyAlignment="1">
      <alignment horizontal="left" wrapText="1"/>
    </xf>
    <xf numFmtId="0" fontId="7" fillId="0" borderId="0" xfId="0" applyFont="1" applyFill="1" applyBorder="1" applyAlignment="1">
      <alignment horizontal="left"/>
    </xf>
    <xf numFmtId="4" fontId="3" fillId="0" borderId="0" xfId="0" applyNumberFormat="1" applyFont="1" applyFill="1" applyBorder="1" applyAlignment="1">
      <alignment horizontal="left"/>
    </xf>
    <xf numFmtId="4" fontId="9" fillId="0" borderId="0" xfId="0" applyNumberFormat="1" applyFont="1" applyFill="1" applyBorder="1" applyAlignment="1">
      <alignment horizontal="right"/>
    </xf>
    <xf numFmtId="4" fontId="3" fillId="0" borderId="0" xfId="0" applyNumberFormat="1" applyFont="1" applyFill="1" applyBorder="1" applyAlignment="1"/>
    <xf numFmtId="0" fontId="3" fillId="0" borderId="0" xfId="0" applyFont="1" applyFill="1" applyBorder="1" applyAlignment="1">
      <alignment wrapText="1" readingOrder="1"/>
    </xf>
    <xf numFmtId="43" fontId="3" fillId="0" borderId="0" xfId="1" applyFont="1" applyFill="1" applyBorder="1" applyAlignment="1">
      <alignment wrapText="1" readingOrder="1"/>
    </xf>
    <xf numFmtId="0" fontId="3" fillId="0" borderId="0" xfId="0" applyFont="1" applyBorder="1" applyAlignment="1">
      <alignment wrapText="1" readingOrder="1"/>
    </xf>
    <xf numFmtId="43" fontId="3" fillId="0" borderId="0" xfId="1" applyFont="1" applyBorder="1" applyAlignment="1">
      <alignment wrapText="1" readingOrder="1"/>
    </xf>
    <xf numFmtId="0" fontId="3" fillId="0" borderId="0" xfId="0" applyFont="1" applyAlignment="1">
      <alignment wrapText="1" readingOrder="1"/>
    </xf>
    <xf numFmtId="0" fontId="0" fillId="0" borderId="0" xfId="0" applyFont="1" applyBorder="1" applyAlignment="1">
      <alignment vertical="center"/>
    </xf>
    <xf numFmtId="0" fontId="0" fillId="0" borderId="0" xfId="0" applyFont="1" applyBorder="1" applyAlignment="1">
      <alignment horizontal="left"/>
    </xf>
    <xf numFmtId="0" fontId="0" fillId="0" borderId="0" xfId="0" applyFont="1" applyBorder="1"/>
    <xf numFmtId="0" fontId="0" fillId="0" borderId="0" xfId="0" applyFont="1" applyBorder="1" applyAlignment="1">
      <alignment horizontal="center"/>
    </xf>
    <xf numFmtId="0" fontId="0" fillId="0" borderId="0" xfId="0" applyFont="1" applyBorder="1" applyAlignment="1">
      <alignment horizontal="right"/>
    </xf>
    <xf numFmtId="0" fontId="0" fillId="0" borderId="0" xfId="0" applyFont="1" applyBorder="1" applyAlignment="1"/>
    <xf numFmtId="0" fontId="7" fillId="0" borderId="4" xfId="0" applyFont="1" applyFill="1" applyBorder="1" applyAlignment="1">
      <alignment horizontal="center" vertical="center"/>
    </xf>
    <xf numFmtId="43" fontId="10" fillId="0" borderId="4" xfId="1" applyFont="1" applyFill="1" applyBorder="1" applyAlignment="1">
      <alignment horizontal="center"/>
    </xf>
    <xf numFmtId="0" fontId="3" fillId="0" borderId="4" xfId="0" applyFont="1" applyFill="1" applyBorder="1" applyAlignment="1">
      <alignment horizontal="right"/>
    </xf>
    <xf numFmtId="43" fontId="3" fillId="0" borderId="4" xfId="0" applyNumberFormat="1" applyFont="1" applyFill="1" applyBorder="1" applyAlignment="1"/>
    <xf numFmtId="4" fontId="10" fillId="0" borderId="4" xfId="0" applyNumberFormat="1" applyFont="1" applyBorder="1" applyAlignment="1">
      <alignment horizontal="right"/>
    </xf>
    <xf numFmtId="4" fontId="9" fillId="0" borderId="4" xfId="0" applyNumberFormat="1" applyFont="1" applyBorder="1" applyAlignment="1">
      <alignment horizontal="right"/>
    </xf>
    <xf numFmtId="0" fontId="8" fillId="0" borderId="4" xfId="0" applyFont="1" applyBorder="1" applyAlignment="1">
      <alignment horizontal="left"/>
    </xf>
    <xf numFmtId="0" fontId="3" fillId="3" borderId="4" xfId="0" applyFont="1" applyFill="1" applyBorder="1" applyAlignment="1">
      <alignment horizontal="left" wrapText="1"/>
    </xf>
    <xf numFmtId="0" fontId="11" fillId="0" borderId="4" xfId="0" applyFont="1" applyBorder="1" applyAlignment="1" applyProtection="1">
      <alignment horizontal="left" wrapText="1"/>
      <protection locked="0"/>
    </xf>
    <xf numFmtId="165" fontId="6" fillId="0" borderId="4" xfId="0" applyNumberFormat="1" applyFont="1" applyBorder="1" applyAlignment="1" applyProtection="1">
      <alignment horizontal="right" wrapText="1" readingOrder="1"/>
      <protection locked="0"/>
    </xf>
    <xf numFmtId="165" fontId="3" fillId="0" borderId="4" xfId="0" applyNumberFormat="1" applyFont="1" applyBorder="1" applyAlignment="1" applyProtection="1">
      <alignment horizontal="right" wrapText="1" readingOrder="1"/>
      <protection locked="0"/>
    </xf>
    <xf numFmtId="166" fontId="10" fillId="3" borderId="0" xfId="0" applyNumberFormat="1" applyFont="1" applyFill="1" applyBorder="1" applyAlignment="1" applyProtection="1">
      <alignment horizontal="left" wrapText="1"/>
      <protection locked="0"/>
    </xf>
    <xf numFmtId="0" fontId="6" fillId="3" borderId="0" xfId="0" applyFont="1" applyFill="1" applyBorder="1" applyAlignment="1" applyProtection="1">
      <alignment horizontal="left" wrapText="1"/>
      <protection locked="0"/>
    </xf>
    <xf numFmtId="0" fontId="11" fillId="3" borderId="0" xfId="0" applyFont="1" applyFill="1" applyBorder="1" applyAlignment="1" applyProtection="1">
      <alignment horizontal="left" wrapText="1" readingOrder="1"/>
      <protection locked="0"/>
    </xf>
    <xf numFmtId="0" fontId="10" fillId="3" borderId="0" xfId="0" applyFont="1" applyFill="1" applyBorder="1" applyAlignment="1" applyProtection="1">
      <alignment horizontal="left" wrapText="1" readingOrder="1"/>
      <protection locked="0"/>
    </xf>
    <xf numFmtId="165" fontId="6" fillId="3" borderId="0" xfId="0" applyNumberFormat="1" applyFont="1" applyFill="1" applyBorder="1" applyAlignment="1" applyProtection="1">
      <alignment horizontal="right" wrapText="1" readingOrder="1"/>
      <protection locked="0"/>
    </xf>
    <xf numFmtId="43" fontId="3" fillId="3" borderId="0" xfId="0" applyNumberFormat="1" applyFont="1" applyFill="1" applyBorder="1" applyAlignment="1"/>
    <xf numFmtId="0" fontId="12" fillId="0" borderId="0" xfId="0" applyFont="1" applyBorder="1"/>
    <xf numFmtId="43" fontId="12" fillId="0" borderId="0" xfId="1" applyFont="1" applyBorder="1"/>
    <xf numFmtId="0" fontId="12" fillId="0" borderId="0" xfId="0" applyFont="1"/>
    <xf numFmtId="164" fontId="6" fillId="0" borderId="0" xfId="0" applyNumberFormat="1" applyFont="1" applyBorder="1" applyAlignment="1" applyProtection="1">
      <alignment horizontal="left" wrapText="1"/>
      <protection locked="0"/>
    </xf>
    <xf numFmtId="0" fontId="6" fillId="0" borderId="0" xfId="0" applyFont="1" applyBorder="1" applyAlignment="1" applyProtection="1">
      <alignment horizontal="left" wrapText="1"/>
      <protection locked="0"/>
    </xf>
    <xf numFmtId="0" fontId="3" fillId="0" borderId="0" xfId="0" applyFont="1" applyBorder="1" applyAlignment="1">
      <alignment horizontal="center"/>
    </xf>
    <xf numFmtId="0" fontId="3" fillId="0" borderId="0" xfId="0" applyFont="1" applyBorder="1" applyAlignment="1">
      <alignment horizontal="right"/>
    </xf>
    <xf numFmtId="0" fontId="3" fillId="0" borderId="0" xfId="0" applyFont="1" applyBorder="1" applyAlignment="1"/>
    <xf numFmtId="4" fontId="5" fillId="2" borderId="4" xfId="0" applyNumberFormat="1" applyFont="1" applyFill="1" applyBorder="1" applyAlignment="1">
      <alignment horizontal="right"/>
    </xf>
    <xf numFmtId="165" fontId="6" fillId="0" borderId="4" xfId="0" applyNumberFormat="1" applyFont="1" applyBorder="1" applyAlignment="1" applyProtection="1">
      <alignment horizontal="right" wrapText="1"/>
      <protection locked="0"/>
    </xf>
    <xf numFmtId="0" fontId="6" fillId="0" borderId="4" xfId="0" applyFont="1" applyBorder="1" applyAlignment="1" applyProtection="1">
      <alignment horizontal="left" wrapText="1"/>
      <protection locked="0"/>
    </xf>
    <xf numFmtId="4" fontId="13" fillId="0" borderId="4" xfId="0" applyNumberFormat="1" applyFont="1" applyBorder="1" applyAlignment="1">
      <alignment horizontal="right"/>
    </xf>
    <xf numFmtId="43" fontId="0" fillId="0" borderId="0" xfId="1" applyFont="1" applyBorder="1"/>
    <xf numFmtId="0" fontId="0" fillId="0" borderId="0" xfId="0" applyFont="1"/>
    <xf numFmtId="0" fontId="0" fillId="0" borderId="0" xfId="0" applyFont="1" applyBorder="1" applyAlignment="1">
      <alignment horizontal="left" vertical="center"/>
    </xf>
    <xf numFmtId="166" fontId="10" fillId="0" borderId="4" xfId="0" applyNumberFormat="1" applyFont="1" applyBorder="1" applyAlignment="1" applyProtection="1">
      <alignment horizontal="left" wrapText="1"/>
      <protection locked="0"/>
    </xf>
    <xf numFmtId="0" fontId="3" fillId="0" borderId="4" xfId="0" applyFont="1" applyBorder="1" applyAlignment="1">
      <alignment horizontal="left"/>
    </xf>
    <xf numFmtId="39" fontId="3" fillId="0" borderId="4" xfId="1" applyNumberFormat="1" applyFont="1" applyBorder="1" applyAlignment="1">
      <alignment horizontal="right"/>
    </xf>
    <xf numFmtId="43" fontId="3" fillId="0" borderId="4" xfId="1" applyFont="1" applyBorder="1" applyAlignment="1"/>
    <xf numFmtId="4" fontId="9" fillId="0" borderId="4" xfId="0" applyNumberFormat="1" applyFont="1" applyBorder="1" applyAlignment="1">
      <alignment horizontal="left"/>
    </xf>
    <xf numFmtId="4" fontId="9" fillId="0" borderId="4" xfId="0" applyNumberFormat="1" applyFont="1" applyBorder="1" applyAlignment="1">
      <alignment horizontal="left" readingOrder="1"/>
    </xf>
    <xf numFmtId="166" fontId="10" fillId="0" borderId="0" xfId="0" applyNumberFormat="1" applyFont="1" applyFill="1" applyBorder="1" applyAlignment="1" applyProtection="1">
      <alignment horizontal="left" wrapText="1"/>
      <protection locked="0"/>
    </xf>
    <xf numFmtId="0" fontId="6" fillId="0" borderId="0" xfId="0" applyFont="1" applyFill="1" applyBorder="1" applyAlignment="1" applyProtection="1">
      <alignment horizontal="left" wrapText="1"/>
      <protection locked="0"/>
    </xf>
    <xf numFmtId="0" fontId="11" fillId="0" borderId="0" xfId="0" applyFont="1" applyFill="1" applyBorder="1" applyAlignment="1" applyProtection="1">
      <alignment horizontal="left" wrapText="1" readingOrder="1"/>
      <protection locked="0"/>
    </xf>
    <xf numFmtId="0" fontId="10" fillId="0" borderId="0" xfId="0" applyFont="1" applyFill="1" applyBorder="1" applyAlignment="1" applyProtection="1">
      <alignment horizontal="left" wrapText="1" readingOrder="1"/>
      <protection locked="0"/>
    </xf>
    <xf numFmtId="165" fontId="6" fillId="0" borderId="0" xfId="0" applyNumberFormat="1" applyFont="1" applyFill="1" applyBorder="1" applyAlignment="1" applyProtection="1">
      <alignment horizontal="right" wrapText="1" readingOrder="1"/>
      <protection locked="0"/>
    </xf>
    <xf numFmtId="43" fontId="3" fillId="0" borderId="0" xfId="0" applyNumberFormat="1" applyFont="1" applyFill="1" applyBorder="1" applyAlignment="1"/>
    <xf numFmtId="0" fontId="3" fillId="0" borderId="0" xfId="0" applyFont="1" applyBorder="1" applyAlignment="1">
      <alignment horizontal="left" vertical="center"/>
    </xf>
    <xf numFmtId="0" fontId="3" fillId="0" borderId="0" xfId="0" applyFont="1" applyBorder="1" applyAlignment="1">
      <alignment horizontal="left"/>
    </xf>
    <xf numFmtId="4" fontId="9" fillId="0" borderId="4" xfId="0" applyNumberFormat="1" applyFont="1" applyBorder="1" applyAlignment="1">
      <alignment horizontal="right" readingOrder="1"/>
    </xf>
    <xf numFmtId="4" fontId="10" fillId="0" borderId="4" xfId="0" applyNumberFormat="1" applyFont="1" applyBorder="1" applyAlignment="1">
      <alignment horizontal="right" readingOrder="1"/>
    </xf>
    <xf numFmtId="166" fontId="10" fillId="0" borderId="5" xfId="0" applyNumberFormat="1" applyFont="1" applyBorder="1" applyAlignment="1" applyProtection="1">
      <alignment horizontal="left" wrapText="1"/>
      <protection locked="0"/>
    </xf>
    <xf numFmtId="0" fontId="3" fillId="0" borderId="5" xfId="0" applyFont="1" applyBorder="1" applyAlignment="1">
      <alignment horizontal="left"/>
    </xf>
    <xf numFmtId="0" fontId="7" fillId="3" borderId="5" xfId="0" applyFont="1" applyFill="1" applyBorder="1" applyAlignment="1">
      <alignment horizontal="left"/>
    </xf>
    <xf numFmtId="4" fontId="9" fillId="0" borderId="5" xfId="0" applyNumberFormat="1" applyFont="1" applyBorder="1" applyAlignment="1">
      <alignment horizontal="right" readingOrder="1"/>
    </xf>
    <xf numFmtId="39" fontId="3" fillId="0" borderId="5" xfId="1" applyNumberFormat="1" applyFont="1" applyBorder="1" applyAlignment="1">
      <alignment horizontal="right"/>
    </xf>
    <xf numFmtId="0" fontId="6" fillId="0" borderId="6" xfId="0" applyFont="1" applyBorder="1" applyAlignment="1" applyProtection="1">
      <alignment horizontal="left" wrapText="1" readingOrder="1"/>
      <protection locked="0"/>
    </xf>
    <xf numFmtId="0" fontId="6" fillId="0" borderId="6" xfId="0" applyFont="1" applyBorder="1" applyAlignment="1" applyProtection="1">
      <alignment vertical="top" wrapText="1" readingOrder="1"/>
      <protection locked="0"/>
    </xf>
    <xf numFmtId="4" fontId="9" fillId="3" borderId="4" xfId="0" applyNumberFormat="1" applyFont="1" applyFill="1" applyBorder="1" applyAlignment="1">
      <alignment horizontal="right" readingOrder="1"/>
    </xf>
    <xf numFmtId="165" fontId="6" fillId="0" borderId="6" xfId="0" applyNumberFormat="1" applyFont="1" applyBorder="1" applyAlignment="1" applyProtection="1">
      <alignment horizontal="right" wrapText="1" readingOrder="1"/>
      <protection locked="0"/>
    </xf>
    <xf numFmtId="0" fontId="3" fillId="3" borderId="0" xfId="0" applyFont="1" applyFill="1" applyBorder="1"/>
    <xf numFmtId="43" fontId="0" fillId="3" borderId="0" xfId="1" applyFont="1" applyFill="1" applyBorder="1"/>
    <xf numFmtId="0" fontId="0" fillId="3" borderId="0" xfId="0" applyFont="1" applyFill="1" applyBorder="1"/>
    <xf numFmtId="0" fontId="0" fillId="3" borderId="0" xfId="0" applyFont="1" applyFill="1"/>
    <xf numFmtId="166" fontId="6" fillId="0" borderId="6" xfId="0" applyNumberFormat="1" applyFont="1" applyBorder="1" applyAlignment="1" applyProtection="1">
      <alignment horizontal="left" wrapText="1" readingOrder="1"/>
      <protection locked="0"/>
    </xf>
    <xf numFmtId="4" fontId="9" fillId="3" borderId="5" xfId="0" applyNumberFormat="1" applyFont="1" applyFill="1" applyBorder="1" applyAlignment="1">
      <alignment horizontal="right" readingOrder="1"/>
    </xf>
    <xf numFmtId="0" fontId="9" fillId="3" borderId="5" xfId="0" applyNumberFormat="1" applyFont="1" applyFill="1" applyBorder="1" applyAlignment="1">
      <alignment horizontal="right" readingOrder="1"/>
    </xf>
    <xf numFmtId="0" fontId="0" fillId="3" borderId="0" xfId="0" applyNumberFormat="1" applyFont="1" applyFill="1" applyBorder="1"/>
    <xf numFmtId="0" fontId="0" fillId="3" borderId="0" xfId="1" applyNumberFormat="1" applyFont="1" applyFill="1" applyBorder="1"/>
    <xf numFmtId="0" fontId="0" fillId="3" borderId="0" xfId="0" applyNumberFormat="1" applyFont="1" applyFill="1"/>
    <xf numFmtId="166" fontId="10" fillId="3" borderId="4" xfId="0" applyNumberFormat="1" applyFont="1" applyFill="1" applyBorder="1" applyAlignment="1" applyProtection="1">
      <alignment horizontal="left" wrapText="1"/>
      <protection locked="0"/>
    </xf>
    <xf numFmtId="166" fontId="6" fillId="0" borderId="0" xfId="0" applyNumberFormat="1" applyFont="1" applyBorder="1" applyAlignment="1" applyProtection="1">
      <alignment horizontal="left" wrapText="1" readingOrder="1"/>
      <protection locked="0"/>
    </xf>
    <xf numFmtId="0" fontId="6" fillId="0" borderId="0" xfId="0" applyFont="1" applyBorder="1" applyAlignment="1" applyProtection="1">
      <alignment horizontal="left" wrapText="1" readingOrder="1"/>
      <protection locked="0"/>
    </xf>
    <xf numFmtId="0" fontId="6" fillId="0" borderId="0" xfId="0" applyFont="1" applyBorder="1" applyAlignment="1" applyProtection="1">
      <alignment vertical="top" wrapText="1" readingOrder="1"/>
      <protection locked="0"/>
    </xf>
    <xf numFmtId="4" fontId="9" fillId="0" borderId="0" xfId="0" applyNumberFormat="1" applyFont="1" applyFill="1" applyBorder="1" applyAlignment="1">
      <alignment horizontal="right" readingOrder="1"/>
    </xf>
    <xf numFmtId="165" fontId="6" fillId="0" borderId="0" xfId="0" applyNumberFormat="1" applyFont="1" applyBorder="1" applyAlignment="1" applyProtection="1">
      <alignment horizontal="right" wrapText="1" readingOrder="1"/>
      <protection locked="0"/>
    </xf>
    <xf numFmtId="43" fontId="3" fillId="0" borderId="0" xfId="1" applyFont="1" applyBorder="1" applyAlignment="1"/>
    <xf numFmtId="43" fontId="0" fillId="0" borderId="0" xfId="1" applyFont="1" applyFill="1" applyBorder="1"/>
    <xf numFmtId="0" fontId="0" fillId="0" borderId="0" xfId="0" applyFont="1" applyFill="1"/>
    <xf numFmtId="4" fontId="13" fillId="0" borderId="0" xfId="0" applyNumberFormat="1" applyFont="1" applyFill="1" applyBorder="1" applyAlignment="1">
      <alignment horizontal="right"/>
    </xf>
    <xf numFmtId="4" fontId="3" fillId="3" borderId="4" xfId="0" applyNumberFormat="1" applyFont="1" applyFill="1" applyBorder="1" applyAlignment="1">
      <alignment horizontal="right" wrapText="1"/>
    </xf>
    <xf numFmtId="4" fontId="3" fillId="0" borderId="4" xfId="0" applyNumberFormat="1" applyFont="1" applyBorder="1"/>
    <xf numFmtId="14" fontId="6" fillId="0" borderId="4" xfId="0" applyNumberFormat="1" applyFont="1" applyBorder="1" applyAlignment="1" applyProtection="1">
      <alignment horizontal="left" wrapText="1"/>
      <protection locked="0"/>
    </xf>
    <xf numFmtId="0" fontId="4" fillId="0" borderId="0" xfId="0" applyFont="1" applyBorder="1"/>
    <xf numFmtId="43" fontId="4" fillId="0" borderId="0" xfId="1" applyFont="1" applyBorder="1"/>
    <xf numFmtId="4" fontId="14" fillId="0" borderId="0" xfId="0" applyNumberFormat="1" applyFont="1" applyFill="1" applyBorder="1" applyAlignment="1">
      <alignment horizontal="right" wrapText="1"/>
    </xf>
    <xf numFmtId="4" fontId="3" fillId="0" borderId="4" xfId="0" applyNumberFormat="1" applyFont="1" applyFill="1" applyBorder="1" applyAlignment="1">
      <alignment horizontal="right" wrapText="1"/>
    </xf>
    <xf numFmtId="165" fontId="3" fillId="0" borderId="4" xfId="0" applyNumberFormat="1" applyFont="1" applyFill="1" applyBorder="1" applyAlignment="1" applyProtection="1">
      <alignment horizontal="right" wrapText="1"/>
      <protection locked="0"/>
    </xf>
    <xf numFmtId="4" fontId="10" fillId="0" borderId="4" xfId="0" applyNumberFormat="1" applyFont="1" applyFill="1" applyBorder="1" applyAlignment="1">
      <alignment horizontal="right" wrapText="1"/>
    </xf>
    <xf numFmtId="0" fontId="7" fillId="3" borderId="0" xfId="0" applyFont="1" applyFill="1" applyBorder="1" applyAlignment="1">
      <alignment horizontal="left"/>
    </xf>
    <xf numFmtId="4" fontId="4" fillId="0" borderId="0" xfId="0" applyNumberFormat="1" applyFont="1" applyFill="1" applyBorder="1" applyAlignment="1">
      <alignment horizontal="right" wrapText="1"/>
    </xf>
    <xf numFmtId="14" fontId="6" fillId="3" borderId="4" xfId="0" applyNumberFormat="1" applyFont="1" applyFill="1" applyBorder="1" applyAlignment="1" applyProtection="1">
      <alignment horizontal="left" wrapText="1"/>
      <protection locked="0"/>
    </xf>
    <xf numFmtId="0" fontId="6" fillId="3" borderId="4" xfId="0" applyFont="1" applyFill="1" applyBorder="1" applyAlignment="1" applyProtection="1">
      <alignment horizontal="left" wrapText="1"/>
      <protection locked="0"/>
    </xf>
    <xf numFmtId="4" fontId="10" fillId="3" borderId="4" xfId="0" applyNumberFormat="1" applyFont="1" applyFill="1" applyBorder="1" applyAlignment="1">
      <alignment horizontal="right" wrapText="1"/>
    </xf>
    <xf numFmtId="165" fontId="6" fillId="3" borderId="4" xfId="0" applyNumberFormat="1" applyFont="1" applyFill="1" applyBorder="1" applyAlignment="1" applyProtection="1">
      <alignment horizontal="right" wrapText="1"/>
      <protection locked="0"/>
    </xf>
    <xf numFmtId="4" fontId="3" fillId="3" borderId="4" xfId="0" applyNumberFormat="1" applyFont="1" applyFill="1" applyBorder="1"/>
    <xf numFmtId="4" fontId="4" fillId="3" borderId="0" xfId="0" applyNumberFormat="1" applyFont="1" applyFill="1" applyBorder="1" applyAlignment="1">
      <alignment horizontal="right" wrapText="1"/>
    </xf>
    <xf numFmtId="43" fontId="3" fillId="3" borderId="0" xfId="1" applyFont="1" applyFill="1" applyBorder="1"/>
    <xf numFmtId="0" fontId="3" fillId="3" borderId="0" xfId="0" applyFont="1" applyFill="1"/>
    <xf numFmtId="14" fontId="6" fillId="0" borderId="0" xfId="0" applyNumberFormat="1" applyFont="1" applyBorder="1" applyAlignment="1" applyProtection="1">
      <alignment horizontal="left" wrapText="1"/>
      <protection locked="0"/>
    </xf>
    <xf numFmtId="0" fontId="6" fillId="0" borderId="6" xfId="0" applyFont="1" applyBorder="1" applyAlignment="1" applyProtection="1">
      <alignment wrapText="1" readingOrder="1"/>
      <protection locked="0"/>
    </xf>
    <xf numFmtId="4" fontId="3" fillId="0" borderId="7" xfId="0" applyNumberFormat="1" applyFont="1" applyBorder="1" applyAlignment="1">
      <alignment horizontal="right" wrapText="1"/>
    </xf>
    <xf numFmtId="4" fontId="3" fillId="0" borderId="5" xfId="0" applyNumberFormat="1" applyFont="1" applyBorder="1" applyAlignment="1">
      <alignment horizontal="right" wrapText="1"/>
    </xf>
    <xf numFmtId="4" fontId="3" fillId="0" borderId="5" xfId="0" applyNumberFormat="1" applyFont="1" applyBorder="1" applyAlignment="1">
      <alignment horizontal="left" wrapText="1"/>
    </xf>
    <xf numFmtId="0" fontId="3" fillId="0" borderId="6" xfId="0" applyFont="1" applyBorder="1" applyAlignment="1" applyProtection="1">
      <alignment wrapText="1" readingOrder="1"/>
      <protection locked="0"/>
    </xf>
    <xf numFmtId="0" fontId="3" fillId="0" borderId="4" xfId="0" applyFont="1" applyBorder="1" applyAlignment="1">
      <alignment horizontal="center"/>
    </xf>
    <xf numFmtId="0" fontId="3" fillId="0" borderId="5" xfId="0" applyFont="1" applyBorder="1" applyAlignment="1">
      <alignment horizontal="center"/>
    </xf>
    <xf numFmtId="166" fontId="6" fillId="0" borderId="5" xfId="0" applyNumberFormat="1" applyFont="1" applyBorder="1" applyAlignment="1" applyProtection="1">
      <alignment horizontal="left" wrapText="1" readingOrder="1"/>
      <protection locked="0"/>
    </xf>
    <xf numFmtId="166" fontId="6" fillId="0" borderId="4" xfId="0" applyNumberFormat="1" applyFont="1" applyBorder="1" applyAlignment="1" applyProtection="1">
      <alignment horizontal="left" wrapText="1" readingOrder="1"/>
      <protection locked="0"/>
    </xf>
    <xf numFmtId="0" fontId="6" fillId="0" borderId="8" xfId="0" applyFont="1" applyBorder="1" applyAlignment="1" applyProtection="1">
      <alignment wrapText="1" readingOrder="1"/>
      <protection locked="0"/>
    </xf>
    <xf numFmtId="0" fontId="6" fillId="0" borderId="8" xfId="0" applyFont="1" applyBorder="1" applyAlignment="1" applyProtection="1">
      <alignment vertical="top" wrapText="1" readingOrder="1"/>
      <protection locked="0"/>
    </xf>
    <xf numFmtId="165" fontId="6" fillId="0" borderId="8" xfId="0" applyNumberFormat="1" applyFont="1" applyBorder="1" applyAlignment="1" applyProtection="1">
      <alignment horizontal="right" wrapText="1" readingOrder="1"/>
      <protection locked="0"/>
    </xf>
    <xf numFmtId="0" fontId="6" fillId="0" borderId="4" xfId="0" applyFont="1" applyBorder="1" applyAlignment="1" applyProtection="1">
      <alignment wrapText="1" readingOrder="1"/>
      <protection locked="0"/>
    </xf>
    <xf numFmtId="0" fontId="6" fillId="0" borderId="4" xfId="0" applyFont="1" applyBorder="1" applyAlignment="1" applyProtection="1">
      <alignment vertical="top" wrapText="1" readingOrder="1"/>
      <protection locked="0"/>
    </xf>
    <xf numFmtId="165" fontId="6" fillId="0" borderId="0" xfId="0" applyNumberFormat="1" applyFont="1" applyBorder="1" applyAlignment="1" applyProtection="1">
      <alignment horizontal="right" vertical="top" wrapText="1" readingOrder="1"/>
      <protection locked="0"/>
    </xf>
    <xf numFmtId="4" fontId="3" fillId="0" borderId="0" xfId="0" applyNumberFormat="1" applyFont="1" applyBorder="1"/>
    <xf numFmtId="0" fontId="15" fillId="0" borderId="0" xfId="0" applyFont="1" applyBorder="1" applyAlignment="1" applyProtection="1">
      <alignment vertical="top" wrapText="1" readingOrder="1"/>
      <protection locked="0"/>
    </xf>
    <xf numFmtId="165" fontId="15" fillId="0" borderId="0" xfId="0" applyNumberFormat="1" applyFont="1" applyBorder="1" applyAlignment="1" applyProtection="1">
      <alignment horizontal="right" vertical="top" wrapText="1" readingOrder="1"/>
      <protection locked="0"/>
    </xf>
    <xf numFmtId="0" fontId="3" fillId="0" borderId="0" xfId="0" applyFont="1" applyAlignment="1"/>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horizontal="left"/>
    </xf>
    <xf numFmtId="0" fontId="2" fillId="0" borderId="0" xfId="0" applyFont="1" applyFill="1" applyBorder="1" applyAlignment="1">
      <alignment horizontal="center"/>
    </xf>
    <xf numFmtId="0" fontId="2" fillId="0" borderId="0" xfId="0" applyFont="1" applyBorder="1" applyAlignment="1">
      <alignment horizontal="center"/>
    </xf>
    <xf numFmtId="0" fontId="2" fillId="0" borderId="0" xfId="0" applyFont="1" applyFill="1" applyBorder="1" applyAlignment="1">
      <alignment horizontal="center" wrapText="1"/>
    </xf>
    <xf numFmtId="0" fontId="2" fillId="0" borderId="0" xfId="0" applyFont="1" applyBorder="1" applyAlignment="1">
      <alignment horizont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152402</xdr:colOff>
      <xdr:row>0</xdr:row>
      <xdr:rowOff>142876</xdr:rowOff>
    </xdr:from>
    <xdr:to>
      <xdr:col>1</xdr:col>
      <xdr:colOff>746940</xdr:colOff>
      <xdr:row>3</xdr:row>
      <xdr:rowOff>9525</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3452" y="142876"/>
          <a:ext cx="594538" cy="4381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20</xdr:row>
      <xdr:rowOff>28576</xdr:rowOff>
    </xdr:from>
    <xdr:ext cx="638174" cy="618386"/>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3857626"/>
          <a:ext cx="638174" cy="6183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209552</xdr:colOff>
      <xdr:row>180</xdr:row>
      <xdr:rowOff>133350</xdr:rowOff>
    </xdr:from>
    <xdr:ext cx="657224" cy="590550"/>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0602" y="58588275"/>
          <a:ext cx="657224" cy="590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79</xdr:row>
      <xdr:rowOff>38101</xdr:rowOff>
    </xdr:from>
    <xdr:ext cx="619276" cy="6000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6" y="14839951"/>
          <a:ext cx="619276" cy="600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996662</xdr:colOff>
      <xdr:row>396</xdr:row>
      <xdr:rowOff>38100</xdr:rowOff>
    </xdr:from>
    <xdr:ext cx="2771775" cy="1133474"/>
    <xdr:pic>
      <xdr:nvPicPr>
        <xdr:cNvPr id="6" name="Imagen 5">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5"/>
        <a:stretch>
          <a:fillRect/>
        </a:stretch>
      </xdr:blipFill>
      <xdr:spPr>
        <a:xfrm>
          <a:off x="2863562" y="192852675"/>
          <a:ext cx="2771775" cy="1133474"/>
        </a:xfrm>
        <a:prstGeom prst="rect">
          <a:avLst/>
        </a:prstGeom>
      </xdr:spPr>
    </xdr:pic>
    <xdr:clientData/>
  </xdr:oneCellAnchor>
  <xdr:oneCellAnchor>
    <xdr:from>
      <xdr:col>1</xdr:col>
      <xdr:colOff>152402</xdr:colOff>
      <xdr:row>38</xdr:row>
      <xdr:rowOff>123825</xdr:rowOff>
    </xdr:from>
    <xdr:ext cx="657224" cy="544101"/>
    <xdr:pic>
      <xdr:nvPicPr>
        <xdr:cNvPr id="7"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3452" y="7305675"/>
          <a:ext cx="657224" cy="5441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52</xdr:row>
      <xdr:rowOff>57151</xdr:rowOff>
    </xdr:from>
    <xdr:ext cx="628649" cy="609156"/>
    <xdr:pic>
      <xdr:nvPicPr>
        <xdr:cNvPr id="8"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23926" y="9906001"/>
          <a:ext cx="628649" cy="6091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02"/>
  <sheetViews>
    <sheetView tabSelected="1" workbookViewId="0">
      <selection activeCell="H7" sqref="H7"/>
    </sheetView>
  </sheetViews>
  <sheetFormatPr baseColWidth="10" defaultRowHeight="11.25" x14ac:dyDescent="0.2"/>
  <cols>
    <col min="1" max="1" width="11.7109375" style="3" customWidth="1"/>
    <col min="2" max="2" width="16.28515625" style="170" customWidth="1"/>
    <col min="3" max="3" width="49.28515625" style="3" customWidth="1"/>
    <col min="4" max="4" width="14.7109375" style="168" customWidth="1"/>
    <col min="5" max="5" width="18.140625" style="169" customWidth="1"/>
    <col min="6" max="6" width="21.7109375" style="167" customWidth="1"/>
    <col min="7" max="7" width="11.42578125" style="1"/>
    <col min="8" max="8" width="13" style="2" bestFit="1" customWidth="1"/>
    <col min="9" max="9" width="11.42578125" style="2"/>
    <col min="10" max="12" width="11.42578125" style="1"/>
    <col min="13" max="13" width="11.7109375" style="1" bestFit="1" customWidth="1"/>
    <col min="14" max="60" width="11.42578125" style="1"/>
    <col min="61" max="16384" width="11.42578125" style="3"/>
  </cols>
  <sheetData>
    <row r="1" spans="1:60" ht="15" x14ac:dyDescent="0.25">
      <c r="A1" s="171" t="s">
        <v>0</v>
      </c>
      <c r="B1" s="171"/>
      <c r="C1" s="171"/>
      <c r="D1" s="171"/>
      <c r="E1" s="171"/>
      <c r="F1" s="171"/>
    </row>
    <row r="2" spans="1:60" ht="15" x14ac:dyDescent="0.25">
      <c r="A2" s="171" t="s">
        <v>1</v>
      </c>
      <c r="B2" s="171"/>
      <c r="C2" s="171"/>
      <c r="D2" s="171"/>
      <c r="E2" s="171"/>
      <c r="F2" s="171"/>
    </row>
    <row r="3" spans="1:60" ht="15" customHeight="1" x14ac:dyDescent="0.25">
      <c r="A3" s="173" t="s">
        <v>2</v>
      </c>
      <c r="B3" s="173"/>
      <c r="C3" s="173"/>
      <c r="D3" s="173"/>
      <c r="E3" s="173"/>
      <c r="F3" s="173"/>
    </row>
    <row r="4" spans="1:60" ht="15" customHeight="1" x14ac:dyDescent="0.25">
      <c r="A4" s="173" t="s">
        <v>3</v>
      </c>
      <c r="B4" s="173"/>
      <c r="C4" s="173"/>
      <c r="D4" s="173"/>
      <c r="E4" s="173"/>
      <c r="F4" s="173"/>
    </row>
    <row r="5" spans="1:60" ht="15" x14ac:dyDescent="0.25">
      <c r="A5" s="4"/>
      <c r="B5" s="5"/>
      <c r="C5" s="6"/>
      <c r="D5" s="7"/>
      <c r="E5" s="8"/>
      <c r="F5" s="9"/>
      <c r="G5" s="10"/>
    </row>
    <row r="6" spans="1:60" ht="15" customHeight="1" x14ac:dyDescent="0.2">
      <c r="A6" s="178" t="s">
        <v>4</v>
      </c>
      <c r="B6" s="179"/>
      <c r="C6" s="179"/>
      <c r="D6" s="179"/>
      <c r="E6" s="179"/>
      <c r="F6" s="180"/>
      <c r="G6" s="10"/>
    </row>
    <row r="7" spans="1:60" ht="15" customHeight="1" x14ac:dyDescent="0.2">
      <c r="A7" s="178" t="s">
        <v>5</v>
      </c>
      <c r="B7" s="179"/>
      <c r="C7" s="179"/>
      <c r="D7" s="179"/>
      <c r="E7" s="180"/>
      <c r="F7" s="11">
        <v>5933551.9900000002</v>
      </c>
    </row>
    <row r="8" spans="1:60" ht="12" x14ac:dyDescent="0.2">
      <c r="A8" s="12" t="s">
        <v>6</v>
      </c>
      <c r="B8" s="12" t="s">
        <v>7</v>
      </c>
      <c r="C8" s="12" t="s">
        <v>8</v>
      </c>
      <c r="D8" s="12" t="s">
        <v>9</v>
      </c>
      <c r="E8" s="12" t="s">
        <v>10</v>
      </c>
      <c r="F8" s="12" t="s">
        <v>11</v>
      </c>
    </row>
    <row r="9" spans="1:60" ht="15" customHeight="1" x14ac:dyDescent="0.2">
      <c r="A9" s="13"/>
      <c r="B9" s="14"/>
      <c r="C9" s="15" t="s">
        <v>12</v>
      </c>
      <c r="D9" s="16">
        <v>2334774.1800000002</v>
      </c>
      <c r="E9" s="17"/>
      <c r="F9" s="18">
        <f>F7+D9</f>
        <v>8268326.1699999999</v>
      </c>
    </row>
    <row r="10" spans="1:60" ht="15" customHeight="1" x14ac:dyDescent="0.2">
      <c r="A10" s="13"/>
      <c r="B10" s="14"/>
      <c r="C10" s="19" t="s">
        <v>13</v>
      </c>
      <c r="D10" s="17"/>
      <c r="E10" s="17"/>
      <c r="F10" s="18">
        <f>F9+D10</f>
        <v>8268326.1699999999</v>
      </c>
    </row>
    <row r="11" spans="1:60" ht="15" customHeight="1" x14ac:dyDescent="0.2">
      <c r="A11" s="13"/>
      <c r="B11" s="14"/>
      <c r="C11" s="20" t="s">
        <v>14</v>
      </c>
      <c r="D11" s="21">
        <v>891010.24</v>
      </c>
      <c r="E11" s="22"/>
      <c r="F11" s="18">
        <f>F10+D11</f>
        <v>9159336.4100000001</v>
      </c>
    </row>
    <row r="12" spans="1:60" ht="15" customHeight="1" x14ac:dyDescent="0.2">
      <c r="A12" s="13"/>
      <c r="B12" s="14"/>
      <c r="C12" s="19" t="s">
        <v>13</v>
      </c>
      <c r="D12" s="23"/>
      <c r="E12" s="17"/>
      <c r="F12" s="18">
        <f t="shared" ref="F12:F16" si="0">F11+D12</f>
        <v>9159336.4100000001</v>
      </c>
    </row>
    <row r="13" spans="1:60" ht="15" customHeight="1" x14ac:dyDescent="0.2">
      <c r="A13" s="13"/>
      <c r="B13" s="14"/>
      <c r="C13" s="19" t="s">
        <v>15</v>
      </c>
      <c r="D13" s="23"/>
      <c r="E13" s="17"/>
      <c r="F13" s="18">
        <f t="shared" si="0"/>
        <v>9159336.4100000001</v>
      </c>
    </row>
    <row r="14" spans="1:60" s="31" customFormat="1" ht="15" customHeight="1" x14ac:dyDescent="0.2">
      <c r="A14" s="24"/>
      <c r="B14" s="25"/>
      <c r="C14" s="26" t="s">
        <v>16</v>
      </c>
      <c r="D14" s="27"/>
      <c r="E14" s="28"/>
      <c r="F14" s="18">
        <f t="shared" si="0"/>
        <v>9159336.4100000001</v>
      </c>
      <c r="G14" s="29"/>
      <c r="H14" s="30"/>
      <c r="I14" s="30"/>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row>
    <row r="15" spans="1:60" s="31" customFormat="1" ht="15" customHeight="1" x14ac:dyDescent="0.25">
      <c r="A15" s="24"/>
      <c r="B15" s="25"/>
      <c r="C15" s="26" t="s">
        <v>17</v>
      </c>
      <c r="D15" s="27"/>
      <c r="E15" s="32"/>
      <c r="F15" s="18">
        <f t="shared" si="0"/>
        <v>9159336.4100000001</v>
      </c>
      <c r="G15" s="29"/>
      <c r="H15" s="30"/>
      <c r="I15" s="30"/>
      <c r="J15" s="29"/>
      <c r="K15" s="29"/>
      <c r="L15" s="33"/>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row>
    <row r="16" spans="1:60" s="31" customFormat="1" ht="15" customHeight="1" x14ac:dyDescent="0.25">
      <c r="A16" s="24"/>
      <c r="B16" s="25"/>
      <c r="C16" s="26" t="s">
        <v>18</v>
      </c>
      <c r="D16" s="27"/>
      <c r="E16" s="32"/>
      <c r="F16" s="18">
        <f t="shared" si="0"/>
        <v>9159336.4100000001</v>
      </c>
      <c r="G16" s="29"/>
      <c r="H16" s="30"/>
      <c r="I16" s="30"/>
      <c r="J16" s="29"/>
      <c r="K16" s="29"/>
      <c r="L16" s="33"/>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row>
    <row r="17" spans="1:60" s="31" customFormat="1" ht="15" customHeight="1" x14ac:dyDescent="0.2">
      <c r="A17" s="24"/>
      <c r="B17" s="25"/>
      <c r="C17" s="26" t="s">
        <v>19</v>
      </c>
      <c r="D17" s="28"/>
      <c r="E17" s="32">
        <v>60</v>
      </c>
      <c r="F17" s="18">
        <f>F16-E17</f>
        <v>9159276.4100000001</v>
      </c>
      <c r="G17" s="29"/>
      <c r="H17" s="30"/>
      <c r="I17" s="30"/>
      <c r="J17" s="29"/>
      <c r="K17" s="29"/>
      <c r="L17" s="34"/>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row>
    <row r="18" spans="1:60" s="31" customFormat="1" ht="15" customHeight="1" x14ac:dyDescent="0.2">
      <c r="A18" s="24"/>
      <c r="B18" s="25"/>
      <c r="C18" s="26" t="s">
        <v>20</v>
      </c>
      <c r="D18" s="27"/>
      <c r="E18" s="32">
        <v>1000</v>
      </c>
      <c r="F18" s="18">
        <f t="shared" ref="F18:F19" si="1">F17-E18</f>
        <v>9158276.4100000001</v>
      </c>
      <c r="G18" s="29"/>
      <c r="H18" s="30"/>
      <c r="I18" s="30"/>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row>
    <row r="19" spans="1:60" s="31" customFormat="1" ht="17.25" customHeight="1" x14ac:dyDescent="0.2">
      <c r="A19" s="24"/>
      <c r="B19" s="25"/>
      <c r="C19" s="26" t="s">
        <v>21</v>
      </c>
      <c r="D19" s="27"/>
      <c r="E19" s="21">
        <v>175</v>
      </c>
      <c r="F19" s="18">
        <f t="shared" si="1"/>
        <v>9158101.4100000001</v>
      </c>
      <c r="G19" s="29"/>
      <c r="H19" s="30"/>
      <c r="I19" s="30"/>
      <c r="J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row>
    <row r="20" spans="1:60" s="31" customFormat="1" ht="17.25" customHeight="1" x14ac:dyDescent="0.2">
      <c r="A20" s="35"/>
      <c r="B20" s="36"/>
      <c r="C20" s="37"/>
      <c r="D20" s="38"/>
      <c r="E20" s="39"/>
      <c r="F20" s="40"/>
      <c r="G20" s="29"/>
      <c r="H20" s="30"/>
      <c r="I20" s="30"/>
      <c r="J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row>
    <row r="21" spans="1:60" s="41" customFormat="1" ht="15" customHeight="1" x14ac:dyDescent="0.25">
      <c r="A21" s="171" t="s">
        <v>0</v>
      </c>
      <c r="B21" s="171"/>
      <c r="C21" s="171"/>
      <c r="D21" s="171"/>
      <c r="E21" s="171"/>
      <c r="F21" s="171"/>
      <c r="H21" s="42"/>
      <c r="I21" s="42"/>
    </row>
    <row r="22" spans="1:60" s="45" customFormat="1" ht="15" customHeight="1" x14ac:dyDescent="0.25">
      <c r="A22" s="172" t="s">
        <v>1</v>
      </c>
      <c r="B22" s="172"/>
      <c r="C22" s="172"/>
      <c r="D22" s="172"/>
      <c r="E22" s="172"/>
      <c r="F22" s="172"/>
      <c r="G22" s="43"/>
      <c r="H22" s="44"/>
      <c r="I22" s="44"/>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row>
    <row r="23" spans="1:60" s="45" customFormat="1" ht="15" customHeight="1" x14ac:dyDescent="0.25">
      <c r="A23" s="173" t="s">
        <v>2</v>
      </c>
      <c r="B23" s="173"/>
      <c r="C23" s="173"/>
      <c r="D23" s="173"/>
      <c r="E23" s="173"/>
      <c r="F23" s="173"/>
      <c r="G23" s="43"/>
      <c r="H23" s="44"/>
      <c r="I23" s="44"/>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row>
    <row r="24" spans="1:60" s="45" customFormat="1" ht="15" customHeight="1" x14ac:dyDescent="0.25">
      <c r="A24" s="174" t="s">
        <v>3</v>
      </c>
      <c r="B24" s="174"/>
      <c r="C24" s="174"/>
      <c r="D24" s="174"/>
      <c r="E24" s="174"/>
      <c r="F24" s="174"/>
      <c r="G24" s="43"/>
      <c r="H24" s="44"/>
      <c r="I24" s="44"/>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row>
    <row r="25" spans="1:60" s="45" customFormat="1" ht="15" customHeight="1" x14ac:dyDescent="0.25">
      <c r="A25" s="46"/>
      <c r="B25" s="47"/>
      <c r="C25" s="48"/>
      <c r="D25" s="49"/>
      <c r="E25" s="50"/>
      <c r="F25" s="51"/>
      <c r="G25" s="43"/>
      <c r="H25" s="44"/>
      <c r="I25" s="44"/>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row>
    <row r="26" spans="1:60" s="45" customFormat="1" ht="15" customHeight="1" x14ac:dyDescent="0.2">
      <c r="A26" s="175" t="s">
        <v>22</v>
      </c>
      <c r="B26" s="176"/>
      <c r="C26" s="176"/>
      <c r="D26" s="176"/>
      <c r="E26" s="176"/>
      <c r="F26" s="177"/>
      <c r="G26" s="43"/>
      <c r="H26" s="44"/>
      <c r="I26" s="44"/>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row>
    <row r="27" spans="1:60" s="45" customFormat="1" ht="15" customHeight="1" x14ac:dyDescent="0.2">
      <c r="A27" s="175" t="s">
        <v>5</v>
      </c>
      <c r="B27" s="176"/>
      <c r="C27" s="176"/>
      <c r="D27" s="176"/>
      <c r="E27" s="177"/>
      <c r="F27" s="11">
        <v>3824523.34</v>
      </c>
      <c r="G27" s="43"/>
      <c r="H27" s="44"/>
      <c r="I27" s="44"/>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row>
    <row r="28" spans="1:60" s="45" customFormat="1" ht="15" customHeight="1" x14ac:dyDescent="0.2">
      <c r="A28" s="12" t="s">
        <v>6</v>
      </c>
      <c r="B28" s="12" t="s">
        <v>7</v>
      </c>
      <c r="C28" s="12" t="s">
        <v>23</v>
      </c>
      <c r="D28" s="12" t="s">
        <v>9</v>
      </c>
      <c r="E28" s="12" t="s">
        <v>10</v>
      </c>
      <c r="F28" s="12" t="s">
        <v>24</v>
      </c>
      <c r="G28" s="43"/>
      <c r="H28" s="44"/>
      <c r="I28" s="44"/>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row>
    <row r="29" spans="1:60" s="45" customFormat="1" ht="15" customHeight="1" x14ac:dyDescent="0.2">
      <c r="A29" s="52"/>
      <c r="B29" s="25"/>
      <c r="C29" s="26" t="s">
        <v>25</v>
      </c>
      <c r="D29" s="53"/>
      <c r="E29" s="54"/>
      <c r="F29" s="55">
        <f>F27</f>
        <v>3824523.34</v>
      </c>
      <c r="G29" s="43"/>
      <c r="H29" s="44"/>
      <c r="I29" s="44"/>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row>
    <row r="30" spans="1:60" s="45" customFormat="1" ht="15" customHeight="1" x14ac:dyDescent="0.2">
      <c r="A30" s="13"/>
      <c r="B30" s="14"/>
      <c r="C30" s="15" t="s">
        <v>26</v>
      </c>
      <c r="D30" s="56"/>
      <c r="E30" s="17">
        <v>3818000</v>
      </c>
      <c r="F30" s="55">
        <f>F29-E30</f>
        <v>6523.339999999851</v>
      </c>
      <c r="G30" s="43"/>
      <c r="H30" s="44"/>
      <c r="I30" s="44"/>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row>
    <row r="31" spans="1:60" s="45" customFormat="1" ht="15" customHeight="1" x14ac:dyDescent="0.2">
      <c r="A31" s="13"/>
      <c r="B31" s="14"/>
      <c r="C31" s="15" t="s">
        <v>26</v>
      </c>
      <c r="D31" s="56"/>
      <c r="E31" s="17"/>
      <c r="F31" s="55">
        <f>F30</f>
        <v>6523.339999999851</v>
      </c>
      <c r="G31" s="43"/>
      <c r="H31" s="44"/>
      <c r="I31" s="44"/>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row>
    <row r="32" spans="1:60" s="45" customFormat="1" ht="15" customHeight="1" x14ac:dyDescent="0.2">
      <c r="A32" s="13"/>
      <c r="B32" s="14"/>
      <c r="C32" s="15" t="s">
        <v>27</v>
      </c>
      <c r="D32" s="56"/>
      <c r="E32" s="57"/>
      <c r="F32" s="55">
        <f>F31</f>
        <v>6523.339999999851</v>
      </c>
      <c r="G32" s="43"/>
      <c r="H32" s="44"/>
      <c r="I32" s="44"/>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row>
    <row r="33" spans="1:60" s="45" customFormat="1" ht="15" customHeight="1" x14ac:dyDescent="0.2">
      <c r="A33" s="13"/>
      <c r="B33" s="14"/>
      <c r="C33" s="26" t="s">
        <v>17</v>
      </c>
      <c r="D33" s="56"/>
      <c r="E33" s="17">
        <v>5727</v>
      </c>
      <c r="F33" s="55">
        <f>F32-E33</f>
        <v>796.33999999985099</v>
      </c>
      <c r="G33" s="43"/>
      <c r="H33" s="44"/>
      <c r="I33" s="44"/>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row>
    <row r="34" spans="1:60" s="45" customFormat="1" ht="15" customHeight="1" x14ac:dyDescent="0.2">
      <c r="A34" s="13"/>
      <c r="B34" s="14"/>
      <c r="C34" s="58" t="s">
        <v>28</v>
      </c>
      <c r="D34" s="57"/>
      <c r="E34" s="17"/>
      <c r="F34" s="55">
        <f>F33</f>
        <v>796.33999999985099</v>
      </c>
      <c r="G34" s="43"/>
      <c r="H34" s="44"/>
      <c r="I34" s="44"/>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row>
    <row r="35" spans="1:60" s="45" customFormat="1" ht="15" customHeight="1" x14ac:dyDescent="0.2">
      <c r="A35" s="13"/>
      <c r="B35" s="14"/>
      <c r="C35" s="15" t="s">
        <v>29</v>
      </c>
      <c r="D35" s="57"/>
      <c r="E35" s="17"/>
      <c r="F35" s="55">
        <f>F34</f>
        <v>796.33999999985099</v>
      </c>
      <c r="G35" s="43"/>
      <c r="H35" s="44"/>
      <c r="I35" s="44"/>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row>
    <row r="36" spans="1:60" s="45" customFormat="1" ht="12" customHeight="1" x14ac:dyDescent="0.2">
      <c r="A36" s="13"/>
      <c r="B36" s="59"/>
      <c r="C36" s="15" t="s">
        <v>21</v>
      </c>
      <c r="D36" s="23"/>
      <c r="E36" s="28">
        <v>175</v>
      </c>
      <c r="F36" s="55">
        <f>F35-E36</f>
        <v>621.33999999985099</v>
      </c>
      <c r="G36" s="43"/>
      <c r="H36" s="44"/>
      <c r="I36" s="44"/>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row>
    <row r="37" spans="1:60" s="45" customFormat="1" ht="12" customHeight="1" x14ac:dyDescent="0.2">
      <c r="A37" s="13"/>
      <c r="B37" s="59"/>
      <c r="C37" s="60" t="s">
        <v>30</v>
      </c>
      <c r="D37" s="61"/>
      <c r="E37" s="62"/>
      <c r="F37" s="55">
        <f>F36-E37</f>
        <v>621.33999999985099</v>
      </c>
      <c r="G37" s="43"/>
      <c r="H37" s="44"/>
      <c r="I37" s="44"/>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row>
    <row r="38" spans="1:60" s="45" customFormat="1" ht="15" customHeight="1" x14ac:dyDescent="0.2">
      <c r="A38" s="63"/>
      <c r="B38" s="64"/>
      <c r="C38" s="65"/>
      <c r="D38" s="66"/>
      <c r="E38" s="67"/>
      <c r="F38" s="68"/>
      <c r="G38" s="43"/>
      <c r="H38" s="44"/>
      <c r="I38" s="44"/>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row>
    <row r="39" spans="1:60" s="71" customFormat="1" ht="15" customHeight="1" x14ac:dyDescent="0.25">
      <c r="A39" s="172" t="s">
        <v>0</v>
      </c>
      <c r="B39" s="172"/>
      <c r="C39" s="172"/>
      <c r="D39" s="172"/>
      <c r="E39" s="172"/>
      <c r="F39" s="172"/>
      <c r="G39" s="69"/>
      <c r="H39" s="70"/>
      <c r="I39" s="70"/>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row>
    <row r="40" spans="1:60" s="71" customFormat="1" ht="15" customHeight="1" x14ac:dyDescent="0.25">
      <c r="A40" s="172" t="s">
        <v>1</v>
      </c>
      <c r="B40" s="172"/>
      <c r="C40" s="172"/>
      <c r="D40" s="172"/>
      <c r="E40" s="172"/>
      <c r="F40" s="172"/>
      <c r="G40" s="69"/>
      <c r="H40" s="70"/>
      <c r="I40" s="70"/>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row>
    <row r="41" spans="1:60" s="71" customFormat="1" ht="15" customHeight="1" x14ac:dyDescent="0.25">
      <c r="A41" s="173" t="s">
        <v>2</v>
      </c>
      <c r="B41" s="173"/>
      <c r="C41" s="173"/>
      <c r="D41" s="173"/>
      <c r="E41" s="173"/>
      <c r="F41" s="173"/>
      <c r="G41" s="69"/>
      <c r="H41" s="70"/>
      <c r="I41" s="70"/>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row>
    <row r="42" spans="1:60" s="71" customFormat="1" ht="15" customHeight="1" x14ac:dyDescent="0.25">
      <c r="A42" s="174" t="s">
        <v>3</v>
      </c>
      <c r="B42" s="174"/>
      <c r="C42" s="174"/>
      <c r="D42" s="174"/>
      <c r="E42" s="174"/>
      <c r="F42" s="174"/>
      <c r="G42" s="69"/>
      <c r="H42" s="70"/>
      <c r="I42" s="70"/>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row>
    <row r="43" spans="1:60" s="71" customFormat="1" ht="15" customHeight="1" x14ac:dyDescent="0.2">
      <c r="A43" s="72"/>
      <c r="B43" s="73"/>
      <c r="C43" s="1"/>
      <c r="D43" s="74"/>
      <c r="E43" s="75"/>
      <c r="F43" s="76"/>
      <c r="G43" s="69"/>
      <c r="H43" s="70"/>
      <c r="I43" s="70"/>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row>
    <row r="44" spans="1:60" s="71" customFormat="1" ht="15" customHeight="1" x14ac:dyDescent="0.2">
      <c r="A44" s="175" t="s">
        <v>31</v>
      </c>
      <c r="B44" s="176"/>
      <c r="C44" s="176"/>
      <c r="D44" s="176"/>
      <c r="E44" s="176"/>
      <c r="F44" s="177"/>
      <c r="G44" s="69"/>
      <c r="H44" s="70"/>
      <c r="I44" s="70"/>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row>
    <row r="45" spans="1:60" s="71" customFormat="1" ht="15" customHeight="1" x14ac:dyDescent="0.2">
      <c r="A45" s="175" t="s">
        <v>32</v>
      </c>
      <c r="B45" s="176"/>
      <c r="C45" s="176"/>
      <c r="D45" s="176"/>
      <c r="E45" s="177"/>
      <c r="F45" s="77">
        <v>0</v>
      </c>
      <c r="G45" s="69"/>
      <c r="H45" s="70"/>
      <c r="I45" s="70"/>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row>
    <row r="46" spans="1:60" s="71" customFormat="1" ht="15" customHeight="1" x14ac:dyDescent="0.2">
      <c r="A46" s="12" t="s">
        <v>6</v>
      </c>
      <c r="B46" s="12" t="s">
        <v>33</v>
      </c>
      <c r="C46" s="12" t="s">
        <v>34</v>
      </c>
      <c r="D46" s="12" t="s">
        <v>9</v>
      </c>
      <c r="E46" s="12" t="s">
        <v>10</v>
      </c>
      <c r="F46" s="12"/>
      <c r="G46" s="69"/>
      <c r="H46" s="70"/>
      <c r="I46" s="70"/>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row>
    <row r="47" spans="1:60" s="71" customFormat="1" ht="15" customHeight="1" x14ac:dyDescent="0.2">
      <c r="A47" s="13"/>
      <c r="B47" s="14"/>
      <c r="C47" s="15" t="s">
        <v>12</v>
      </c>
      <c r="D47" s="17">
        <v>57860285.219999999</v>
      </c>
      <c r="E47" s="78"/>
      <c r="F47" s="18">
        <f>F45+D47</f>
        <v>57860285.219999999</v>
      </c>
      <c r="G47" s="69"/>
      <c r="H47" s="70"/>
      <c r="I47" s="70"/>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row>
    <row r="48" spans="1:60" s="71" customFormat="1" ht="15" customHeight="1" x14ac:dyDescent="0.2">
      <c r="A48" s="13"/>
      <c r="B48" s="79"/>
      <c r="C48" s="15" t="s">
        <v>35</v>
      </c>
      <c r="D48" s="80"/>
      <c r="E48" s="16"/>
      <c r="F48" s="18">
        <f>F47+D48</f>
        <v>57860285.219999999</v>
      </c>
      <c r="G48" s="69"/>
      <c r="H48" s="70"/>
      <c r="I48" s="70"/>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row>
    <row r="49" spans="1:60" s="71" customFormat="1" ht="15" customHeight="1" x14ac:dyDescent="0.2">
      <c r="A49" s="13"/>
      <c r="B49" s="79"/>
      <c r="C49" s="15" t="s">
        <v>36</v>
      </c>
      <c r="D49" s="17">
        <v>3818000</v>
      </c>
      <c r="E49" s="17"/>
      <c r="F49" s="18">
        <f>F48+D49</f>
        <v>61678285.219999999</v>
      </c>
      <c r="G49" s="69"/>
      <c r="H49" s="70"/>
      <c r="I49" s="70"/>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row>
    <row r="50" spans="1:60" s="71" customFormat="1" ht="15" customHeight="1" x14ac:dyDescent="0.2">
      <c r="A50" s="13"/>
      <c r="B50" s="79"/>
      <c r="C50" s="15" t="s">
        <v>36</v>
      </c>
      <c r="D50" s="80"/>
      <c r="E50" s="17">
        <v>61678265.219999999</v>
      </c>
      <c r="F50" s="18">
        <f>F49-E50</f>
        <v>20</v>
      </c>
      <c r="G50" s="69"/>
      <c r="H50" s="70"/>
      <c r="I50" s="70"/>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row>
    <row r="51" spans="1:60" s="71" customFormat="1" ht="15" customHeight="1" x14ac:dyDescent="0.2">
      <c r="A51" s="13"/>
      <c r="B51" s="79"/>
      <c r="C51" s="15" t="s">
        <v>37</v>
      </c>
      <c r="D51" s="80"/>
      <c r="E51" s="17">
        <v>20</v>
      </c>
      <c r="F51" s="18">
        <f>F50-E51</f>
        <v>0</v>
      </c>
      <c r="G51" s="69"/>
      <c r="H51" s="70"/>
      <c r="I51" s="70"/>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row>
    <row r="52" spans="1:60" s="45" customFormat="1" ht="15" customHeight="1" x14ac:dyDescent="0.2">
      <c r="A52" s="63"/>
      <c r="B52" s="64"/>
      <c r="C52" s="65"/>
      <c r="D52" s="66"/>
      <c r="E52" s="67"/>
      <c r="F52" s="68"/>
      <c r="G52" s="43"/>
      <c r="H52" s="44"/>
      <c r="I52" s="44"/>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row>
    <row r="53" spans="1:60" s="82" customFormat="1" ht="15" x14ac:dyDescent="0.25">
      <c r="A53" s="172" t="s">
        <v>0</v>
      </c>
      <c r="B53" s="172"/>
      <c r="C53" s="172"/>
      <c r="D53" s="172"/>
      <c r="E53" s="172"/>
      <c r="F53" s="172"/>
      <c r="G53" s="48"/>
      <c r="H53" s="81"/>
      <c r="I53" s="81"/>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row>
    <row r="54" spans="1:60" s="82" customFormat="1" ht="15" x14ac:dyDescent="0.25">
      <c r="A54" s="172" t="s">
        <v>1</v>
      </c>
      <c r="B54" s="172"/>
      <c r="C54" s="172"/>
      <c r="D54" s="172"/>
      <c r="E54" s="172"/>
      <c r="F54" s="172"/>
      <c r="G54" s="48"/>
      <c r="H54" s="81"/>
      <c r="I54" s="81"/>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row>
    <row r="55" spans="1:60" s="82" customFormat="1" ht="15" customHeight="1" x14ac:dyDescent="0.25">
      <c r="A55" s="173" t="s">
        <v>38</v>
      </c>
      <c r="B55" s="173"/>
      <c r="C55" s="173"/>
      <c r="D55" s="173"/>
      <c r="E55" s="173"/>
      <c r="F55" s="173"/>
      <c r="G55" s="48"/>
      <c r="H55" s="81"/>
      <c r="I55" s="81"/>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row>
    <row r="56" spans="1:60" s="82" customFormat="1" ht="15" x14ac:dyDescent="0.25">
      <c r="A56" s="174" t="s">
        <v>3</v>
      </c>
      <c r="B56" s="174"/>
      <c r="C56" s="174"/>
      <c r="D56" s="174"/>
      <c r="E56" s="174"/>
      <c r="F56" s="174"/>
      <c r="G56" s="48"/>
      <c r="H56" s="81"/>
      <c r="I56" s="81"/>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row>
    <row r="57" spans="1:60" s="82" customFormat="1" ht="15" x14ac:dyDescent="0.25">
      <c r="A57" s="83"/>
      <c r="B57" s="47"/>
      <c r="C57" s="48"/>
      <c r="D57" s="49"/>
      <c r="E57" s="50"/>
      <c r="F57" s="51"/>
      <c r="G57" s="48"/>
      <c r="H57" s="81"/>
      <c r="I57" s="81"/>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row>
    <row r="58" spans="1:60" s="82" customFormat="1" ht="15" x14ac:dyDescent="0.25">
      <c r="A58" s="175" t="s">
        <v>39</v>
      </c>
      <c r="B58" s="176"/>
      <c r="C58" s="176"/>
      <c r="D58" s="176"/>
      <c r="E58" s="176"/>
      <c r="F58" s="177"/>
      <c r="G58" s="48"/>
      <c r="H58" s="81"/>
      <c r="I58" s="81"/>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row>
    <row r="59" spans="1:60" s="82" customFormat="1" ht="15" x14ac:dyDescent="0.25">
      <c r="A59" s="175" t="s">
        <v>5</v>
      </c>
      <c r="B59" s="176"/>
      <c r="C59" s="176"/>
      <c r="D59" s="176"/>
      <c r="E59" s="177"/>
      <c r="F59" s="11">
        <v>11308143.039999999</v>
      </c>
      <c r="G59" s="48"/>
      <c r="H59" s="81"/>
      <c r="I59" s="81"/>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row>
    <row r="60" spans="1:60" s="82" customFormat="1" ht="15" x14ac:dyDescent="0.25">
      <c r="A60" s="12" t="s">
        <v>6</v>
      </c>
      <c r="B60" s="12" t="s">
        <v>7</v>
      </c>
      <c r="C60" s="12" t="s">
        <v>34</v>
      </c>
      <c r="D60" s="12" t="s">
        <v>9</v>
      </c>
      <c r="E60" s="12" t="s">
        <v>10</v>
      </c>
      <c r="F60" s="12" t="s">
        <v>24</v>
      </c>
      <c r="G60" s="48"/>
      <c r="H60" s="81"/>
      <c r="I60" s="81"/>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row>
    <row r="61" spans="1:60" s="82" customFormat="1" ht="15" x14ac:dyDescent="0.25">
      <c r="A61" s="84"/>
      <c r="B61" s="85"/>
      <c r="C61" s="15" t="s">
        <v>25</v>
      </c>
      <c r="D61" s="78">
        <v>8337525.9100000001</v>
      </c>
      <c r="E61" s="86"/>
      <c r="F61" s="87">
        <f>F59+D61</f>
        <v>19645668.949999999</v>
      </c>
      <c r="G61" s="48"/>
      <c r="H61" s="81"/>
      <c r="I61" s="81"/>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row>
    <row r="62" spans="1:60" s="82" customFormat="1" ht="15" x14ac:dyDescent="0.25">
      <c r="A62" s="84"/>
      <c r="B62" s="85"/>
      <c r="C62" s="15" t="s">
        <v>40</v>
      </c>
      <c r="D62" s="78"/>
      <c r="E62" s="86"/>
      <c r="F62" s="87">
        <f>F61</f>
        <v>19645668.949999999</v>
      </c>
      <c r="G62" s="48"/>
      <c r="H62" s="81"/>
      <c r="I62" s="81"/>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row>
    <row r="63" spans="1:60" s="82" customFormat="1" ht="15" x14ac:dyDescent="0.25">
      <c r="A63" s="84"/>
      <c r="B63" s="85"/>
      <c r="C63" s="15" t="s">
        <v>41</v>
      </c>
      <c r="D63" s="57">
        <v>70193.61</v>
      </c>
      <c r="E63" s="86"/>
      <c r="F63" s="87">
        <f>F62+D63</f>
        <v>19715862.559999999</v>
      </c>
      <c r="G63" s="48"/>
      <c r="H63" s="81"/>
      <c r="I63" s="81"/>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row>
    <row r="64" spans="1:60" s="82" customFormat="1" ht="15" x14ac:dyDescent="0.25">
      <c r="A64" s="84"/>
      <c r="B64" s="85"/>
      <c r="C64" s="15" t="s">
        <v>42</v>
      </c>
      <c r="D64" s="88"/>
      <c r="E64" s="17">
        <v>1201908.5</v>
      </c>
      <c r="F64" s="87">
        <f>F63-E64</f>
        <v>18513954.059999999</v>
      </c>
      <c r="G64" s="48"/>
      <c r="H64" s="81"/>
      <c r="I64" s="81"/>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row>
    <row r="65" spans="1:60" s="82" customFormat="1" ht="15" x14ac:dyDescent="0.25">
      <c r="A65" s="84"/>
      <c r="B65" s="85"/>
      <c r="C65" s="15" t="s">
        <v>43</v>
      </c>
      <c r="D65" s="88"/>
      <c r="E65" s="61">
        <v>3343.96</v>
      </c>
      <c r="F65" s="87">
        <f>F64-E65</f>
        <v>18510610.099999998</v>
      </c>
      <c r="G65" s="48"/>
      <c r="H65" s="81"/>
      <c r="I65" s="81"/>
      <c r="J65" s="48" t="s">
        <v>44</v>
      </c>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row>
    <row r="66" spans="1:60" s="82" customFormat="1" ht="15" customHeight="1" x14ac:dyDescent="0.25">
      <c r="A66" s="84"/>
      <c r="B66" s="85"/>
      <c r="C66" s="15" t="s">
        <v>45</v>
      </c>
      <c r="D66" s="88"/>
      <c r="E66" s="62">
        <v>2500</v>
      </c>
      <c r="F66" s="87">
        <f>F65-E66</f>
        <v>18508110.099999998</v>
      </c>
      <c r="G66" s="48"/>
      <c r="H66" s="81"/>
      <c r="I66" s="81"/>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row>
    <row r="67" spans="1:60" s="82" customFormat="1" ht="12" customHeight="1" x14ac:dyDescent="0.25">
      <c r="A67" s="84"/>
      <c r="B67" s="85"/>
      <c r="C67" s="15" t="s">
        <v>46</v>
      </c>
      <c r="D67" s="88"/>
      <c r="E67" s="61"/>
      <c r="F67" s="87">
        <f>F66</f>
        <v>18508110.099999998</v>
      </c>
      <c r="G67" s="48"/>
      <c r="H67" s="81"/>
      <c r="I67" s="81"/>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row>
    <row r="68" spans="1:60" s="82" customFormat="1" ht="12" customHeight="1" x14ac:dyDescent="0.25">
      <c r="A68" s="84"/>
      <c r="B68" s="85"/>
      <c r="C68" s="15" t="s">
        <v>47</v>
      </c>
      <c r="D68" s="57"/>
      <c r="E68" s="57"/>
      <c r="F68" s="87">
        <f>F67-E68</f>
        <v>18508110.099999998</v>
      </c>
      <c r="G68" s="48"/>
      <c r="H68" s="81"/>
      <c r="I68" s="81"/>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row>
    <row r="69" spans="1:60" s="82" customFormat="1" ht="12" customHeight="1" x14ac:dyDescent="0.25">
      <c r="A69" s="84"/>
      <c r="B69" s="85"/>
      <c r="C69" s="15" t="s">
        <v>48</v>
      </c>
      <c r="D69" s="89"/>
      <c r="E69" s="61">
        <v>38150</v>
      </c>
      <c r="F69" s="87">
        <f>F68-E69</f>
        <v>18469960.099999998</v>
      </c>
      <c r="G69" s="48"/>
      <c r="H69" s="81"/>
      <c r="I69" s="81"/>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row>
    <row r="70" spans="1:60" s="82" customFormat="1" ht="12" customHeight="1" x14ac:dyDescent="0.25">
      <c r="A70" s="84"/>
      <c r="B70" s="85"/>
      <c r="C70" s="15" t="s">
        <v>49</v>
      </c>
      <c r="D70" s="61">
        <v>156000</v>
      </c>
      <c r="E70" s="61"/>
      <c r="F70" s="87">
        <f>F69+D70</f>
        <v>18625960.099999998</v>
      </c>
      <c r="G70" s="48"/>
      <c r="H70" s="81"/>
      <c r="I70" s="81"/>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row>
    <row r="71" spans="1:60" s="82" customFormat="1" ht="12" customHeight="1" x14ac:dyDescent="0.25">
      <c r="A71" s="84"/>
      <c r="B71" s="85"/>
      <c r="C71" s="15" t="s">
        <v>50</v>
      </c>
      <c r="D71" s="61">
        <v>8397.7999999999993</v>
      </c>
      <c r="E71" s="61"/>
      <c r="F71" s="87">
        <f>F70+D71</f>
        <v>18634357.899999999</v>
      </c>
      <c r="G71" s="48"/>
      <c r="H71" s="81"/>
      <c r="I71" s="81"/>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row>
    <row r="72" spans="1:60" s="41" customFormat="1" ht="15" customHeight="1" x14ac:dyDescent="0.2">
      <c r="A72" s="90"/>
      <c r="B72" s="91"/>
      <c r="C72" s="92"/>
      <c r="D72" s="93"/>
      <c r="E72" s="94"/>
      <c r="F72" s="95"/>
      <c r="H72" s="42"/>
      <c r="I72" s="42"/>
    </row>
    <row r="73" spans="1:60" s="41" customFormat="1" ht="15" customHeight="1" x14ac:dyDescent="0.2">
      <c r="A73" s="90"/>
      <c r="B73" s="91"/>
      <c r="C73" s="92"/>
      <c r="D73" s="93"/>
      <c r="E73" s="94"/>
      <c r="F73" s="95"/>
      <c r="H73" s="42"/>
      <c r="I73" s="42"/>
      <c r="J73" s="41" t="s">
        <v>51</v>
      </c>
    </row>
    <row r="74" spans="1:60" s="41" customFormat="1" ht="15" customHeight="1" x14ac:dyDescent="0.2">
      <c r="A74" s="90"/>
      <c r="B74" s="91"/>
      <c r="C74" s="92"/>
      <c r="D74" s="93"/>
      <c r="E74" s="94"/>
      <c r="F74" s="95"/>
      <c r="H74" s="42"/>
      <c r="I74" s="42"/>
    </row>
    <row r="75" spans="1:60" s="41" customFormat="1" ht="15" customHeight="1" x14ac:dyDescent="0.2">
      <c r="A75" s="90"/>
      <c r="B75" s="91"/>
      <c r="C75" s="92"/>
      <c r="D75" s="93"/>
      <c r="E75" s="94"/>
      <c r="F75" s="95"/>
      <c r="H75" s="42"/>
      <c r="I75" s="42"/>
    </row>
    <row r="76" spans="1:60" s="41" customFormat="1" ht="15" customHeight="1" x14ac:dyDescent="0.2">
      <c r="A76" s="90"/>
      <c r="B76" s="91"/>
      <c r="C76" s="92"/>
      <c r="D76" s="93"/>
      <c r="E76" s="94"/>
      <c r="F76" s="95"/>
      <c r="H76" s="42"/>
      <c r="I76" s="42"/>
    </row>
    <row r="77" spans="1:60" s="41" customFormat="1" ht="15" customHeight="1" x14ac:dyDescent="0.2">
      <c r="A77" s="90"/>
      <c r="B77" s="91"/>
      <c r="C77" s="92"/>
      <c r="D77" s="93"/>
      <c r="E77" s="94"/>
      <c r="F77" s="95"/>
      <c r="H77" s="42"/>
      <c r="I77" s="42"/>
    </row>
    <row r="78" spans="1:60" s="41" customFormat="1" ht="15" customHeight="1" x14ac:dyDescent="0.2">
      <c r="A78" s="90"/>
      <c r="B78" s="91"/>
      <c r="C78" s="92"/>
      <c r="D78" s="93"/>
      <c r="E78" s="94"/>
      <c r="F78" s="95"/>
      <c r="H78" s="42"/>
      <c r="I78" s="42"/>
    </row>
    <row r="79" spans="1:60" s="41" customFormat="1" ht="15" customHeight="1" x14ac:dyDescent="0.2">
      <c r="A79" s="90"/>
      <c r="B79" s="91"/>
      <c r="C79" s="92"/>
      <c r="D79" s="93"/>
      <c r="E79" s="94"/>
      <c r="F79" s="95"/>
      <c r="H79" s="42"/>
      <c r="I79" s="42"/>
    </row>
    <row r="80" spans="1:60" s="45" customFormat="1" ht="15" customHeight="1" x14ac:dyDescent="0.25">
      <c r="A80" s="172" t="s">
        <v>0</v>
      </c>
      <c r="B80" s="172"/>
      <c r="C80" s="172"/>
      <c r="D80" s="172"/>
      <c r="E80" s="172"/>
      <c r="F80" s="172"/>
      <c r="G80" s="43"/>
      <c r="H80" s="44"/>
      <c r="I80" s="44"/>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row>
    <row r="81" spans="1:60" s="45" customFormat="1" ht="15" customHeight="1" x14ac:dyDescent="0.25">
      <c r="A81" s="172" t="s">
        <v>1</v>
      </c>
      <c r="B81" s="172"/>
      <c r="C81" s="172"/>
      <c r="D81" s="172"/>
      <c r="E81" s="172"/>
      <c r="F81" s="172"/>
      <c r="G81" s="43"/>
      <c r="H81" s="44"/>
      <c r="I81" s="44"/>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row>
    <row r="82" spans="1:60" s="45" customFormat="1" ht="15" customHeight="1" x14ac:dyDescent="0.25">
      <c r="A82" s="173" t="s">
        <v>2</v>
      </c>
      <c r="B82" s="173"/>
      <c r="C82" s="173"/>
      <c r="D82" s="173"/>
      <c r="E82" s="173"/>
      <c r="F82" s="173"/>
      <c r="G82" s="43"/>
      <c r="H82" s="44"/>
      <c r="I82" s="44"/>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row>
    <row r="83" spans="1:60" s="45" customFormat="1" ht="15" customHeight="1" x14ac:dyDescent="0.25">
      <c r="A83" s="174" t="s">
        <v>3</v>
      </c>
      <c r="B83" s="174"/>
      <c r="C83" s="174"/>
      <c r="D83" s="174"/>
      <c r="E83" s="174"/>
      <c r="F83" s="174"/>
      <c r="G83" s="43"/>
      <c r="H83" s="44"/>
      <c r="I83" s="44"/>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row>
    <row r="84" spans="1:60" s="45" customFormat="1" ht="15" customHeight="1" x14ac:dyDescent="0.2">
      <c r="A84" s="96"/>
      <c r="B84" s="97"/>
      <c r="C84" s="1"/>
      <c r="D84" s="74"/>
      <c r="E84" s="75"/>
      <c r="F84" s="76"/>
      <c r="G84" s="43"/>
      <c r="H84" s="44"/>
      <c r="I84" s="44"/>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43"/>
      <c r="BG84" s="43"/>
      <c r="BH84" s="43"/>
    </row>
    <row r="85" spans="1:60" s="45" customFormat="1" ht="15" customHeight="1" x14ac:dyDescent="0.2">
      <c r="A85" s="175" t="s">
        <v>52</v>
      </c>
      <c r="B85" s="176"/>
      <c r="C85" s="176"/>
      <c r="D85" s="176"/>
      <c r="E85" s="176"/>
      <c r="F85" s="177"/>
      <c r="G85" s="43"/>
      <c r="H85" s="44"/>
      <c r="I85" s="44"/>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row>
    <row r="86" spans="1:60" s="45" customFormat="1" ht="15" customHeight="1" x14ac:dyDescent="0.2">
      <c r="A86" s="175" t="s">
        <v>5</v>
      </c>
      <c r="B86" s="176"/>
      <c r="C86" s="176"/>
      <c r="D86" s="176"/>
      <c r="E86" s="177"/>
      <c r="F86" s="11">
        <v>4968441.38</v>
      </c>
      <c r="G86" s="43"/>
      <c r="H86" s="44"/>
      <c r="I86" s="44"/>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row>
    <row r="87" spans="1:60" s="45" customFormat="1" ht="15" customHeight="1" x14ac:dyDescent="0.2">
      <c r="A87" s="12" t="s">
        <v>6</v>
      </c>
      <c r="B87" s="12" t="s">
        <v>7</v>
      </c>
      <c r="C87" s="12" t="s">
        <v>34</v>
      </c>
      <c r="D87" s="12" t="s">
        <v>9</v>
      </c>
      <c r="E87" s="12" t="s">
        <v>10</v>
      </c>
      <c r="F87" s="12" t="s">
        <v>24</v>
      </c>
      <c r="G87" s="43"/>
      <c r="H87" s="44"/>
      <c r="I87" s="44"/>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row>
    <row r="88" spans="1:60" s="45" customFormat="1" ht="15" customHeight="1" x14ac:dyDescent="0.2">
      <c r="A88" s="84"/>
      <c r="B88" s="85"/>
      <c r="C88" s="15" t="s">
        <v>53</v>
      </c>
      <c r="D88" s="98"/>
      <c r="E88" s="86"/>
      <c r="F88" s="87">
        <f>F86+D88</f>
        <v>4968441.38</v>
      </c>
      <c r="G88" s="43"/>
      <c r="H88" s="44"/>
      <c r="I88" s="44"/>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row>
    <row r="89" spans="1:60" s="45" customFormat="1" ht="15" customHeight="1" x14ac:dyDescent="0.2">
      <c r="A89" s="84"/>
      <c r="B89" s="85"/>
      <c r="C89" s="15" t="s">
        <v>40</v>
      </c>
      <c r="D89" s="98">
        <v>9495079.3499999996</v>
      </c>
      <c r="E89" s="86"/>
      <c r="F89" s="87">
        <f>F88+D89</f>
        <v>14463520.73</v>
      </c>
      <c r="G89" s="43"/>
      <c r="H89" s="44"/>
      <c r="I89" s="44"/>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row>
    <row r="90" spans="1:60" s="45" customFormat="1" ht="15" customHeight="1" x14ac:dyDescent="0.2">
      <c r="A90" s="84"/>
      <c r="B90" s="85"/>
      <c r="C90" s="15" t="s">
        <v>40</v>
      </c>
      <c r="D90" s="98"/>
      <c r="E90" s="86"/>
      <c r="F90" s="87">
        <f>F89+D90</f>
        <v>14463520.73</v>
      </c>
      <c r="G90" s="43"/>
      <c r="H90" s="44"/>
      <c r="I90" s="44"/>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row>
    <row r="91" spans="1:60" s="45" customFormat="1" ht="15" customHeight="1" x14ac:dyDescent="0.2">
      <c r="A91" s="84"/>
      <c r="B91" s="85"/>
      <c r="C91" s="15" t="s">
        <v>35</v>
      </c>
      <c r="D91" s="99"/>
      <c r="E91" s="86"/>
      <c r="F91" s="87">
        <f>F90+D91</f>
        <v>14463520.73</v>
      </c>
      <c r="G91" s="43"/>
      <c r="H91" s="44"/>
      <c r="I91" s="44"/>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row>
    <row r="92" spans="1:60" s="45" customFormat="1" ht="15" customHeight="1" x14ac:dyDescent="0.2">
      <c r="A92" s="84"/>
      <c r="B92" s="85"/>
      <c r="C92" s="26" t="s">
        <v>17</v>
      </c>
      <c r="D92" s="98"/>
      <c r="E92" s="86">
        <v>402.68</v>
      </c>
      <c r="F92" s="87">
        <f>F91-E92</f>
        <v>14463118.050000001</v>
      </c>
      <c r="G92" s="43"/>
      <c r="H92" s="44"/>
      <c r="I92" s="44"/>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43"/>
      <c r="BG92" s="43"/>
      <c r="BH92" s="43"/>
    </row>
    <row r="93" spans="1:60" s="82" customFormat="1" ht="15" customHeight="1" x14ac:dyDescent="0.25">
      <c r="A93" s="84"/>
      <c r="B93" s="85"/>
      <c r="C93" s="15" t="s">
        <v>54</v>
      </c>
      <c r="D93" s="98"/>
      <c r="E93" s="86">
        <v>13174.17</v>
      </c>
      <c r="F93" s="87">
        <f t="shared" ref="F93:F156" si="2">F92-E93</f>
        <v>14449943.880000001</v>
      </c>
      <c r="G93" s="48"/>
      <c r="H93" s="81"/>
      <c r="I93" s="81"/>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row>
    <row r="94" spans="1:60" s="82" customFormat="1" ht="15" customHeight="1" x14ac:dyDescent="0.25">
      <c r="A94" s="84"/>
      <c r="B94" s="85"/>
      <c r="C94" s="26" t="s">
        <v>55</v>
      </c>
      <c r="D94" s="98"/>
      <c r="E94" s="86">
        <v>1000</v>
      </c>
      <c r="F94" s="87">
        <f t="shared" si="2"/>
        <v>14448943.880000001</v>
      </c>
      <c r="G94" s="48"/>
      <c r="H94" s="81"/>
      <c r="I94" s="81"/>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row>
    <row r="95" spans="1:60" s="82" customFormat="1" ht="15" customHeight="1" x14ac:dyDescent="0.25">
      <c r="A95" s="100"/>
      <c r="B95" s="101"/>
      <c r="C95" s="102" t="s">
        <v>21</v>
      </c>
      <c r="D95" s="103"/>
      <c r="E95" s="104">
        <v>175</v>
      </c>
      <c r="F95" s="87">
        <f t="shared" si="2"/>
        <v>14448768.880000001</v>
      </c>
      <c r="G95" s="48"/>
      <c r="H95" s="81"/>
      <c r="I95" s="81"/>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row>
    <row r="96" spans="1:60" s="82" customFormat="1" ht="15" customHeight="1" x14ac:dyDescent="0.25">
      <c r="A96" s="84"/>
      <c r="B96" s="85"/>
      <c r="C96" s="15" t="s">
        <v>56</v>
      </c>
      <c r="D96" s="98"/>
      <c r="E96" s="86"/>
      <c r="F96" s="87">
        <f t="shared" si="2"/>
        <v>14448768.880000001</v>
      </c>
      <c r="G96" s="48"/>
      <c r="H96" s="81"/>
      <c r="I96" s="81"/>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row>
    <row r="97" spans="1:60" s="112" customFormat="1" ht="31.5" customHeight="1" x14ac:dyDescent="0.25">
      <c r="A97" s="84">
        <v>45506</v>
      </c>
      <c r="B97" s="105" t="s">
        <v>57</v>
      </c>
      <c r="C97" s="106" t="s">
        <v>58</v>
      </c>
      <c r="D97" s="107"/>
      <c r="E97" s="108">
        <v>132477.87</v>
      </c>
      <c r="F97" s="87">
        <f t="shared" si="2"/>
        <v>14316291.010000002</v>
      </c>
      <c r="G97" s="109"/>
      <c r="H97" s="110"/>
      <c r="I97" s="110" t="s">
        <v>59</v>
      </c>
      <c r="J97" s="111"/>
      <c r="K97" s="111"/>
      <c r="L97" s="111"/>
      <c r="M97" s="111"/>
      <c r="N97" s="111"/>
      <c r="O97" s="111"/>
      <c r="P97" s="111"/>
      <c r="Q97" s="111"/>
      <c r="R97" s="111"/>
      <c r="S97" s="111"/>
      <c r="T97" s="111"/>
      <c r="U97" s="111"/>
      <c r="V97" s="111"/>
      <c r="W97" s="111"/>
      <c r="X97" s="111"/>
      <c r="Y97" s="111"/>
      <c r="Z97" s="111"/>
      <c r="AA97" s="111"/>
      <c r="AB97" s="111"/>
      <c r="AC97" s="111"/>
      <c r="AD97" s="111"/>
      <c r="AE97" s="111"/>
      <c r="AF97" s="111"/>
      <c r="AG97" s="111"/>
      <c r="AH97" s="111"/>
      <c r="AI97" s="111"/>
      <c r="AJ97" s="111"/>
      <c r="AK97" s="111"/>
      <c r="AL97" s="111"/>
      <c r="AM97" s="111"/>
      <c r="AN97" s="111"/>
      <c r="AO97" s="111"/>
      <c r="AP97" s="111"/>
      <c r="AQ97" s="111"/>
      <c r="AR97" s="111"/>
      <c r="AS97" s="111"/>
      <c r="AT97" s="111"/>
      <c r="AU97" s="111"/>
      <c r="AV97" s="111"/>
      <c r="AW97" s="111"/>
      <c r="AX97" s="111"/>
      <c r="AY97" s="111"/>
      <c r="AZ97" s="111"/>
      <c r="BA97" s="111"/>
      <c r="BB97" s="111"/>
      <c r="BC97" s="111"/>
      <c r="BD97" s="111"/>
      <c r="BE97" s="111"/>
      <c r="BF97" s="111"/>
      <c r="BG97" s="111"/>
      <c r="BH97" s="111"/>
    </row>
    <row r="98" spans="1:60" s="112" customFormat="1" ht="40.5" customHeight="1" x14ac:dyDescent="0.25">
      <c r="A98" s="84">
        <v>45506</v>
      </c>
      <c r="B98" s="105" t="s">
        <v>60</v>
      </c>
      <c r="C98" s="106" t="s">
        <v>61</v>
      </c>
      <c r="D98" s="107"/>
      <c r="E98" s="108">
        <v>11952.88</v>
      </c>
      <c r="F98" s="87">
        <f t="shared" si="2"/>
        <v>14304338.130000001</v>
      </c>
      <c r="G98" s="109"/>
      <c r="H98" s="110"/>
      <c r="I98" s="110"/>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c r="AJ98" s="111"/>
      <c r="AK98" s="111"/>
      <c r="AL98" s="111"/>
      <c r="AM98" s="111"/>
      <c r="AN98" s="111"/>
      <c r="AO98" s="111"/>
      <c r="AP98" s="111"/>
      <c r="AQ98" s="111"/>
      <c r="AR98" s="111"/>
      <c r="AS98" s="111"/>
      <c r="AT98" s="111"/>
      <c r="AU98" s="111"/>
      <c r="AV98" s="111"/>
      <c r="AW98" s="111"/>
      <c r="AX98" s="111"/>
      <c r="AY98" s="111"/>
      <c r="AZ98" s="111"/>
      <c r="BA98" s="111"/>
      <c r="BB98" s="111"/>
      <c r="BC98" s="111"/>
      <c r="BD98" s="111"/>
      <c r="BE98" s="111"/>
      <c r="BF98" s="111"/>
      <c r="BG98" s="111"/>
      <c r="BH98" s="111"/>
    </row>
    <row r="99" spans="1:60" s="112" customFormat="1" ht="36.75" customHeight="1" x14ac:dyDescent="0.25">
      <c r="A99" s="84">
        <v>45506</v>
      </c>
      <c r="B99" s="105" t="s">
        <v>62</v>
      </c>
      <c r="C99" s="106" t="s">
        <v>63</v>
      </c>
      <c r="D99" s="107"/>
      <c r="E99" s="108">
        <v>89983.7</v>
      </c>
      <c r="F99" s="87">
        <f t="shared" si="2"/>
        <v>14214354.430000002</v>
      </c>
      <c r="G99" s="109"/>
      <c r="H99" s="110"/>
      <c r="I99" s="110"/>
      <c r="J99" s="111"/>
      <c r="K99" s="111"/>
      <c r="L99" s="111"/>
      <c r="M99" s="111"/>
      <c r="N99" s="111"/>
      <c r="O99" s="111"/>
      <c r="P99" s="111"/>
      <c r="Q99" s="111"/>
      <c r="R99" s="111"/>
      <c r="S99" s="111"/>
      <c r="T99" s="111"/>
      <c r="U99" s="111"/>
      <c r="V99" s="111"/>
      <c r="W99" s="111"/>
      <c r="X99" s="111"/>
      <c r="Y99" s="111"/>
      <c r="Z99" s="111"/>
      <c r="AA99" s="111"/>
      <c r="AB99" s="111"/>
      <c r="AC99" s="111"/>
      <c r="AD99" s="111"/>
      <c r="AE99" s="111"/>
      <c r="AF99" s="111"/>
      <c r="AG99" s="111"/>
      <c r="AH99" s="111"/>
      <c r="AI99" s="111"/>
      <c r="AJ99" s="111"/>
      <c r="AK99" s="111"/>
      <c r="AL99" s="111"/>
      <c r="AM99" s="111"/>
      <c r="AN99" s="111"/>
      <c r="AO99" s="111"/>
      <c r="AP99" s="111"/>
      <c r="AQ99" s="111"/>
      <c r="AR99" s="111"/>
      <c r="AS99" s="111"/>
      <c r="AT99" s="111"/>
      <c r="AU99" s="111"/>
      <c r="AV99" s="111"/>
      <c r="AW99" s="111"/>
      <c r="AX99" s="111"/>
      <c r="AY99" s="111"/>
      <c r="AZ99" s="111"/>
      <c r="BA99" s="111"/>
      <c r="BB99" s="111"/>
      <c r="BC99" s="111"/>
      <c r="BD99" s="111"/>
      <c r="BE99" s="111"/>
      <c r="BF99" s="111"/>
      <c r="BG99" s="111"/>
      <c r="BH99" s="111"/>
    </row>
    <row r="100" spans="1:60" s="112" customFormat="1" ht="46.5" customHeight="1" x14ac:dyDescent="0.25">
      <c r="A100" s="84">
        <v>45506</v>
      </c>
      <c r="B100" s="105" t="s">
        <v>64</v>
      </c>
      <c r="C100" s="106" t="s">
        <v>65</v>
      </c>
      <c r="D100" s="107"/>
      <c r="E100" s="108">
        <v>478915.13</v>
      </c>
      <c r="F100" s="87">
        <f t="shared" si="2"/>
        <v>13735439.300000001</v>
      </c>
      <c r="G100" s="109"/>
      <c r="H100" s="110"/>
      <c r="I100" s="110"/>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1"/>
      <c r="AM100" s="111"/>
      <c r="AN100" s="111"/>
      <c r="AO100" s="111"/>
      <c r="AP100" s="111"/>
      <c r="AQ100" s="111"/>
      <c r="AR100" s="111"/>
      <c r="AS100" s="111"/>
      <c r="AT100" s="111"/>
      <c r="AU100" s="111"/>
      <c r="AV100" s="111"/>
      <c r="AW100" s="111"/>
      <c r="AX100" s="111"/>
      <c r="AY100" s="111"/>
      <c r="AZ100" s="111"/>
      <c r="BA100" s="111"/>
      <c r="BB100" s="111"/>
      <c r="BC100" s="111"/>
      <c r="BD100" s="111"/>
      <c r="BE100" s="111"/>
      <c r="BF100" s="111"/>
      <c r="BG100" s="111"/>
      <c r="BH100" s="111"/>
    </row>
    <row r="101" spans="1:60" s="112" customFormat="1" ht="33.75" customHeight="1" x14ac:dyDescent="0.25">
      <c r="A101" s="84">
        <v>45506</v>
      </c>
      <c r="B101" s="105" t="s">
        <v>66</v>
      </c>
      <c r="C101" s="106" t="s">
        <v>67</v>
      </c>
      <c r="D101" s="107"/>
      <c r="E101" s="108">
        <v>180133.81</v>
      </c>
      <c r="F101" s="87">
        <f t="shared" si="2"/>
        <v>13555305.49</v>
      </c>
      <c r="G101" s="109"/>
      <c r="H101" s="110"/>
      <c r="I101" s="110"/>
      <c r="J101" s="111"/>
      <c r="K101" s="111"/>
      <c r="L101" s="111"/>
      <c r="M101" s="111"/>
      <c r="N101" s="111"/>
      <c r="O101" s="111"/>
      <c r="P101" s="111"/>
      <c r="Q101" s="111"/>
      <c r="R101" s="111"/>
      <c r="S101" s="111"/>
      <c r="T101" s="111"/>
      <c r="U101" s="111"/>
      <c r="V101" s="111"/>
      <c r="W101" s="111"/>
      <c r="X101" s="111"/>
      <c r="Y101" s="111"/>
      <c r="Z101" s="111"/>
      <c r="AA101" s="111"/>
      <c r="AB101" s="111"/>
      <c r="AC101" s="111"/>
      <c r="AD101" s="111"/>
      <c r="AE101" s="111"/>
      <c r="AF101" s="111"/>
      <c r="AG101" s="111"/>
      <c r="AH101" s="111"/>
      <c r="AI101" s="111"/>
      <c r="AJ101" s="111"/>
      <c r="AK101" s="111"/>
      <c r="AL101" s="111"/>
      <c r="AM101" s="111"/>
      <c r="AN101" s="111"/>
      <c r="AO101" s="111"/>
      <c r="AP101" s="111"/>
      <c r="AQ101" s="111"/>
      <c r="AR101" s="111"/>
      <c r="AS101" s="111"/>
      <c r="AT101" s="111"/>
      <c r="AU101" s="111"/>
      <c r="AV101" s="111"/>
      <c r="AW101" s="111"/>
      <c r="AX101" s="111"/>
      <c r="AY101" s="111"/>
      <c r="AZ101" s="111"/>
      <c r="BA101" s="111"/>
      <c r="BB101" s="111"/>
      <c r="BC101" s="111"/>
      <c r="BD101" s="111"/>
      <c r="BE101" s="111"/>
      <c r="BF101" s="111"/>
      <c r="BG101" s="111"/>
      <c r="BH101" s="111"/>
    </row>
    <row r="102" spans="1:60" s="112" customFormat="1" ht="36" customHeight="1" x14ac:dyDescent="0.25">
      <c r="A102" s="84">
        <v>45506</v>
      </c>
      <c r="B102" s="105" t="s">
        <v>68</v>
      </c>
      <c r="C102" s="106" t="s">
        <v>69</v>
      </c>
      <c r="D102" s="107"/>
      <c r="E102" s="108">
        <v>118713.13</v>
      </c>
      <c r="F102" s="87">
        <f t="shared" si="2"/>
        <v>13436592.359999999</v>
      </c>
      <c r="G102" s="109"/>
      <c r="H102" s="110"/>
      <c r="I102" s="110"/>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1"/>
      <c r="AK102" s="111"/>
      <c r="AL102" s="111"/>
      <c r="AM102" s="111"/>
      <c r="AN102" s="111"/>
      <c r="AO102" s="111"/>
      <c r="AP102" s="111"/>
      <c r="AQ102" s="111"/>
      <c r="AR102" s="111"/>
      <c r="AS102" s="111"/>
      <c r="AT102" s="111"/>
      <c r="AU102" s="111"/>
      <c r="AV102" s="111"/>
      <c r="AW102" s="111"/>
      <c r="AX102" s="111"/>
      <c r="AY102" s="111"/>
      <c r="AZ102" s="111"/>
      <c r="BA102" s="111"/>
      <c r="BB102" s="111"/>
      <c r="BC102" s="111"/>
      <c r="BD102" s="111"/>
      <c r="BE102" s="111"/>
      <c r="BF102" s="111"/>
      <c r="BG102" s="111"/>
      <c r="BH102" s="111"/>
    </row>
    <row r="103" spans="1:60" s="112" customFormat="1" ht="39" customHeight="1" x14ac:dyDescent="0.25">
      <c r="A103" s="84">
        <v>45511</v>
      </c>
      <c r="B103" s="105" t="s">
        <v>70</v>
      </c>
      <c r="C103" s="106" t="s">
        <v>71</v>
      </c>
      <c r="D103" s="107"/>
      <c r="E103" s="108">
        <v>58418.8</v>
      </c>
      <c r="F103" s="87">
        <f t="shared" si="2"/>
        <v>13378173.559999999</v>
      </c>
      <c r="G103" s="111"/>
      <c r="H103" s="110"/>
      <c r="I103" s="110"/>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c r="AG103" s="111"/>
      <c r="AH103" s="111"/>
      <c r="AI103" s="111"/>
      <c r="AJ103" s="111"/>
      <c r="AK103" s="111"/>
      <c r="AL103" s="111"/>
      <c r="AM103" s="111"/>
      <c r="AN103" s="111"/>
      <c r="AO103" s="111"/>
      <c r="AP103" s="111"/>
      <c r="AQ103" s="111"/>
      <c r="AR103" s="111"/>
      <c r="AS103" s="111"/>
      <c r="AT103" s="111"/>
      <c r="AU103" s="111"/>
      <c r="AV103" s="111"/>
      <c r="AW103" s="111"/>
      <c r="AX103" s="111"/>
      <c r="AY103" s="111"/>
      <c r="AZ103" s="111"/>
      <c r="BA103" s="111"/>
      <c r="BB103" s="111"/>
      <c r="BC103" s="111"/>
      <c r="BD103" s="111"/>
      <c r="BE103" s="111"/>
      <c r="BF103" s="111"/>
      <c r="BG103" s="111"/>
      <c r="BH103" s="111"/>
    </row>
    <row r="104" spans="1:60" s="112" customFormat="1" ht="36" customHeight="1" x14ac:dyDescent="0.25">
      <c r="A104" s="84">
        <v>45511</v>
      </c>
      <c r="B104" s="105" t="s">
        <v>72</v>
      </c>
      <c r="C104" s="106" t="s">
        <v>73</v>
      </c>
      <c r="D104" s="107"/>
      <c r="E104" s="108">
        <v>298386.40000000002</v>
      </c>
      <c r="F104" s="87">
        <f t="shared" si="2"/>
        <v>13079787.159999998</v>
      </c>
      <c r="G104" s="111"/>
      <c r="H104" s="110"/>
      <c r="I104" s="110"/>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c r="AI104" s="111"/>
      <c r="AJ104" s="111"/>
      <c r="AK104" s="111"/>
      <c r="AL104" s="111"/>
      <c r="AM104" s="111"/>
      <c r="AN104" s="111"/>
      <c r="AO104" s="111"/>
      <c r="AP104" s="111"/>
      <c r="AQ104" s="111"/>
      <c r="AR104" s="111"/>
      <c r="AS104" s="111"/>
      <c r="AT104" s="111"/>
      <c r="AU104" s="111"/>
      <c r="AV104" s="111"/>
      <c r="AW104" s="111"/>
      <c r="AX104" s="111"/>
      <c r="AY104" s="111"/>
      <c r="AZ104" s="111"/>
      <c r="BA104" s="111"/>
      <c r="BB104" s="111"/>
      <c r="BC104" s="111"/>
      <c r="BD104" s="111"/>
      <c r="BE104" s="111"/>
      <c r="BF104" s="111"/>
      <c r="BG104" s="111"/>
      <c r="BH104" s="111"/>
    </row>
    <row r="105" spans="1:60" s="112" customFormat="1" ht="34.5" customHeight="1" x14ac:dyDescent="0.25">
      <c r="A105" s="84">
        <v>45511</v>
      </c>
      <c r="B105" s="105" t="s">
        <v>74</v>
      </c>
      <c r="C105" s="106" t="s">
        <v>75</v>
      </c>
      <c r="D105" s="107"/>
      <c r="E105" s="108">
        <v>89870.97</v>
      </c>
      <c r="F105" s="87">
        <f t="shared" si="2"/>
        <v>12989916.189999998</v>
      </c>
      <c r="G105" s="111"/>
      <c r="H105" s="110"/>
      <c r="I105" s="110"/>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c r="AI105" s="111"/>
      <c r="AJ105" s="111"/>
      <c r="AK105" s="111"/>
      <c r="AL105" s="111"/>
      <c r="AM105" s="111"/>
      <c r="AN105" s="111"/>
      <c r="AO105" s="111"/>
      <c r="AP105" s="111"/>
      <c r="AQ105" s="111"/>
      <c r="AR105" s="111"/>
      <c r="AS105" s="111"/>
      <c r="AT105" s="111"/>
      <c r="AU105" s="111"/>
      <c r="AV105" s="111"/>
      <c r="AW105" s="111"/>
      <c r="AX105" s="111"/>
      <c r="AY105" s="111"/>
      <c r="AZ105" s="111"/>
      <c r="BA105" s="111"/>
      <c r="BB105" s="111"/>
      <c r="BC105" s="111"/>
      <c r="BD105" s="111"/>
      <c r="BE105" s="111"/>
      <c r="BF105" s="111"/>
      <c r="BG105" s="111"/>
      <c r="BH105" s="111"/>
    </row>
    <row r="106" spans="1:60" s="112" customFormat="1" ht="48" customHeight="1" x14ac:dyDescent="0.25">
      <c r="A106" s="84">
        <v>45511</v>
      </c>
      <c r="B106" s="105" t="s">
        <v>76</v>
      </c>
      <c r="C106" s="106" t="s">
        <v>77</v>
      </c>
      <c r="D106" s="107"/>
      <c r="E106" s="108">
        <v>20000.009999999998</v>
      </c>
      <c r="F106" s="87">
        <f t="shared" si="2"/>
        <v>12969916.179999998</v>
      </c>
      <c r="G106" s="111"/>
      <c r="H106" s="110"/>
      <c r="I106" s="110"/>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111"/>
      <c r="AF106" s="111"/>
      <c r="AG106" s="111"/>
      <c r="AH106" s="111"/>
      <c r="AI106" s="111"/>
      <c r="AJ106" s="111"/>
      <c r="AK106" s="111"/>
      <c r="AL106" s="111"/>
      <c r="AM106" s="111"/>
      <c r="AN106" s="111"/>
      <c r="AO106" s="111"/>
      <c r="AP106" s="111"/>
      <c r="AQ106" s="111"/>
      <c r="AR106" s="111"/>
      <c r="AS106" s="111"/>
      <c r="AT106" s="111"/>
      <c r="AU106" s="111"/>
      <c r="AV106" s="111"/>
      <c r="AW106" s="111"/>
      <c r="AX106" s="111"/>
      <c r="AY106" s="111"/>
      <c r="AZ106" s="111"/>
      <c r="BA106" s="111"/>
      <c r="BB106" s="111"/>
      <c r="BC106" s="111"/>
      <c r="BD106" s="111"/>
      <c r="BE106" s="111"/>
      <c r="BF106" s="111"/>
      <c r="BG106" s="111"/>
      <c r="BH106" s="111"/>
    </row>
    <row r="107" spans="1:60" s="112" customFormat="1" ht="42.75" customHeight="1" x14ac:dyDescent="0.25">
      <c r="A107" s="84">
        <v>45511</v>
      </c>
      <c r="B107" s="105" t="s">
        <v>78</v>
      </c>
      <c r="C107" s="106" t="s">
        <v>79</v>
      </c>
      <c r="D107" s="107"/>
      <c r="E107" s="108">
        <v>8910</v>
      </c>
      <c r="F107" s="87">
        <f t="shared" si="2"/>
        <v>12961006.179999998</v>
      </c>
      <c r="G107" s="111"/>
      <c r="H107" s="110"/>
      <c r="I107" s="110"/>
      <c r="J107" s="111"/>
      <c r="K107" s="111"/>
      <c r="L107" s="111"/>
      <c r="M107" s="111"/>
      <c r="N107" s="111"/>
      <c r="O107" s="111"/>
      <c r="P107" s="111"/>
      <c r="Q107" s="111"/>
      <c r="R107" s="111"/>
      <c r="S107" s="111"/>
      <c r="T107" s="111"/>
      <c r="U107" s="111"/>
      <c r="V107" s="111"/>
      <c r="W107" s="111"/>
      <c r="X107" s="111"/>
      <c r="Y107" s="111"/>
      <c r="Z107" s="111"/>
      <c r="AA107" s="111"/>
      <c r="AB107" s="111"/>
      <c r="AC107" s="111"/>
      <c r="AD107" s="111"/>
      <c r="AE107" s="111"/>
      <c r="AF107" s="111"/>
      <c r="AG107" s="111"/>
      <c r="AH107" s="111"/>
      <c r="AI107" s="111"/>
      <c r="AJ107" s="111"/>
      <c r="AK107" s="111"/>
      <c r="AL107" s="111"/>
      <c r="AM107" s="111"/>
      <c r="AN107" s="111"/>
      <c r="AO107" s="111"/>
      <c r="AP107" s="111"/>
      <c r="AQ107" s="111"/>
      <c r="AR107" s="111"/>
      <c r="AS107" s="111"/>
      <c r="AT107" s="111"/>
      <c r="AU107" s="111"/>
      <c r="AV107" s="111"/>
      <c r="AW107" s="111"/>
      <c r="AX107" s="111"/>
      <c r="AY107" s="111"/>
      <c r="AZ107" s="111"/>
      <c r="BA107" s="111"/>
      <c r="BB107" s="111"/>
      <c r="BC107" s="111"/>
      <c r="BD107" s="111"/>
      <c r="BE107" s="111"/>
      <c r="BF107" s="111"/>
      <c r="BG107" s="111"/>
      <c r="BH107" s="111"/>
    </row>
    <row r="108" spans="1:60" s="112" customFormat="1" ht="44.25" customHeight="1" x14ac:dyDescent="0.25">
      <c r="A108" s="84">
        <v>45511</v>
      </c>
      <c r="B108" s="105" t="s">
        <v>80</v>
      </c>
      <c r="C108" s="106" t="s">
        <v>81</v>
      </c>
      <c r="D108" s="107"/>
      <c r="E108" s="108">
        <v>53100</v>
      </c>
      <c r="F108" s="87">
        <f t="shared" si="2"/>
        <v>12907906.179999998</v>
      </c>
      <c r="G108" s="111"/>
      <c r="H108" s="110"/>
      <c r="I108" s="110"/>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111"/>
      <c r="AF108" s="111"/>
      <c r="AG108" s="111"/>
      <c r="AH108" s="111"/>
      <c r="AI108" s="111"/>
      <c r="AJ108" s="111"/>
      <c r="AK108" s="111"/>
      <c r="AL108" s="111"/>
      <c r="AM108" s="111"/>
      <c r="AN108" s="111"/>
      <c r="AO108" s="111"/>
      <c r="AP108" s="111"/>
      <c r="AQ108" s="111"/>
      <c r="AR108" s="111"/>
      <c r="AS108" s="111"/>
      <c r="AT108" s="111"/>
      <c r="AU108" s="111"/>
      <c r="AV108" s="111"/>
      <c r="AW108" s="111"/>
      <c r="AX108" s="111"/>
      <c r="AY108" s="111"/>
      <c r="AZ108" s="111"/>
      <c r="BA108" s="111"/>
      <c r="BB108" s="111"/>
      <c r="BC108" s="111"/>
      <c r="BD108" s="111"/>
      <c r="BE108" s="111"/>
      <c r="BF108" s="111"/>
      <c r="BG108" s="111"/>
      <c r="BH108" s="111"/>
    </row>
    <row r="109" spans="1:60" s="112" customFormat="1" ht="46.5" customHeight="1" x14ac:dyDescent="0.25">
      <c r="A109" s="84">
        <v>45511</v>
      </c>
      <c r="B109" s="105" t="s">
        <v>82</v>
      </c>
      <c r="C109" s="106" t="s">
        <v>83</v>
      </c>
      <c r="D109" s="107"/>
      <c r="E109" s="108">
        <v>9000</v>
      </c>
      <c r="F109" s="87">
        <f t="shared" si="2"/>
        <v>12898906.179999998</v>
      </c>
      <c r="G109" s="111"/>
      <c r="H109" s="110"/>
      <c r="I109" s="110"/>
      <c r="J109" s="111"/>
      <c r="K109" s="111"/>
      <c r="L109" s="111"/>
      <c r="M109" s="111"/>
      <c r="N109" s="111"/>
      <c r="O109" s="111"/>
      <c r="P109" s="111"/>
      <c r="Q109" s="111"/>
      <c r="R109" s="111"/>
      <c r="S109" s="111"/>
      <c r="T109" s="111"/>
      <c r="U109" s="111"/>
      <c r="V109" s="111"/>
      <c r="W109" s="111"/>
      <c r="X109" s="111"/>
      <c r="Y109" s="111"/>
      <c r="Z109" s="111"/>
      <c r="AA109" s="111"/>
      <c r="AB109" s="111"/>
      <c r="AC109" s="111"/>
      <c r="AD109" s="111"/>
      <c r="AE109" s="111"/>
      <c r="AF109" s="111"/>
      <c r="AG109" s="111"/>
      <c r="AH109" s="111"/>
      <c r="AI109" s="111"/>
      <c r="AJ109" s="111"/>
      <c r="AK109" s="111"/>
      <c r="AL109" s="111"/>
      <c r="AM109" s="111"/>
      <c r="AN109" s="111"/>
      <c r="AO109" s="111"/>
      <c r="AP109" s="111"/>
      <c r="AQ109" s="111"/>
      <c r="AR109" s="111"/>
      <c r="AS109" s="111"/>
      <c r="AT109" s="111"/>
      <c r="AU109" s="111"/>
      <c r="AV109" s="111"/>
      <c r="AW109" s="111"/>
      <c r="AX109" s="111"/>
      <c r="AY109" s="111"/>
      <c r="AZ109" s="111"/>
      <c r="BA109" s="111"/>
      <c r="BB109" s="111"/>
      <c r="BC109" s="111"/>
      <c r="BD109" s="111"/>
      <c r="BE109" s="111"/>
      <c r="BF109" s="111"/>
      <c r="BG109" s="111"/>
      <c r="BH109" s="111"/>
    </row>
    <row r="110" spans="1:60" s="112" customFormat="1" ht="54" customHeight="1" x14ac:dyDescent="0.25">
      <c r="A110" s="84">
        <v>45511</v>
      </c>
      <c r="B110" s="105" t="s">
        <v>84</v>
      </c>
      <c r="C110" s="106" t="s">
        <v>85</v>
      </c>
      <c r="D110" s="107"/>
      <c r="E110" s="108">
        <v>20000.009999999998</v>
      </c>
      <c r="F110" s="87">
        <f t="shared" si="2"/>
        <v>12878906.169999998</v>
      </c>
      <c r="G110" s="111"/>
      <c r="H110" s="110"/>
      <c r="I110" s="110"/>
      <c r="J110" s="111"/>
      <c r="K110" s="111"/>
      <c r="L110" s="111"/>
      <c r="M110" s="111"/>
      <c r="N110" s="111"/>
      <c r="O110" s="111"/>
      <c r="P110" s="111"/>
      <c r="Q110" s="111"/>
      <c r="R110" s="111"/>
      <c r="S110" s="111"/>
      <c r="T110" s="111"/>
      <c r="U110" s="111"/>
      <c r="V110" s="111"/>
      <c r="W110" s="111"/>
      <c r="X110" s="111"/>
      <c r="Y110" s="111"/>
      <c r="Z110" s="111"/>
      <c r="AA110" s="111"/>
      <c r="AB110" s="111"/>
      <c r="AC110" s="111"/>
      <c r="AD110" s="111"/>
      <c r="AE110" s="111"/>
      <c r="AF110" s="111"/>
      <c r="AG110" s="111"/>
      <c r="AH110" s="111"/>
      <c r="AI110" s="111"/>
      <c r="AJ110" s="111"/>
      <c r="AK110" s="111"/>
      <c r="AL110" s="111"/>
      <c r="AM110" s="111"/>
      <c r="AN110" s="111"/>
      <c r="AO110" s="111"/>
      <c r="AP110" s="111"/>
      <c r="AQ110" s="111"/>
      <c r="AR110" s="111"/>
      <c r="AS110" s="111"/>
      <c r="AT110" s="111"/>
      <c r="AU110" s="111"/>
      <c r="AV110" s="111"/>
      <c r="AW110" s="111"/>
      <c r="AX110" s="111"/>
      <c r="AY110" s="111"/>
      <c r="AZ110" s="111"/>
      <c r="BA110" s="111"/>
      <c r="BB110" s="111"/>
      <c r="BC110" s="111"/>
      <c r="BD110" s="111"/>
      <c r="BE110" s="111"/>
      <c r="BF110" s="111"/>
      <c r="BG110" s="111"/>
      <c r="BH110" s="111"/>
    </row>
    <row r="111" spans="1:60" s="112" customFormat="1" ht="47.25" customHeight="1" x14ac:dyDescent="0.25">
      <c r="A111" s="84">
        <v>45511</v>
      </c>
      <c r="B111" s="105" t="s">
        <v>86</v>
      </c>
      <c r="C111" s="106" t="s">
        <v>87</v>
      </c>
      <c r="D111" s="107"/>
      <c r="E111" s="108">
        <v>4500</v>
      </c>
      <c r="F111" s="87">
        <f t="shared" si="2"/>
        <v>12874406.169999998</v>
      </c>
      <c r="G111" s="111"/>
      <c r="H111" s="110"/>
      <c r="I111" s="110"/>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c r="AI111" s="111"/>
      <c r="AJ111" s="111"/>
      <c r="AK111" s="111"/>
      <c r="AL111" s="111"/>
      <c r="AM111" s="111"/>
      <c r="AN111" s="111"/>
      <c r="AO111" s="111"/>
      <c r="AP111" s="111"/>
      <c r="AQ111" s="111"/>
      <c r="AR111" s="111"/>
      <c r="AS111" s="111"/>
      <c r="AT111" s="111"/>
      <c r="AU111" s="111"/>
      <c r="AV111" s="111"/>
      <c r="AW111" s="111"/>
      <c r="AX111" s="111"/>
      <c r="AY111" s="111"/>
      <c r="AZ111" s="111"/>
      <c r="BA111" s="111"/>
      <c r="BB111" s="111"/>
      <c r="BC111" s="111"/>
      <c r="BD111" s="111"/>
      <c r="BE111" s="111"/>
      <c r="BF111" s="111"/>
      <c r="BG111" s="111"/>
      <c r="BH111" s="111"/>
    </row>
    <row r="112" spans="1:60" s="112" customFormat="1" ht="47.25" customHeight="1" x14ac:dyDescent="0.25">
      <c r="A112" s="84">
        <v>45511</v>
      </c>
      <c r="B112" s="105" t="s">
        <v>88</v>
      </c>
      <c r="C112" s="106" t="s">
        <v>89</v>
      </c>
      <c r="D112" s="107"/>
      <c r="E112" s="108">
        <v>40000.01</v>
      </c>
      <c r="F112" s="87">
        <f t="shared" si="2"/>
        <v>12834406.159999998</v>
      </c>
      <c r="G112" s="111"/>
      <c r="H112" s="110"/>
      <c r="I112" s="110"/>
      <c r="J112" s="111"/>
      <c r="K112" s="111"/>
      <c r="L112" s="111"/>
      <c r="M112" s="111"/>
      <c r="N112" s="111"/>
      <c r="O112" s="111"/>
      <c r="P112" s="111"/>
      <c r="Q112" s="111"/>
      <c r="R112" s="111"/>
      <c r="S112" s="111"/>
      <c r="T112" s="111"/>
      <c r="U112" s="111"/>
      <c r="V112" s="111"/>
      <c r="W112" s="111"/>
      <c r="X112" s="111"/>
      <c r="Y112" s="111"/>
      <c r="Z112" s="111"/>
      <c r="AA112" s="111"/>
      <c r="AB112" s="111"/>
      <c r="AC112" s="111"/>
      <c r="AD112" s="111"/>
      <c r="AE112" s="111"/>
      <c r="AF112" s="111"/>
      <c r="AG112" s="111"/>
      <c r="AH112" s="111"/>
      <c r="AI112" s="111"/>
      <c r="AJ112" s="111"/>
      <c r="AK112" s="111"/>
      <c r="AL112" s="111"/>
      <c r="AM112" s="111"/>
      <c r="AN112" s="111"/>
      <c r="AO112" s="111"/>
      <c r="AP112" s="111"/>
      <c r="AQ112" s="111"/>
      <c r="AR112" s="111"/>
      <c r="AS112" s="111"/>
      <c r="AT112" s="111"/>
      <c r="AU112" s="111"/>
      <c r="AV112" s="111"/>
      <c r="AW112" s="111"/>
      <c r="AX112" s="111"/>
      <c r="AY112" s="111"/>
      <c r="AZ112" s="111"/>
      <c r="BA112" s="111"/>
      <c r="BB112" s="111"/>
      <c r="BC112" s="111"/>
      <c r="BD112" s="111"/>
      <c r="BE112" s="111"/>
      <c r="BF112" s="111"/>
      <c r="BG112" s="111"/>
      <c r="BH112" s="111"/>
    </row>
    <row r="113" spans="1:60" s="112" customFormat="1" ht="45" customHeight="1" x14ac:dyDescent="0.25">
      <c r="A113" s="84">
        <v>45511</v>
      </c>
      <c r="B113" s="105" t="s">
        <v>90</v>
      </c>
      <c r="C113" s="106" t="s">
        <v>91</v>
      </c>
      <c r="D113" s="107"/>
      <c r="E113" s="108">
        <v>24750</v>
      </c>
      <c r="F113" s="87">
        <f t="shared" si="2"/>
        <v>12809656.159999998</v>
      </c>
      <c r="G113" s="111"/>
      <c r="H113" s="110"/>
      <c r="I113" s="110"/>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111"/>
      <c r="AI113" s="111"/>
      <c r="AJ113" s="111"/>
      <c r="AK113" s="111"/>
      <c r="AL113" s="111"/>
      <c r="AM113" s="111"/>
      <c r="AN113" s="111"/>
      <c r="AO113" s="111"/>
      <c r="AP113" s="111"/>
      <c r="AQ113" s="111"/>
      <c r="AR113" s="111"/>
      <c r="AS113" s="111"/>
      <c r="AT113" s="111"/>
      <c r="AU113" s="111"/>
      <c r="AV113" s="111"/>
      <c r="AW113" s="111"/>
      <c r="AX113" s="111"/>
      <c r="AY113" s="111"/>
      <c r="AZ113" s="111"/>
      <c r="BA113" s="111"/>
      <c r="BB113" s="111"/>
      <c r="BC113" s="111"/>
      <c r="BD113" s="111"/>
      <c r="BE113" s="111"/>
      <c r="BF113" s="111"/>
      <c r="BG113" s="111"/>
      <c r="BH113" s="111"/>
    </row>
    <row r="114" spans="1:60" s="112" customFormat="1" ht="47.25" customHeight="1" x14ac:dyDescent="0.25">
      <c r="A114" s="84">
        <v>45511</v>
      </c>
      <c r="B114" s="105" t="s">
        <v>92</v>
      </c>
      <c r="C114" s="106" t="s">
        <v>93</v>
      </c>
      <c r="D114" s="107"/>
      <c r="E114" s="108">
        <v>10000.799999999999</v>
      </c>
      <c r="F114" s="87">
        <f t="shared" si="2"/>
        <v>12799655.359999998</v>
      </c>
      <c r="G114" s="111"/>
      <c r="H114" s="110"/>
      <c r="I114" s="110"/>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111"/>
      <c r="AI114" s="111"/>
      <c r="AJ114" s="111"/>
      <c r="AK114" s="111"/>
      <c r="AL114" s="111"/>
      <c r="AM114" s="111"/>
      <c r="AN114" s="111"/>
      <c r="AO114" s="111"/>
      <c r="AP114" s="111"/>
      <c r="AQ114" s="111"/>
      <c r="AR114" s="111"/>
      <c r="AS114" s="111"/>
      <c r="AT114" s="111"/>
      <c r="AU114" s="111"/>
      <c r="AV114" s="111"/>
      <c r="AW114" s="111"/>
      <c r="AX114" s="111"/>
      <c r="AY114" s="111"/>
      <c r="AZ114" s="111"/>
      <c r="BA114" s="111"/>
      <c r="BB114" s="111"/>
      <c r="BC114" s="111"/>
      <c r="BD114" s="111"/>
      <c r="BE114" s="111"/>
      <c r="BF114" s="111"/>
      <c r="BG114" s="111"/>
      <c r="BH114" s="111"/>
    </row>
    <row r="115" spans="1:60" s="112" customFormat="1" ht="49.5" customHeight="1" x14ac:dyDescent="0.25">
      <c r="A115" s="84">
        <v>45511</v>
      </c>
      <c r="B115" s="105" t="s">
        <v>94</v>
      </c>
      <c r="C115" s="106" t="s">
        <v>95</v>
      </c>
      <c r="D115" s="107"/>
      <c r="E115" s="108">
        <v>15840</v>
      </c>
      <c r="F115" s="87">
        <f t="shared" si="2"/>
        <v>12783815.359999998</v>
      </c>
      <c r="G115" s="111"/>
      <c r="H115" s="110"/>
      <c r="I115" s="110"/>
      <c r="J115" s="111"/>
      <c r="K115" s="111"/>
      <c r="L115" s="111"/>
      <c r="M115" s="111"/>
      <c r="N115" s="111"/>
      <c r="O115" s="111"/>
      <c r="P115" s="111"/>
      <c r="Q115" s="111"/>
      <c r="R115" s="111"/>
      <c r="S115" s="111"/>
      <c r="T115" s="111"/>
      <c r="U115" s="111"/>
      <c r="V115" s="111"/>
      <c r="W115" s="111"/>
      <c r="X115" s="111"/>
      <c r="Y115" s="111"/>
      <c r="Z115" s="111"/>
      <c r="AA115" s="111"/>
      <c r="AB115" s="111"/>
      <c r="AC115" s="111"/>
      <c r="AD115" s="111"/>
      <c r="AE115" s="111"/>
      <c r="AF115" s="111"/>
      <c r="AG115" s="111"/>
      <c r="AH115" s="111"/>
      <c r="AI115" s="111"/>
      <c r="AJ115" s="111"/>
      <c r="AK115" s="111"/>
      <c r="AL115" s="111"/>
      <c r="AM115" s="111"/>
      <c r="AN115" s="111"/>
      <c r="AO115" s="111"/>
      <c r="AP115" s="111"/>
      <c r="AQ115" s="111"/>
      <c r="AR115" s="111"/>
      <c r="AS115" s="111"/>
      <c r="AT115" s="111"/>
      <c r="AU115" s="111"/>
      <c r="AV115" s="111"/>
      <c r="AW115" s="111"/>
      <c r="AX115" s="111"/>
      <c r="AY115" s="111"/>
      <c r="AZ115" s="111"/>
      <c r="BA115" s="111"/>
      <c r="BB115" s="111"/>
      <c r="BC115" s="111"/>
      <c r="BD115" s="111"/>
      <c r="BE115" s="111"/>
      <c r="BF115" s="111"/>
      <c r="BG115" s="111"/>
      <c r="BH115" s="111"/>
    </row>
    <row r="116" spans="1:60" s="112" customFormat="1" ht="57" customHeight="1" x14ac:dyDescent="0.25">
      <c r="A116" s="84">
        <v>45511</v>
      </c>
      <c r="B116" s="105" t="s">
        <v>96</v>
      </c>
      <c r="C116" s="106" t="s">
        <v>97</v>
      </c>
      <c r="D116" s="107"/>
      <c r="E116" s="108">
        <v>350736.8</v>
      </c>
      <c r="F116" s="87">
        <f t="shared" si="2"/>
        <v>12433078.559999997</v>
      </c>
      <c r="G116" s="111"/>
      <c r="H116" s="110"/>
      <c r="I116" s="110"/>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11"/>
      <c r="AF116" s="111"/>
      <c r="AG116" s="111"/>
      <c r="AH116" s="111"/>
      <c r="AI116" s="111"/>
      <c r="AJ116" s="111"/>
      <c r="AK116" s="111"/>
      <c r="AL116" s="111"/>
      <c r="AM116" s="111"/>
      <c r="AN116" s="111"/>
      <c r="AO116" s="111"/>
      <c r="AP116" s="111"/>
      <c r="AQ116" s="111"/>
      <c r="AR116" s="111"/>
      <c r="AS116" s="111"/>
      <c r="AT116" s="111"/>
      <c r="AU116" s="111"/>
      <c r="AV116" s="111"/>
      <c r="AW116" s="111"/>
      <c r="AX116" s="111"/>
      <c r="AY116" s="111"/>
      <c r="AZ116" s="111"/>
      <c r="BA116" s="111"/>
      <c r="BB116" s="111"/>
      <c r="BC116" s="111"/>
      <c r="BD116" s="111"/>
      <c r="BE116" s="111"/>
      <c r="BF116" s="111"/>
      <c r="BG116" s="111"/>
      <c r="BH116" s="111"/>
    </row>
    <row r="117" spans="1:60" s="112" customFormat="1" ht="48" customHeight="1" x14ac:dyDescent="0.25">
      <c r="A117" s="84">
        <v>45511</v>
      </c>
      <c r="B117" s="105" t="s">
        <v>98</v>
      </c>
      <c r="C117" s="106" t="s">
        <v>99</v>
      </c>
      <c r="D117" s="107"/>
      <c r="E117" s="108">
        <v>189637.22</v>
      </c>
      <c r="F117" s="87">
        <f t="shared" si="2"/>
        <v>12243441.339999996</v>
      </c>
      <c r="G117" s="111"/>
      <c r="H117" s="110"/>
      <c r="I117" s="110"/>
      <c r="J117" s="111"/>
      <c r="K117" s="111"/>
      <c r="L117" s="111"/>
      <c r="M117" s="111"/>
      <c r="N117" s="111"/>
      <c r="O117" s="111"/>
      <c r="P117" s="111"/>
      <c r="Q117" s="111"/>
      <c r="R117" s="111"/>
      <c r="S117" s="111"/>
      <c r="T117" s="111"/>
      <c r="U117" s="111"/>
      <c r="V117" s="111"/>
      <c r="W117" s="111"/>
      <c r="X117" s="111"/>
      <c r="Y117" s="111"/>
      <c r="Z117" s="111"/>
      <c r="AA117" s="111"/>
      <c r="AB117" s="111"/>
      <c r="AC117" s="111"/>
      <c r="AD117" s="111"/>
      <c r="AE117" s="111"/>
      <c r="AF117" s="111"/>
      <c r="AG117" s="111"/>
      <c r="AH117" s="111"/>
      <c r="AI117" s="111"/>
      <c r="AJ117" s="111"/>
      <c r="AK117" s="111"/>
      <c r="AL117" s="111"/>
      <c r="AM117" s="111"/>
      <c r="AN117" s="111"/>
      <c r="AO117" s="111"/>
      <c r="AP117" s="111"/>
      <c r="AQ117" s="111"/>
      <c r="AR117" s="111"/>
      <c r="AS117" s="111"/>
      <c r="AT117" s="111"/>
      <c r="AU117" s="111"/>
      <c r="AV117" s="111"/>
      <c r="AW117" s="111"/>
      <c r="AX117" s="111"/>
      <c r="AY117" s="111"/>
      <c r="AZ117" s="111"/>
      <c r="BA117" s="111"/>
      <c r="BB117" s="111"/>
      <c r="BC117" s="111"/>
      <c r="BD117" s="111"/>
      <c r="BE117" s="111"/>
      <c r="BF117" s="111"/>
      <c r="BG117" s="111"/>
      <c r="BH117" s="111"/>
    </row>
    <row r="118" spans="1:60" s="112" customFormat="1" ht="34.5" customHeight="1" x14ac:dyDescent="0.25">
      <c r="A118" s="84">
        <v>45511</v>
      </c>
      <c r="B118" s="105" t="s">
        <v>100</v>
      </c>
      <c r="C118" s="106" t="s">
        <v>101</v>
      </c>
      <c r="D118" s="107"/>
      <c r="E118" s="108">
        <v>173477.76000000001</v>
      </c>
      <c r="F118" s="87">
        <f t="shared" si="2"/>
        <v>12069963.579999996</v>
      </c>
      <c r="G118" s="111"/>
      <c r="H118" s="110"/>
      <c r="I118" s="110"/>
      <c r="J118" s="111"/>
      <c r="K118" s="111"/>
      <c r="L118" s="111"/>
      <c r="M118" s="111"/>
      <c r="N118" s="111"/>
      <c r="O118" s="111"/>
      <c r="P118" s="111"/>
      <c r="Q118" s="111"/>
      <c r="R118" s="111"/>
      <c r="S118" s="111"/>
      <c r="T118" s="111"/>
      <c r="U118" s="111"/>
      <c r="V118" s="111"/>
      <c r="W118" s="111"/>
      <c r="X118" s="111"/>
      <c r="Y118" s="111"/>
      <c r="Z118" s="111"/>
      <c r="AA118" s="111"/>
      <c r="AB118" s="111"/>
      <c r="AC118" s="111"/>
      <c r="AD118" s="111"/>
      <c r="AE118" s="111"/>
      <c r="AF118" s="111"/>
      <c r="AG118" s="111"/>
      <c r="AH118" s="111"/>
      <c r="AI118" s="111"/>
      <c r="AJ118" s="111"/>
      <c r="AK118" s="111"/>
      <c r="AL118" s="111"/>
      <c r="AM118" s="111"/>
      <c r="AN118" s="111"/>
      <c r="AO118" s="111"/>
      <c r="AP118" s="111"/>
      <c r="AQ118" s="111"/>
      <c r="AR118" s="111"/>
      <c r="AS118" s="111"/>
      <c r="AT118" s="111"/>
      <c r="AU118" s="111"/>
      <c r="AV118" s="111"/>
      <c r="AW118" s="111"/>
      <c r="AX118" s="111"/>
      <c r="AY118" s="111"/>
      <c r="AZ118" s="111"/>
      <c r="BA118" s="111"/>
      <c r="BB118" s="111"/>
      <c r="BC118" s="111"/>
      <c r="BD118" s="111"/>
      <c r="BE118" s="111"/>
      <c r="BF118" s="111"/>
      <c r="BG118" s="111"/>
      <c r="BH118" s="111"/>
    </row>
    <row r="119" spans="1:60" s="112" customFormat="1" ht="36.75" customHeight="1" x14ac:dyDescent="0.25">
      <c r="A119" s="84">
        <v>45511</v>
      </c>
      <c r="B119" s="105" t="s">
        <v>102</v>
      </c>
      <c r="C119" s="106" t="s">
        <v>103</v>
      </c>
      <c r="D119" s="107"/>
      <c r="E119" s="108">
        <v>97222.71</v>
      </c>
      <c r="F119" s="87">
        <f t="shared" si="2"/>
        <v>11972740.869999995</v>
      </c>
      <c r="G119" s="111"/>
      <c r="H119" s="110"/>
      <c r="I119" s="110"/>
      <c r="J119" s="111"/>
      <c r="K119" s="111"/>
      <c r="L119" s="111"/>
      <c r="M119" s="111"/>
      <c r="N119" s="111"/>
      <c r="O119" s="111"/>
      <c r="P119" s="111"/>
      <c r="Q119" s="111"/>
      <c r="R119" s="111"/>
      <c r="S119" s="111"/>
      <c r="T119" s="111"/>
      <c r="U119" s="111"/>
      <c r="V119" s="111"/>
      <c r="W119" s="111"/>
      <c r="X119" s="111"/>
      <c r="Y119" s="111"/>
      <c r="Z119" s="111"/>
      <c r="AA119" s="111"/>
      <c r="AB119" s="111"/>
      <c r="AC119" s="111"/>
      <c r="AD119" s="111"/>
      <c r="AE119" s="111"/>
      <c r="AF119" s="111"/>
      <c r="AG119" s="111"/>
      <c r="AH119" s="111"/>
      <c r="AI119" s="111"/>
      <c r="AJ119" s="111"/>
      <c r="AK119" s="111"/>
      <c r="AL119" s="111"/>
      <c r="AM119" s="111"/>
      <c r="AN119" s="111"/>
      <c r="AO119" s="111"/>
      <c r="AP119" s="111"/>
      <c r="AQ119" s="111"/>
      <c r="AR119" s="111"/>
      <c r="AS119" s="111"/>
      <c r="AT119" s="111"/>
      <c r="AU119" s="111"/>
      <c r="AV119" s="111"/>
      <c r="AW119" s="111"/>
      <c r="AX119" s="111"/>
      <c r="AY119" s="111"/>
      <c r="AZ119" s="111"/>
      <c r="BA119" s="111"/>
      <c r="BB119" s="111"/>
      <c r="BC119" s="111"/>
      <c r="BD119" s="111"/>
      <c r="BE119" s="111"/>
      <c r="BF119" s="111"/>
      <c r="BG119" s="111"/>
      <c r="BH119" s="111"/>
    </row>
    <row r="120" spans="1:60" s="112" customFormat="1" ht="45.75" customHeight="1" x14ac:dyDescent="0.25">
      <c r="A120" s="84">
        <v>45511</v>
      </c>
      <c r="B120" s="105" t="s">
        <v>104</v>
      </c>
      <c r="C120" s="106" t="s">
        <v>105</v>
      </c>
      <c r="D120" s="107"/>
      <c r="E120" s="108">
        <v>20070</v>
      </c>
      <c r="F120" s="87">
        <f t="shared" si="2"/>
        <v>11952670.869999995</v>
      </c>
      <c r="G120" s="111"/>
      <c r="H120" s="110"/>
      <c r="I120" s="110"/>
      <c r="J120" s="111"/>
      <c r="K120" s="111"/>
      <c r="L120" s="111"/>
      <c r="M120" s="111"/>
      <c r="N120" s="111"/>
      <c r="O120" s="111"/>
      <c r="P120" s="111"/>
      <c r="Q120" s="111"/>
      <c r="R120" s="111"/>
      <c r="S120" s="111"/>
      <c r="T120" s="111"/>
      <c r="U120" s="111"/>
      <c r="V120" s="111"/>
      <c r="W120" s="111"/>
      <c r="X120" s="111"/>
      <c r="Y120" s="111"/>
      <c r="Z120" s="111"/>
      <c r="AA120" s="111"/>
      <c r="AB120" s="111"/>
      <c r="AC120" s="111"/>
      <c r="AD120" s="111"/>
      <c r="AE120" s="111"/>
      <c r="AF120" s="111"/>
      <c r="AG120" s="111"/>
      <c r="AH120" s="111"/>
      <c r="AI120" s="111"/>
      <c r="AJ120" s="111"/>
      <c r="AK120" s="111"/>
      <c r="AL120" s="111"/>
      <c r="AM120" s="111"/>
      <c r="AN120" s="111"/>
      <c r="AO120" s="111"/>
      <c r="AP120" s="111"/>
      <c r="AQ120" s="111"/>
      <c r="AR120" s="111"/>
      <c r="AS120" s="111"/>
      <c r="AT120" s="111"/>
      <c r="AU120" s="111"/>
      <c r="AV120" s="111"/>
      <c r="AW120" s="111"/>
      <c r="AX120" s="111"/>
      <c r="AY120" s="111"/>
      <c r="AZ120" s="111"/>
      <c r="BA120" s="111"/>
      <c r="BB120" s="111"/>
      <c r="BC120" s="111"/>
      <c r="BD120" s="111"/>
      <c r="BE120" s="111"/>
      <c r="BF120" s="111"/>
      <c r="BG120" s="111"/>
      <c r="BH120" s="111"/>
    </row>
    <row r="121" spans="1:60" s="112" customFormat="1" ht="44.25" customHeight="1" x14ac:dyDescent="0.25">
      <c r="A121" s="84">
        <v>45511</v>
      </c>
      <c r="B121" s="105" t="s">
        <v>106</v>
      </c>
      <c r="C121" s="106" t="s">
        <v>107</v>
      </c>
      <c r="D121" s="107"/>
      <c r="E121" s="108">
        <v>15300</v>
      </c>
      <c r="F121" s="87">
        <f t="shared" si="2"/>
        <v>11937370.869999995</v>
      </c>
      <c r="G121" s="111"/>
      <c r="H121" s="110"/>
      <c r="I121" s="110"/>
      <c r="J121" s="111"/>
      <c r="K121" s="111"/>
      <c r="L121" s="111"/>
      <c r="M121" s="111"/>
      <c r="N121" s="111"/>
      <c r="O121" s="111"/>
      <c r="P121" s="111"/>
      <c r="Q121" s="111"/>
      <c r="R121" s="111"/>
      <c r="S121" s="111"/>
      <c r="T121" s="111"/>
      <c r="U121" s="111"/>
      <c r="V121" s="111"/>
      <c r="W121" s="111"/>
      <c r="X121" s="111"/>
      <c r="Y121" s="111"/>
      <c r="Z121" s="111"/>
      <c r="AA121" s="111"/>
      <c r="AB121" s="111"/>
      <c r="AC121" s="111"/>
      <c r="AD121" s="111"/>
      <c r="AE121" s="111"/>
      <c r="AF121" s="111"/>
      <c r="AG121" s="111"/>
      <c r="AH121" s="111"/>
      <c r="AI121" s="111"/>
      <c r="AJ121" s="111"/>
      <c r="AK121" s="111"/>
      <c r="AL121" s="111"/>
      <c r="AM121" s="111"/>
      <c r="AN121" s="111"/>
      <c r="AO121" s="111"/>
      <c r="AP121" s="111"/>
      <c r="AQ121" s="111"/>
      <c r="AR121" s="111"/>
      <c r="AS121" s="111"/>
      <c r="AT121" s="111"/>
      <c r="AU121" s="111"/>
      <c r="AV121" s="111"/>
      <c r="AW121" s="111"/>
      <c r="AX121" s="111"/>
      <c r="AY121" s="111"/>
      <c r="AZ121" s="111"/>
      <c r="BA121" s="111"/>
      <c r="BB121" s="111"/>
      <c r="BC121" s="111"/>
      <c r="BD121" s="111"/>
      <c r="BE121" s="111"/>
      <c r="BF121" s="111"/>
      <c r="BG121" s="111"/>
      <c r="BH121" s="111"/>
    </row>
    <row r="122" spans="1:60" s="112" customFormat="1" ht="35.25" customHeight="1" x14ac:dyDescent="0.25">
      <c r="A122" s="84">
        <v>45511</v>
      </c>
      <c r="B122" s="105" t="s">
        <v>108</v>
      </c>
      <c r="C122" s="106" t="s">
        <v>109</v>
      </c>
      <c r="D122" s="107"/>
      <c r="E122" s="108">
        <v>20700</v>
      </c>
      <c r="F122" s="87">
        <f t="shared" si="2"/>
        <v>11916670.869999995</v>
      </c>
      <c r="G122" s="111"/>
      <c r="H122" s="110"/>
      <c r="I122" s="110"/>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11"/>
      <c r="AF122" s="111"/>
      <c r="AG122" s="111"/>
      <c r="AH122" s="111"/>
      <c r="AI122" s="111"/>
      <c r="AJ122" s="111"/>
      <c r="AK122" s="111"/>
      <c r="AL122" s="111"/>
      <c r="AM122" s="111"/>
      <c r="AN122" s="111"/>
      <c r="AO122" s="111"/>
      <c r="AP122" s="111"/>
      <c r="AQ122" s="111"/>
      <c r="AR122" s="111"/>
      <c r="AS122" s="111"/>
      <c r="AT122" s="111"/>
      <c r="AU122" s="111"/>
      <c r="AV122" s="111"/>
      <c r="AW122" s="111"/>
      <c r="AX122" s="111"/>
      <c r="AY122" s="111"/>
      <c r="AZ122" s="111"/>
      <c r="BA122" s="111"/>
      <c r="BB122" s="111"/>
      <c r="BC122" s="111"/>
      <c r="BD122" s="111"/>
      <c r="BE122" s="111"/>
      <c r="BF122" s="111"/>
      <c r="BG122" s="111"/>
      <c r="BH122" s="111"/>
    </row>
    <row r="123" spans="1:60" s="112" customFormat="1" ht="57" customHeight="1" x14ac:dyDescent="0.25">
      <c r="A123" s="84">
        <v>45511</v>
      </c>
      <c r="B123" s="105" t="s">
        <v>110</v>
      </c>
      <c r="C123" s="106" t="s">
        <v>111</v>
      </c>
      <c r="D123" s="107"/>
      <c r="E123" s="108">
        <v>9000</v>
      </c>
      <c r="F123" s="87">
        <f t="shared" si="2"/>
        <v>11907670.869999995</v>
      </c>
      <c r="G123" s="109"/>
      <c r="H123" s="110"/>
      <c r="I123" s="110"/>
      <c r="J123" s="111"/>
      <c r="K123" s="111"/>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c r="AG123" s="111"/>
      <c r="AH123" s="111"/>
      <c r="AI123" s="111"/>
      <c r="AJ123" s="111"/>
      <c r="AK123" s="111"/>
      <c r="AL123" s="111"/>
      <c r="AM123" s="111"/>
      <c r="AN123" s="111"/>
      <c r="AO123" s="111"/>
      <c r="AP123" s="111"/>
      <c r="AQ123" s="111"/>
      <c r="AR123" s="111"/>
      <c r="AS123" s="111"/>
      <c r="AT123" s="111"/>
      <c r="AU123" s="111"/>
      <c r="AV123" s="111"/>
      <c r="AW123" s="111"/>
      <c r="AX123" s="111"/>
      <c r="AY123" s="111"/>
      <c r="AZ123" s="111"/>
      <c r="BA123" s="111"/>
      <c r="BB123" s="111"/>
      <c r="BC123" s="111"/>
      <c r="BD123" s="111"/>
      <c r="BE123" s="111"/>
      <c r="BF123" s="111"/>
      <c r="BG123" s="111"/>
      <c r="BH123" s="111"/>
    </row>
    <row r="124" spans="1:60" s="112" customFormat="1" ht="39" customHeight="1" x14ac:dyDescent="0.25">
      <c r="A124" s="84">
        <v>45511</v>
      </c>
      <c r="B124" s="105" t="s">
        <v>112</v>
      </c>
      <c r="C124" s="106" t="s">
        <v>113</v>
      </c>
      <c r="D124" s="107"/>
      <c r="E124" s="108">
        <v>18000</v>
      </c>
      <c r="F124" s="87">
        <f t="shared" si="2"/>
        <v>11889670.869999995</v>
      </c>
      <c r="G124" s="109"/>
      <c r="H124" s="110"/>
      <c r="I124" s="110"/>
      <c r="J124" s="111"/>
      <c r="K124" s="111"/>
      <c r="L124" s="111"/>
      <c r="M124" s="111"/>
      <c r="N124" s="111"/>
      <c r="O124" s="111"/>
      <c r="P124" s="111"/>
      <c r="Q124" s="111"/>
      <c r="R124" s="111"/>
      <c r="S124" s="111"/>
      <c r="T124" s="111"/>
      <c r="U124" s="111"/>
      <c r="V124" s="111"/>
      <c r="W124" s="111"/>
      <c r="X124" s="111"/>
      <c r="Y124" s="111"/>
      <c r="Z124" s="111"/>
      <c r="AA124" s="111"/>
      <c r="AB124" s="111"/>
      <c r="AC124" s="111"/>
      <c r="AD124" s="111"/>
      <c r="AE124" s="111"/>
      <c r="AF124" s="111"/>
      <c r="AG124" s="111"/>
      <c r="AH124" s="111"/>
      <c r="AI124" s="111"/>
      <c r="AJ124" s="111"/>
      <c r="AK124" s="111"/>
      <c r="AL124" s="111"/>
      <c r="AM124" s="111"/>
      <c r="AN124" s="111"/>
      <c r="AO124" s="111"/>
      <c r="AP124" s="111"/>
      <c r="AQ124" s="111"/>
      <c r="AR124" s="111"/>
      <c r="AS124" s="111"/>
      <c r="AT124" s="111"/>
      <c r="AU124" s="111"/>
      <c r="AV124" s="111"/>
      <c r="AW124" s="111"/>
      <c r="AX124" s="111"/>
      <c r="AY124" s="111"/>
      <c r="AZ124" s="111"/>
      <c r="BA124" s="111"/>
      <c r="BB124" s="111"/>
      <c r="BC124" s="111"/>
      <c r="BD124" s="111"/>
      <c r="BE124" s="111"/>
      <c r="BF124" s="111"/>
      <c r="BG124" s="111"/>
      <c r="BH124" s="111"/>
    </row>
    <row r="125" spans="1:60" s="112" customFormat="1" ht="48" customHeight="1" x14ac:dyDescent="0.25">
      <c r="A125" s="84">
        <v>45511</v>
      </c>
      <c r="B125" s="105" t="s">
        <v>114</v>
      </c>
      <c r="C125" s="106" t="s">
        <v>115</v>
      </c>
      <c r="D125" s="107"/>
      <c r="E125" s="108">
        <v>10350</v>
      </c>
      <c r="F125" s="87">
        <f t="shared" si="2"/>
        <v>11879320.869999995</v>
      </c>
      <c r="G125" s="109"/>
      <c r="H125" s="110"/>
      <c r="I125" s="110"/>
      <c r="J125" s="111"/>
      <c r="K125" s="111"/>
      <c r="L125" s="111"/>
      <c r="M125" s="111"/>
      <c r="N125" s="111"/>
      <c r="O125" s="111"/>
      <c r="P125" s="111"/>
      <c r="Q125" s="111"/>
      <c r="R125" s="111"/>
      <c r="S125" s="111"/>
      <c r="T125" s="111"/>
      <c r="U125" s="111"/>
      <c r="V125" s="111"/>
      <c r="W125" s="111"/>
      <c r="X125" s="111"/>
      <c r="Y125" s="111"/>
      <c r="Z125" s="111"/>
      <c r="AA125" s="111"/>
      <c r="AB125" s="111"/>
      <c r="AC125" s="111"/>
      <c r="AD125" s="111"/>
      <c r="AE125" s="111"/>
      <c r="AF125" s="111"/>
      <c r="AG125" s="111"/>
      <c r="AH125" s="111"/>
      <c r="AI125" s="111"/>
      <c r="AJ125" s="111"/>
      <c r="AK125" s="111"/>
      <c r="AL125" s="111"/>
      <c r="AM125" s="111"/>
      <c r="AN125" s="111"/>
      <c r="AO125" s="111"/>
      <c r="AP125" s="111"/>
      <c r="AQ125" s="111"/>
      <c r="AR125" s="111"/>
      <c r="AS125" s="111"/>
      <c r="AT125" s="111"/>
      <c r="AU125" s="111"/>
      <c r="AV125" s="111"/>
      <c r="AW125" s="111"/>
      <c r="AX125" s="111"/>
      <c r="AY125" s="111"/>
      <c r="AZ125" s="111"/>
      <c r="BA125" s="111"/>
      <c r="BB125" s="111"/>
      <c r="BC125" s="111"/>
      <c r="BD125" s="111"/>
      <c r="BE125" s="111"/>
      <c r="BF125" s="111"/>
      <c r="BG125" s="111"/>
      <c r="BH125" s="111"/>
    </row>
    <row r="126" spans="1:60" s="112" customFormat="1" ht="59.25" customHeight="1" x14ac:dyDescent="0.25">
      <c r="A126" s="84">
        <v>45511</v>
      </c>
      <c r="B126" s="105" t="s">
        <v>116</v>
      </c>
      <c r="C126" s="106" t="s">
        <v>117</v>
      </c>
      <c r="D126" s="107"/>
      <c r="E126" s="108">
        <v>15000.3</v>
      </c>
      <c r="F126" s="87">
        <f t="shared" si="2"/>
        <v>11864320.569999995</v>
      </c>
      <c r="G126" s="109"/>
      <c r="H126" s="110"/>
      <c r="I126" s="110"/>
      <c r="J126" s="111"/>
      <c r="K126" s="111"/>
      <c r="L126" s="111"/>
      <c r="M126" s="111"/>
      <c r="N126" s="111"/>
      <c r="O126" s="111"/>
      <c r="P126" s="111"/>
      <c r="Q126" s="111"/>
      <c r="R126" s="111"/>
      <c r="S126" s="111"/>
      <c r="T126" s="111"/>
      <c r="U126" s="111"/>
      <c r="V126" s="111"/>
      <c r="W126" s="111"/>
      <c r="X126" s="111"/>
      <c r="Y126" s="111"/>
      <c r="Z126" s="111"/>
      <c r="AA126" s="111"/>
      <c r="AB126" s="111"/>
      <c r="AC126" s="111"/>
      <c r="AD126" s="111"/>
      <c r="AE126" s="111"/>
      <c r="AF126" s="111"/>
      <c r="AG126" s="111"/>
      <c r="AH126" s="111"/>
      <c r="AI126" s="111"/>
      <c r="AJ126" s="111"/>
      <c r="AK126" s="111"/>
      <c r="AL126" s="111"/>
      <c r="AM126" s="111"/>
      <c r="AN126" s="111"/>
      <c r="AO126" s="111"/>
      <c r="AP126" s="111"/>
      <c r="AQ126" s="111"/>
      <c r="AR126" s="111"/>
      <c r="AS126" s="111"/>
      <c r="AT126" s="111"/>
      <c r="AU126" s="111"/>
      <c r="AV126" s="111"/>
      <c r="AW126" s="111"/>
      <c r="AX126" s="111"/>
      <c r="AY126" s="111"/>
      <c r="AZ126" s="111"/>
      <c r="BA126" s="111"/>
      <c r="BB126" s="111"/>
      <c r="BC126" s="111"/>
      <c r="BD126" s="111"/>
      <c r="BE126" s="111"/>
      <c r="BF126" s="111"/>
      <c r="BG126" s="111"/>
      <c r="BH126" s="111"/>
    </row>
    <row r="127" spans="1:60" s="112" customFormat="1" ht="43.5" customHeight="1" x14ac:dyDescent="0.25">
      <c r="A127" s="84">
        <v>45511</v>
      </c>
      <c r="B127" s="105" t="s">
        <v>118</v>
      </c>
      <c r="C127" s="106" t="s">
        <v>119</v>
      </c>
      <c r="D127" s="107"/>
      <c r="E127" s="108">
        <v>9000</v>
      </c>
      <c r="F127" s="87">
        <f t="shared" si="2"/>
        <v>11855320.569999995</v>
      </c>
      <c r="G127" s="109"/>
      <c r="H127" s="110"/>
      <c r="I127" s="110"/>
      <c r="J127" s="111"/>
      <c r="K127" s="111"/>
      <c r="L127" s="111"/>
      <c r="M127" s="111"/>
      <c r="N127" s="111"/>
      <c r="O127" s="111"/>
      <c r="P127" s="111"/>
      <c r="Q127" s="111"/>
      <c r="R127" s="111"/>
      <c r="S127" s="111"/>
      <c r="T127" s="111"/>
      <c r="U127" s="111"/>
      <c r="V127" s="111"/>
      <c r="W127" s="111"/>
      <c r="X127" s="111"/>
      <c r="Y127" s="111"/>
      <c r="Z127" s="111"/>
      <c r="AA127" s="111"/>
      <c r="AB127" s="111"/>
      <c r="AC127" s="111"/>
      <c r="AD127" s="111"/>
      <c r="AE127" s="111"/>
      <c r="AF127" s="111"/>
      <c r="AG127" s="111"/>
      <c r="AH127" s="111"/>
      <c r="AI127" s="111"/>
      <c r="AJ127" s="111"/>
      <c r="AK127" s="111"/>
      <c r="AL127" s="111"/>
      <c r="AM127" s="111"/>
      <c r="AN127" s="111"/>
      <c r="AO127" s="111"/>
      <c r="AP127" s="111"/>
      <c r="AQ127" s="111"/>
      <c r="AR127" s="111"/>
      <c r="AS127" s="111"/>
      <c r="AT127" s="111"/>
      <c r="AU127" s="111"/>
      <c r="AV127" s="111"/>
      <c r="AW127" s="111"/>
      <c r="AX127" s="111"/>
      <c r="AY127" s="111"/>
      <c r="AZ127" s="111"/>
      <c r="BA127" s="111"/>
      <c r="BB127" s="111"/>
      <c r="BC127" s="111"/>
      <c r="BD127" s="111"/>
      <c r="BE127" s="111"/>
      <c r="BF127" s="111"/>
      <c r="BG127" s="111"/>
      <c r="BH127" s="111"/>
    </row>
    <row r="128" spans="1:60" s="112" customFormat="1" ht="35.25" customHeight="1" x14ac:dyDescent="0.25">
      <c r="A128" s="84">
        <v>45513</v>
      </c>
      <c r="B128" s="105" t="s">
        <v>120</v>
      </c>
      <c r="C128" s="106" t="s">
        <v>121</v>
      </c>
      <c r="D128" s="107"/>
      <c r="E128" s="108">
        <v>7540</v>
      </c>
      <c r="F128" s="87">
        <f t="shared" si="2"/>
        <v>11847780.569999995</v>
      </c>
      <c r="G128" s="109"/>
      <c r="H128" s="110"/>
      <c r="I128" s="110"/>
      <c r="J128" s="111"/>
      <c r="K128" s="111"/>
      <c r="L128" s="111"/>
      <c r="M128" s="111"/>
      <c r="N128" s="111"/>
      <c r="O128" s="111"/>
      <c r="P128" s="111"/>
      <c r="Q128" s="111"/>
      <c r="R128" s="111"/>
      <c r="S128" s="111"/>
      <c r="T128" s="111"/>
      <c r="U128" s="111"/>
      <c r="V128" s="111"/>
      <c r="W128" s="111"/>
      <c r="X128" s="111"/>
      <c r="Y128" s="111"/>
      <c r="Z128" s="111"/>
      <c r="AA128" s="111"/>
      <c r="AB128" s="111"/>
      <c r="AC128" s="111"/>
      <c r="AD128" s="111"/>
      <c r="AE128" s="111"/>
      <c r="AF128" s="111"/>
      <c r="AG128" s="111"/>
      <c r="AH128" s="111"/>
      <c r="AI128" s="111"/>
      <c r="AJ128" s="111"/>
      <c r="AK128" s="111"/>
      <c r="AL128" s="111"/>
      <c r="AM128" s="111"/>
      <c r="AN128" s="111"/>
      <c r="AO128" s="111"/>
      <c r="AP128" s="111"/>
      <c r="AQ128" s="111"/>
      <c r="AR128" s="111"/>
      <c r="AS128" s="111"/>
      <c r="AT128" s="111"/>
      <c r="AU128" s="111"/>
      <c r="AV128" s="111"/>
      <c r="AW128" s="111"/>
      <c r="AX128" s="111"/>
      <c r="AY128" s="111"/>
      <c r="AZ128" s="111"/>
      <c r="BA128" s="111"/>
      <c r="BB128" s="111"/>
      <c r="BC128" s="111"/>
      <c r="BD128" s="111"/>
      <c r="BE128" s="111"/>
      <c r="BF128" s="111"/>
      <c r="BG128" s="111"/>
      <c r="BH128" s="111"/>
    </row>
    <row r="129" spans="1:60" s="112" customFormat="1" ht="35.25" customHeight="1" x14ac:dyDescent="0.25">
      <c r="A129" s="84">
        <v>45513</v>
      </c>
      <c r="B129" s="105" t="s">
        <v>122</v>
      </c>
      <c r="C129" s="106" t="s">
        <v>123</v>
      </c>
      <c r="D129" s="107"/>
      <c r="E129" s="108">
        <v>59936.44</v>
      </c>
      <c r="F129" s="87">
        <f t="shared" si="2"/>
        <v>11787844.129999995</v>
      </c>
      <c r="G129" s="109"/>
      <c r="H129" s="110"/>
      <c r="I129" s="110"/>
      <c r="J129" s="111"/>
      <c r="K129" s="111"/>
      <c r="L129" s="111"/>
      <c r="M129" s="111"/>
      <c r="N129" s="111"/>
      <c r="O129" s="111"/>
      <c r="P129" s="111"/>
      <c r="Q129" s="111"/>
      <c r="R129" s="111"/>
      <c r="S129" s="111"/>
      <c r="T129" s="111"/>
      <c r="U129" s="111"/>
      <c r="V129" s="111"/>
      <c r="W129" s="111"/>
      <c r="X129" s="111"/>
      <c r="Y129" s="111"/>
      <c r="Z129" s="111"/>
      <c r="AA129" s="111"/>
      <c r="AB129" s="111"/>
      <c r="AC129" s="111"/>
      <c r="AD129" s="111"/>
      <c r="AE129" s="111"/>
      <c r="AF129" s="111"/>
      <c r="AG129" s="111"/>
      <c r="AH129" s="111"/>
      <c r="AI129" s="111"/>
      <c r="AJ129" s="111"/>
      <c r="AK129" s="111"/>
      <c r="AL129" s="111"/>
      <c r="AM129" s="111"/>
      <c r="AN129" s="111"/>
      <c r="AO129" s="111"/>
      <c r="AP129" s="111"/>
      <c r="AQ129" s="111"/>
      <c r="AR129" s="111"/>
      <c r="AS129" s="111"/>
      <c r="AT129" s="111"/>
      <c r="AU129" s="111"/>
      <c r="AV129" s="111"/>
      <c r="AW129" s="111"/>
      <c r="AX129" s="111"/>
      <c r="AY129" s="111"/>
      <c r="AZ129" s="111"/>
      <c r="BA129" s="111"/>
      <c r="BB129" s="111"/>
      <c r="BC129" s="111"/>
      <c r="BD129" s="111"/>
      <c r="BE129" s="111"/>
      <c r="BF129" s="111"/>
      <c r="BG129" s="111"/>
      <c r="BH129" s="111"/>
    </row>
    <row r="130" spans="1:60" s="112" customFormat="1" ht="35.25" customHeight="1" x14ac:dyDescent="0.25">
      <c r="A130" s="84">
        <v>45513</v>
      </c>
      <c r="B130" s="105" t="s">
        <v>124</v>
      </c>
      <c r="C130" s="106" t="s">
        <v>125</v>
      </c>
      <c r="D130" s="107"/>
      <c r="E130" s="108">
        <v>239300.7</v>
      </c>
      <c r="F130" s="87">
        <f t="shared" si="2"/>
        <v>11548543.429999996</v>
      </c>
      <c r="G130" s="109"/>
      <c r="H130" s="110"/>
      <c r="I130" s="110"/>
      <c r="J130" s="111"/>
      <c r="K130" s="111"/>
      <c r="L130" s="111"/>
      <c r="M130" s="111"/>
      <c r="N130" s="111"/>
      <c r="O130" s="111"/>
      <c r="P130" s="111"/>
      <c r="Q130" s="111"/>
      <c r="R130" s="111"/>
      <c r="S130" s="111"/>
      <c r="T130" s="111"/>
      <c r="U130" s="111"/>
      <c r="V130" s="111"/>
      <c r="W130" s="111"/>
      <c r="X130" s="111"/>
      <c r="Y130" s="111"/>
      <c r="Z130" s="111"/>
      <c r="AA130" s="111"/>
      <c r="AB130" s="111"/>
      <c r="AC130" s="111"/>
      <c r="AD130" s="111"/>
      <c r="AE130" s="111"/>
      <c r="AF130" s="111"/>
      <c r="AG130" s="111"/>
      <c r="AH130" s="111"/>
      <c r="AI130" s="111"/>
      <c r="AJ130" s="111"/>
      <c r="AK130" s="111"/>
      <c r="AL130" s="111"/>
      <c r="AM130" s="111"/>
      <c r="AN130" s="111"/>
      <c r="AO130" s="111"/>
      <c r="AP130" s="111"/>
      <c r="AQ130" s="111"/>
      <c r="AR130" s="111"/>
      <c r="AS130" s="111"/>
      <c r="AT130" s="111"/>
      <c r="AU130" s="111"/>
      <c r="AV130" s="111"/>
      <c r="AW130" s="111"/>
      <c r="AX130" s="111"/>
      <c r="AY130" s="111"/>
      <c r="AZ130" s="111"/>
      <c r="BA130" s="111"/>
      <c r="BB130" s="111"/>
      <c r="BC130" s="111"/>
      <c r="BD130" s="111"/>
      <c r="BE130" s="111"/>
      <c r="BF130" s="111"/>
      <c r="BG130" s="111"/>
      <c r="BH130" s="111"/>
    </row>
    <row r="131" spans="1:60" s="112" customFormat="1" ht="36.75" customHeight="1" x14ac:dyDescent="0.25">
      <c r="A131" s="84">
        <v>45513</v>
      </c>
      <c r="B131" s="105" t="s">
        <v>126</v>
      </c>
      <c r="C131" s="106" t="s">
        <v>127</v>
      </c>
      <c r="D131" s="107"/>
      <c r="E131" s="108">
        <v>28074.94</v>
      </c>
      <c r="F131" s="87">
        <f t="shared" si="2"/>
        <v>11520468.489999996</v>
      </c>
      <c r="G131" s="109"/>
      <c r="H131" s="110"/>
      <c r="I131" s="110"/>
      <c r="J131" s="111"/>
      <c r="K131" s="111"/>
      <c r="L131" s="111"/>
      <c r="M131" s="111"/>
      <c r="N131" s="111"/>
      <c r="O131" s="111"/>
      <c r="P131" s="111"/>
      <c r="Q131" s="111"/>
      <c r="R131" s="111"/>
      <c r="S131" s="111"/>
      <c r="T131" s="111"/>
      <c r="U131" s="111"/>
      <c r="V131" s="111"/>
      <c r="W131" s="111"/>
      <c r="X131" s="111"/>
      <c r="Y131" s="111"/>
      <c r="Z131" s="111"/>
      <c r="AA131" s="111"/>
      <c r="AB131" s="111"/>
      <c r="AC131" s="111"/>
      <c r="AD131" s="111"/>
      <c r="AE131" s="111"/>
      <c r="AF131" s="111"/>
      <c r="AG131" s="111"/>
      <c r="AH131" s="111"/>
      <c r="AI131" s="111"/>
      <c r="AJ131" s="111"/>
      <c r="AK131" s="111"/>
      <c r="AL131" s="111"/>
      <c r="AM131" s="111"/>
      <c r="AN131" s="111"/>
      <c r="AO131" s="111"/>
      <c r="AP131" s="111"/>
      <c r="AQ131" s="111"/>
      <c r="AR131" s="111"/>
      <c r="AS131" s="111"/>
      <c r="AT131" s="111"/>
      <c r="AU131" s="111"/>
      <c r="AV131" s="111"/>
      <c r="AW131" s="111"/>
      <c r="AX131" s="111"/>
      <c r="AY131" s="111"/>
      <c r="AZ131" s="111"/>
      <c r="BA131" s="111"/>
      <c r="BB131" s="111"/>
      <c r="BC131" s="111"/>
      <c r="BD131" s="111"/>
      <c r="BE131" s="111"/>
      <c r="BF131" s="111"/>
      <c r="BG131" s="111"/>
      <c r="BH131" s="111"/>
    </row>
    <row r="132" spans="1:60" s="112" customFormat="1" ht="35.25" customHeight="1" x14ac:dyDescent="0.25">
      <c r="A132" s="84">
        <v>45513</v>
      </c>
      <c r="B132" s="105" t="s">
        <v>128</v>
      </c>
      <c r="C132" s="106" t="s">
        <v>129</v>
      </c>
      <c r="D132" s="107"/>
      <c r="E132" s="108">
        <v>537580.1</v>
      </c>
      <c r="F132" s="87">
        <f t="shared" si="2"/>
        <v>10982888.389999997</v>
      </c>
      <c r="G132" s="109"/>
      <c r="H132" s="110"/>
      <c r="I132" s="110"/>
      <c r="J132" s="111"/>
      <c r="K132" s="111"/>
      <c r="L132" s="111"/>
      <c r="M132" s="111"/>
      <c r="N132" s="111"/>
      <c r="O132" s="111"/>
      <c r="P132" s="111"/>
      <c r="Q132" s="111"/>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11"/>
      <c r="AM132" s="111"/>
      <c r="AN132" s="111"/>
      <c r="AO132" s="111"/>
      <c r="AP132" s="111"/>
      <c r="AQ132" s="111"/>
      <c r="AR132" s="111"/>
      <c r="AS132" s="111"/>
      <c r="AT132" s="111"/>
      <c r="AU132" s="111"/>
      <c r="AV132" s="111"/>
      <c r="AW132" s="111"/>
      <c r="AX132" s="111"/>
      <c r="AY132" s="111"/>
      <c r="AZ132" s="111"/>
      <c r="BA132" s="111"/>
      <c r="BB132" s="111"/>
      <c r="BC132" s="111"/>
      <c r="BD132" s="111"/>
      <c r="BE132" s="111"/>
      <c r="BF132" s="111"/>
      <c r="BG132" s="111"/>
      <c r="BH132" s="111"/>
    </row>
    <row r="133" spans="1:60" s="112" customFormat="1" ht="36" customHeight="1" x14ac:dyDescent="0.25">
      <c r="A133" s="84">
        <v>45513</v>
      </c>
      <c r="B133" s="105" t="s">
        <v>130</v>
      </c>
      <c r="C133" s="106" t="s">
        <v>131</v>
      </c>
      <c r="D133" s="107"/>
      <c r="E133" s="108">
        <v>179714.58</v>
      </c>
      <c r="F133" s="87">
        <f t="shared" si="2"/>
        <v>10803173.809999997</v>
      </c>
      <c r="G133" s="109"/>
      <c r="H133" s="110"/>
      <c r="I133" s="110"/>
      <c r="J133" s="111"/>
      <c r="K133" s="111"/>
      <c r="L133" s="111"/>
      <c r="M133" s="111"/>
      <c r="N133" s="111"/>
      <c r="O133" s="111"/>
      <c r="P133" s="111"/>
      <c r="Q133" s="111"/>
      <c r="R133" s="111"/>
      <c r="S133" s="111"/>
      <c r="T133" s="111"/>
      <c r="U133" s="111"/>
      <c r="V133" s="111"/>
      <c r="W133" s="111"/>
      <c r="X133" s="111"/>
      <c r="Y133" s="111"/>
      <c r="Z133" s="111"/>
      <c r="AA133" s="111"/>
      <c r="AB133" s="111"/>
      <c r="AC133" s="111"/>
      <c r="AD133" s="111"/>
      <c r="AE133" s="111"/>
      <c r="AF133" s="111"/>
      <c r="AG133" s="111"/>
      <c r="AH133" s="111"/>
      <c r="AI133" s="111"/>
      <c r="AJ133" s="111"/>
      <c r="AK133" s="111"/>
      <c r="AL133" s="111"/>
      <c r="AM133" s="111"/>
      <c r="AN133" s="111"/>
      <c r="AO133" s="111"/>
      <c r="AP133" s="111"/>
      <c r="AQ133" s="111"/>
      <c r="AR133" s="111"/>
      <c r="AS133" s="111"/>
      <c r="AT133" s="111"/>
      <c r="AU133" s="111"/>
      <c r="AV133" s="111"/>
      <c r="AW133" s="111"/>
      <c r="AX133" s="111"/>
      <c r="AY133" s="111"/>
      <c r="AZ133" s="111"/>
      <c r="BA133" s="111"/>
      <c r="BB133" s="111"/>
      <c r="BC133" s="111"/>
      <c r="BD133" s="111"/>
      <c r="BE133" s="111"/>
      <c r="BF133" s="111"/>
      <c r="BG133" s="111"/>
      <c r="BH133" s="111"/>
    </row>
    <row r="134" spans="1:60" s="112" customFormat="1" ht="48.75" customHeight="1" x14ac:dyDescent="0.25">
      <c r="A134" s="84">
        <v>45513</v>
      </c>
      <c r="B134" s="105" t="s">
        <v>132</v>
      </c>
      <c r="C134" s="106" t="s">
        <v>133</v>
      </c>
      <c r="D134" s="107"/>
      <c r="E134" s="108">
        <v>14040</v>
      </c>
      <c r="F134" s="87">
        <f t="shared" si="2"/>
        <v>10789133.809999997</v>
      </c>
      <c r="G134" s="109"/>
      <c r="H134" s="110"/>
      <c r="I134" s="110"/>
      <c r="J134" s="111"/>
      <c r="K134" s="111"/>
      <c r="L134" s="111"/>
      <c r="M134" s="111"/>
      <c r="N134" s="111"/>
      <c r="O134" s="111"/>
      <c r="P134" s="111"/>
      <c r="Q134" s="111"/>
      <c r="R134" s="111"/>
      <c r="S134" s="111"/>
      <c r="T134" s="111"/>
      <c r="U134" s="111"/>
      <c r="V134" s="111"/>
      <c r="W134" s="111"/>
      <c r="X134" s="111"/>
      <c r="Y134" s="111"/>
      <c r="Z134" s="111"/>
      <c r="AA134" s="111"/>
      <c r="AB134" s="111"/>
      <c r="AC134" s="111"/>
      <c r="AD134" s="111"/>
      <c r="AE134" s="111"/>
      <c r="AF134" s="111"/>
      <c r="AG134" s="111"/>
      <c r="AH134" s="111"/>
      <c r="AI134" s="111"/>
      <c r="AJ134" s="111"/>
      <c r="AK134" s="111"/>
      <c r="AL134" s="111"/>
      <c r="AM134" s="111"/>
      <c r="AN134" s="111"/>
      <c r="AO134" s="111"/>
      <c r="AP134" s="111"/>
      <c r="AQ134" s="111"/>
      <c r="AR134" s="111"/>
      <c r="AS134" s="111"/>
      <c r="AT134" s="111"/>
      <c r="AU134" s="111"/>
      <c r="AV134" s="111"/>
      <c r="AW134" s="111"/>
      <c r="AX134" s="111"/>
      <c r="AY134" s="111"/>
      <c r="AZ134" s="111"/>
      <c r="BA134" s="111"/>
      <c r="BB134" s="111"/>
      <c r="BC134" s="111"/>
      <c r="BD134" s="111"/>
      <c r="BE134" s="111"/>
      <c r="BF134" s="111"/>
      <c r="BG134" s="111"/>
      <c r="BH134" s="111"/>
    </row>
    <row r="135" spans="1:60" s="112" customFormat="1" ht="33.75" customHeight="1" x14ac:dyDescent="0.25">
      <c r="A135" s="84">
        <v>45513</v>
      </c>
      <c r="B135" s="105" t="s">
        <v>134</v>
      </c>
      <c r="C135" s="106" t="s">
        <v>135</v>
      </c>
      <c r="D135" s="107"/>
      <c r="E135" s="108">
        <v>119332.11</v>
      </c>
      <c r="F135" s="87">
        <f t="shared" si="2"/>
        <v>10669801.699999997</v>
      </c>
      <c r="G135" s="109"/>
      <c r="H135" s="110"/>
      <c r="I135" s="110"/>
      <c r="J135" s="111"/>
      <c r="K135" s="111"/>
      <c r="L135" s="111"/>
      <c r="M135" s="111"/>
      <c r="N135" s="111"/>
      <c r="O135" s="111"/>
      <c r="P135" s="111"/>
      <c r="Q135" s="111"/>
      <c r="R135" s="111"/>
      <c r="S135" s="111"/>
      <c r="T135" s="111"/>
      <c r="U135" s="111"/>
      <c r="V135" s="111"/>
      <c r="W135" s="111"/>
      <c r="X135" s="111"/>
      <c r="Y135" s="111"/>
      <c r="Z135" s="111"/>
      <c r="AA135" s="111"/>
      <c r="AB135" s="111"/>
      <c r="AC135" s="111"/>
      <c r="AD135" s="111"/>
      <c r="AE135" s="111"/>
      <c r="AF135" s="111"/>
      <c r="AG135" s="111"/>
      <c r="AH135" s="111"/>
      <c r="AI135" s="111"/>
      <c r="AJ135" s="111"/>
      <c r="AK135" s="111"/>
      <c r="AL135" s="111"/>
      <c r="AM135" s="111"/>
      <c r="AN135" s="111"/>
      <c r="AO135" s="111"/>
      <c r="AP135" s="111"/>
      <c r="AQ135" s="111"/>
      <c r="AR135" s="111"/>
      <c r="AS135" s="111"/>
      <c r="AT135" s="111"/>
      <c r="AU135" s="111"/>
      <c r="AV135" s="111"/>
      <c r="AW135" s="111"/>
      <c r="AX135" s="111"/>
      <c r="AY135" s="111"/>
      <c r="AZ135" s="111"/>
      <c r="BA135" s="111"/>
      <c r="BB135" s="111"/>
      <c r="BC135" s="111"/>
      <c r="BD135" s="111"/>
      <c r="BE135" s="111"/>
      <c r="BF135" s="111"/>
      <c r="BG135" s="111"/>
      <c r="BH135" s="111"/>
    </row>
    <row r="136" spans="1:60" s="112" customFormat="1" ht="46.5" customHeight="1" x14ac:dyDescent="0.25">
      <c r="A136" s="84">
        <v>45513</v>
      </c>
      <c r="B136" s="105" t="s">
        <v>136</v>
      </c>
      <c r="C136" s="106" t="s">
        <v>137</v>
      </c>
      <c r="D136" s="107"/>
      <c r="E136" s="108">
        <v>8910</v>
      </c>
      <c r="F136" s="87">
        <f t="shared" si="2"/>
        <v>10660891.699999997</v>
      </c>
      <c r="G136" s="109"/>
      <c r="H136" s="110"/>
      <c r="I136" s="110"/>
      <c r="J136" s="111"/>
      <c r="K136" s="111"/>
      <c r="L136" s="111"/>
      <c r="M136" s="111"/>
      <c r="N136" s="111"/>
      <c r="O136" s="111"/>
      <c r="P136" s="111"/>
      <c r="Q136" s="111"/>
      <c r="R136" s="111"/>
      <c r="S136" s="111"/>
      <c r="T136" s="111"/>
      <c r="U136" s="111"/>
      <c r="V136" s="111"/>
      <c r="W136" s="111"/>
      <c r="X136" s="111"/>
      <c r="Y136" s="111"/>
      <c r="Z136" s="111"/>
      <c r="AA136" s="111"/>
      <c r="AB136" s="111"/>
      <c r="AC136" s="111"/>
      <c r="AD136" s="111"/>
      <c r="AE136" s="111"/>
      <c r="AF136" s="111"/>
      <c r="AG136" s="111"/>
      <c r="AH136" s="111"/>
      <c r="AI136" s="111"/>
      <c r="AJ136" s="111"/>
      <c r="AK136" s="111"/>
      <c r="AL136" s="111"/>
      <c r="AM136" s="111"/>
      <c r="AN136" s="111"/>
      <c r="AO136" s="111"/>
      <c r="AP136" s="111"/>
      <c r="AQ136" s="111"/>
      <c r="AR136" s="111"/>
      <c r="AS136" s="111"/>
      <c r="AT136" s="111"/>
      <c r="AU136" s="111"/>
      <c r="AV136" s="111"/>
      <c r="AW136" s="111"/>
      <c r="AX136" s="111"/>
      <c r="AY136" s="111"/>
      <c r="AZ136" s="111"/>
      <c r="BA136" s="111"/>
      <c r="BB136" s="111"/>
      <c r="BC136" s="111"/>
      <c r="BD136" s="111"/>
      <c r="BE136" s="111"/>
      <c r="BF136" s="111"/>
      <c r="BG136" s="111"/>
      <c r="BH136" s="111"/>
    </row>
    <row r="137" spans="1:60" s="112" customFormat="1" ht="38.25" customHeight="1" x14ac:dyDescent="0.25">
      <c r="A137" s="113">
        <v>45525</v>
      </c>
      <c r="B137" s="105" t="s">
        <v>138</v>
      </c>
      <c r="C137" s="106" t="s">
        <v>139</v>
      </c>
      <c r="D137" s="107"/>
      <c r="E137" s="108">
        <v>59652.3</v>
      </c>
      <c r="F137" s="87">
        <f t="shared" si="2"/>
        <v>10601239.399999997</v>
      </c>
      <c r="G137" s="109"/>
      <c r="H137" s="110"/>
      <c r="I137" s="110"/>
      <c r="J137" s="111"/>
      <c r="K137" s="111"/>
      <c r="L137" s="111"/>
      <c r="M137" s="111"/>
      <c r="N137" s="111"/>
      <c r="O137" s="111"/>
      <c r="P137" s="111"/>
      <c r="Q137" s="111"/>
      <c r="R137" s="111"/>
      <c r="S137" s="111"/>
      <c r="T137" s="111"/>
      <c r="U137" s="111"/>
      <c r="V137" s="111"/>
      <c r="W137" s="111"/>
      <c r="X137" s="111"/>
      <c r="Y137" s="111"/>
      <c r="Z137" s="111"/>
      <c r="AA137" s="111"/>
      <c r="AB137" s="111"/>
      <c r="AC137" s="111"/>
      <c r="AD137" s="111"/>
      <c r="AE137" s="111"/>
      <c r="AF137" s="111"/>
      <c r="AG137" s="111"/>
      <c r="AH137" s="111"/>
      <c r="AI137" s="111"/>
      <c r="AJ137" s="111"/>
      <c r="AK137" s="111"/>
      <c r="AL137" s="111"/>
      <c r="AM137" s="111"/>
      <c r="AN137" s="111"/>
      <c r="AO137" s="111"/>
      <c r="AP137" s="111"/>
      <c r="AQ137" s="111"/>
      <c r="AR137" s="111"/>
      <c r="AS137" s="111"/>
      <c r="AT137" s="111"/>
      <c r="AU137" s="111"/>
      <c r="AV137" s="111"/>
      <c r="AW137" s="111"/>
      <c r="AX137" s="111"/>
      <c r="AY137" s="111"/>
      <c r="AZ137" s="111"/>
      <c r="BA137" s="111"/>
      <c r="BB137" s="111"/>
      <c r="BC137" s="111"/>
      <c r="BD137" s="111"/>
      <c r="BE137" s="111"/>
      <c r="BF137" s="111"/>
      <c r="BG137" s="111"/>
      <c r="BH137" s="111"/>
    </row>
    <row r="138" spans="1:60" s="112" customFormat="1" ht="61.5" customHeight="1" x14ac:dyDescent="0.25">
      <c r="A138" s="113">
        <v>45525</v>
      </c>
      <c r="B138" s="105" t="s">
        <v>140</v>
      </c>
      <c r="C138" s="106" t="s">
        <v>141</v>
      </c>
      <c r="D138" s="114"/>
      <c r="E138" s="108">
        <v>443255.24</v>
      </c>
      <c r="F138" s="87">
        <f t="shared" si="2"/>
        <v>10157984.159999996</v>
      </c>
      <c r="G138" s="109"/>
      <c r="H138" s="110"/>
      <c r="I138" s="110"/>
      <c r="J138" s="111"/>
      <c r="K138" s="111"/>
      <c r="L138" s="111"/>
      <c r="M138" s="111"/>
      <c r="N138" s="111"/>
      <c r="O138" s="111"/>
      <c r="P138" s="111"/>
      <c r="Q138" s="111"/>
      <c r="R138" s="111"/>
      <c r="S138" s="111"/>
      <c r="T138" s="111"/>
      <c r="U138" s="111"/>
      <c r="V138" s="111"/>
      <c r="W138" s="111"/>
      <c r="X138" s="111"/>
      <c r="Y138" s="111"/>
      <c r="Z138" s="111"/>
      <c r="AA138" s="111"/>
      <c r="AB138" s="111"/>
      <c r="AC138" s="111"/>
      <c r="AD138" s="111"/>
      <c r="AE138" s="111"/>
      <c r="AF138" s="111"/>
      <c r="AG138" s="111"/>
      <c r="AH138" s="111"/>
      <c r="AI138" s="111"/>
      <c r="AJ138" s="111"/>
      <c r="AK138" s="111"/>
      <c r="AL138" s="111"/>
      <c r="AM138" s="111"/>
      <c r="AN138" s="111"/>
      <c r="AO138" s="111"/>
      <c r="AP138" s="111"/>
      <c r="AQ138" s="111"/>
      <c r="AR138" s="111"/>
      <c r="AS138" s="111"/>
      <c r="AT138" s="111"/>
      <c r="AU138" s="111"/>
      <c r="AV138" s="111"/>
      <c r="AW138" s="111"/>
      <c r="AX138" s="111"/>
      <c r="AY138" s="111"/>
      <c r="AZ138" s="111"/>
      <c r="BA138" s="111"/>
      <c r="BB138" s="111"/>
      <c r="BC138" s="111"/>
      <c r="BD138" s="111"/>
      <c r="BE138" s="111"/>
      <c r="BF138" s="111"/>
      <c r="BG138" s="111"/>
      <c r="BH138" s="111"/>
    </row>
    <row r="139" spans="1:60" s="112" customFormat="1" ht="36.75" customHeight="1" x14ac:dyDescent="0.25">
      <c r="A139" s="113">
        <v>45525</v>
      </c>
      <c r="B139" s="105" t="s">
        <v>142</v>
      </c>
      <c r="C139" s="106" t="s">
        <v>143</v>
      </c>
      <c r="D139" s="114"/>
      <c r="E139" s="108">
        <v>119667.37</v>
      </c>
      <c r="F139" s="87">
        <f t="shared" si="2"/>
        <v>10038316.789999997</v>
      </c>
      <c r="G139" s="109"/>
      <c r="H139" s="110"/>
      <c r="I139" s="110"/>
      <c r="J139" s="111"/>
      <c r="K139" s="111"/>
      <c r="L139" s="111"/>
      <c r="M139" s="111"/>
      <c r="N139" s="111"/>
      <c r="O139" s="111"/>
      <c r="P139" s="111"/>
      <c r="Q139" s="111"/>
      <c r="R139" s="111"/>
      <c r="S139" s="111"/>
      <c r="T139" s="111"/>
      <c r="U139" s="111"/>
      <c r="V139" s="111"/>
      <c r="W139" s="111"/>
      <c r="X139" s="111"/>
      <c r="Y139" s="111"/>
      <c r="Z139" s="111"/>
      <c r="AA139" s="111"/>
      <c r="AB139" s="111"/>
      <c r="AC139" s="111"/>
      <c r="AD139" s="111"/>
      <c r="AE139" s="111"/>
      <c r="AF139" s="111"/>
      <c r="AG139" s="111"/>
      <c r="AH139" s="111"/>
      <c r="AI139" s="111"/>
      <c r="AJ139" s="111"/>
      <c r="AK139" s="111"/>
      <c r="AL139" s="111"/>
      <c r="AM139" s="111"/>
      <c r="AN139" s="111"/>
      <c r="AO139" s="111"/>
      <c r="AP139" s="111"/>
      <c r="AQ139" s="111"/>
      <c r="AR139" s="111"/>
      <c r="AS139" s="111"/>
      <c r="AT139" s="111"/>
      <c r="AU139" s="111"/>
      <c r="AV139" s="111"/>
      <c r="AW139" s="111"/>
      <c r="AX139" s="111"/>
      <c r="AY139" s="111"/>
      <c r="AZ139" s="111"/>
      <c r="BA139" s="111"/>
      <c r="BB139" s="111"/>
      <c r="BC139" s="111"/>
      <c r="BD139" s="111"/>
      <c r="BE139" s="111"/>
      <c r="BF139" s="111"/>
      <c r="BG139" s="111"/>
      <c r="BH139" s="111"/>
    </row>
    <row r="140" spans="1:60" s="118" customFormat="1" ht="38.25" customHeight="1" x14ac:dyDescent="0.25">
      <c r="A140" s="113">
        <v>45525</v>
      </c>
      <c r="B140" s="105" t="s">
        <v>144</v>
      </c>
      <c r="C140" s="106" t="s">
        <v>145</v>
      </c>
      <c r="D140" s="115"/>
      <c r="E140" s="108">
        <v>2717</v>
      </c>
      <c r="F140" s="87">
        <f t="shared" si="2"/>
        <v>10035599.789999997</v>
      </c>
      <c r="G140" s="116"/>
      <c r="H140" s="117"/>
      <c r="I140" s="117"/>
      <c r="J140" s="116"/>
      <c r="K140" s="116"/>
      <c r="L140" s="116"/>
      <c r="M140" s="116"/>
      <c r="N140" s="116"/>
      <c r="O140" s="116"/>
      <c r="P140" s="116"/>
      <c r="Q140" s="116"/>
      <c r="R140" s="116"/>
      <c r="S140" s="116"/>
      <c r="T140" s="116"/>
      <c r="U140" s="116"/>
      <c r="V140" s="116"/>
      <c r="W140" s="116"/>
      <c r="X140" s="116"/>
      <c r="Y140" s="116"/>
      <c r="Z140" s="116"/>
      <c r="AA140" s="116"/>
      <c r="AB140" s="116"/>
      <c r="AC140" s="116"/>
      <c r="AD140" s="116"/>
      <c r="AE140" s="116"/>
      <c r="AF140" s="116"/>
      <c r="AG140" s="116"/>
      <c r="AH140" s="116"/>
      <c r="AI140" s="116"/>
      <c r="AJ140" s="116"/>
      <c r="AK140" s="116"/>
      <c r="AL140" s="116"/>
      <c r="AM140" s="116"/>
      <c r="AN140" s="116"/>
      <c r="AO140" s="116"/>
      <c r="AP140" s="116"/>
      <c r="AQ140" s="116"/>
      <c r="AR140" s="116"/>
      <c r="AS140" s="116"/>
      <c r="AT140" s="116"/>
      <c r="AU140" s="116"/>
      <c r="AV140" s="116"/>
      <c r="AW140" s="116"/>
      <c r="AX140" s="116"/>
      <c r="AY140" s="116"/>
      <c r="AZ140" s="116"/>
      <c r="BA140" s="116"/>
      <c r="BB140" s="116"/>
      <c r="BC140" s="116"/>
      <c r="BD140" s="116"/>
      <c r="BE140" s="116"/>
      <c r="BF140" s="116"/>
      <c r="BG140" s="116"/>
      <c r="BH140" s="116"/>
    </row>
    <row r="141" spans="1:60" s="118" customFormat="1" ht="36" customHeight="1" x14ac:dyDescent="0.25">
      <c r="A141" s="113">
        <v>45525</v>
      </c>
      <c r="B141" s="105" t="s">
        <v>146</v>
      </c>
      <c r="C141" s="106" t="s">
        <v>147</v>
      </c>
      <c r="D141" s="115"/>
      <c r="E141" s="108">
        <v>239606.13</v>
      </c>
      <c r="F141" s="87">
        <f t="shared" si="2"/>
        <v>9795993.6599999964</v>
      </c>
      <c r="G141" s="116"/>
      <c r="H141" s="117"/>
      <c r="I141" s="117"/>
      <c r="J141" s="116"/>
      <c r="K141" s="116"/>
      <c r="L141" s="116"/>
      <c r="M141" s="116"/>
      <c r="N141" s="116"/>
      <c r="O141" s="116"/>
      <c r="P141" s="116"/>
      <c r="Q141" s="116"/>
      <c r="R141" s="116"/>
      <c r="S141" s="116"/>
      <c r="T141" s="116"/>
      <c r="U141" s="116"/>
      <c r="V141" s="116"/>
      <c r="W141" s="116"/>
      <c r="X141" s="116"/>
      <c r="Y141" s="116"/>
      <c r="Z141" s="116"/>
      <c r="AA141" s="116"/>
      <c r="AB141" s="116"/>
      <c r="AC141" s="116"/>
      <c r="AD141" s="116"/>
      <c r="AE141" s="116"/>
      <c r="AF141" s="116"/>
      <c r="AG141" s="116"/>
      <c r="AH141" s="116"/>
      <c r="AI141" s="116"/>
      <c r="AJ141" s="116"/>
      <c r="AK141" s="116"/>
      <c r="AL141" s="116"/>
      <c r="AM141" s="116"/>
      <c r="AN141" s="116"/>
      <c r="AO141" s="116"/>
      <c r="AP141" s="116"/>
      <c r="AQ141" s="116"/>
      <c r="AR141" s="116"/>
      <c r="AS141" s="116"/>
      <c r="AT141" s="116"/>
      <c r="AU141" s="116"/>
      <c r="AV141" s="116"/>
      <c r="AW141" s="116"/>
      <c r="AX141" s="116"/>
      <c r="AY141" s="116"/>
      <c r="AZ141" s="116"/>
      <c r="BA141" s="116"/>
      <c r="BB141" s="116"/>
      <c r="BC141" s="116"/>
      <c r="BD141" s="116"/>
      <c r="BE141" s="116"/>
      <c r="BF141" s="116"/>
      <c r="BG141" s="116"/>
      <c r="BH141" s="116"/>
    </row>
    <row r="142" spans="1:60" s="118" customFormat="1" ht="63.75" customHeight="1" x14ac:dyDescent="0.25">
      <c r="A142" s="113">
        <v>45525</v>
      </c>
      <c r="B142" s="105" t="s">
        <v>148</v>
      </c>
      <c r="C142" s="106" t="s">
        <v>149</v>
      </c>
      <c r="D142" s="115"/>
      <c r="E142" s="108">
        <v>349510.63</v>
      </c>
      <c r="F142" s="87">
        <f t="shared" si="2"/>
        <v>9446483.0299999956</v>
      </c>
      <c r="G142" s="116"/>
      <c r="H142" s="117"/>
      <c r="I142" s="117"/>
      <c r="J142" s="116"/>
      <c r="K142" s="116"/>
      <c r="L142" s="116"/>
      <c r="M142" s="116"/>
      <c r="N142" s="116"/>
      <c r="O142" s="116"/>
      <c r="P142" s="116"/>
      <c r="Q142" s="116"/>
      <c r="R142" s="116"/>
      <c r="S142" s="116"/>
      <c r="T142" s="116"/>
      <c r="U142" s="116"/>
      <c r="V142" s="116"/>
      <c r="W142" s="116"/>
      <c r="X142" s="116"/>
      <c r="Y142" s="116"/>
      <c r="Z142" s="116"/>
      <c r="AA142" s="116"/>
      <c r="AB142" s="116"/>
      <c r="AC142" s="116"/>
      <c r="AD142" s="116"/>
      <c r="AE142" s="116"/>
      <c r="AF142" s="116"/>
      <c r="AG142" s="116"/>
      <c r="AH142" s="116"/>
      <c r="AI142" s="116"/>
      <c r="AJ142" s="116"/>
      <c r="AK142" s="116"/>
      <c r="AL142" s="116"/>
      <c r="AM142" s="116"/>
      <c r="AN142" s="116"/>
      <c r="AO142" s="116"/>
      <c r="AP142" s="116"/>
      <c r="AQ142" s="116"/>
      <c r="AR142" s="116"/>
      <c r="AS142" s="116"/>
      <c r="AT142" s="116"/>
      <c r="AU142" s="116"/>
      <c r="AV142" s="116"/>
      <c r="AW142" s="116"/>
      <c r="AX142" s="116"/>
      <c r="AY142" s="116"/>
      <c r="AZ142" s="116"/>
      <c r="BA142" s="116"/>
      <c r="BB142" s="116"/>
      <c r="BC142" s="116"/>
      <c r="BD142" s="116"/>
      <c r="BE142" s="116"/>
      <c r="BF142" s="116"/>
      <c r="BG142" s="116"/>
      <c r="BH142" s="116"/>
    </row>
    <row r="143" spans="1:60" s="118" customFormat="1" ht="32.25" customHeight="1" x14ac:dyDescent="0.25">
      <c r="A143" s="113">
        <v>45525</v>
      </c>
      <c r="B143" s="105" t="s">
        <v>150</v>
      </c>
      <c r="C143" s="106" t="s">
        <v>151</v>
      </c>
      <c r="D143" s="115"/>
      <c r="E143" s="108">
        <v>58748.72</v>
      </c>
      <c r="F143" s="87">
        <f t="shared" si="2"/>
        <v>9387734.3099999949</v>
      </c>
      <c r="G143" s="116"/>
      <c r="H143" s="117"/>
      <c r="I143" s="117"/>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6"/>
      <c r="AN143" s="116"/>
      <c r="AO143" s="116"/>
      <c r="AP143" s="116"/>
      <c r="AQ143" s="116"/>
      <c r="AR143" s="116"/>
      <c r="AS143" s="116"/>
      <c r="AT143" s="116"/>
      <c r="AU143" s="116"/>
      <c r="AV143" s="116"/>
      <c r="AW143" s="116"/>
      <c r="AX143" s="116"/>
      <c r="AY143" s="116"/>
      <c r="AZ143" s="116"/>
      <c r="BA143" s="116"/>
      <c r="BB143" s="116"/>
      <c r="BC143" s="116"/>
      <c r="BD143" s="116"/>
      <c r="BE143" s="116"/>
      <c r="BF143" s="116"/>
      <c r="BG143" s="116"/>
      <c r="BH143" s="116"/>
    </row>
    <row r="144" spans="1:60" s="112" customFormat="1" ht="37.5" customHeight="1" x14ac:dyDescent="0.25">
      <c r="A144" s="113">
        <v>45525</v>
      </c>
      <c r="B144" s="105" t="s">
        <v>152</v>
      </c>
      <c r="C144" s="106" t="s">
        <v>153</v>
      </c>
      <c r="D144" s="107"/>
      <c r="E144" s="108">
        <v>297240.64</v>
      </c>
      <c r="F144" s="87">
        <f t="shared" si="2"/>
        <v>9090493.6699999943</v>
      </c>
      <c r="G144" s="111"/>
      <c r="H144" s="110"/>
      <c r="I144" s="110"/>
      <c r="J144" s="111"/>
      <c r="K144" s="111"/>
      <c r="L144" s="111"/>
      <c r="M144" s="111"/>
      <c r="N144" s="111"/>
      <c r="O144" s="111"/>
      <c r="P144" s="111"/>
      <c r="Q144" s="111"/>
      <c r="R144" s="111"/>
      <c r="S144" s="111"/>
      <c r="T144" s="111"/>
      <c r="U144" s="111"/>
      <c r="V144" s="111"/>
      <c r="W144" s="111"/>
      <c r="X144" s="111"/>
      <c r="Y144" s="111"/>
      <c r="Z144" s="111"/>
      <c r="AA144" s="111"/>
      <c r="AB144" s="111"/>
      <c r="AC144" s="111"/>
      <c r="AD144" s="111"/>
      <c r="AE144" s="111"/>
      <c r="AF144" s="111"/>
      <c r="AG144" s="111"/>
      <c r="AH144" s="111"/>
      <c r="AI144" s="111"/>
      <c r="AJ144" s="111"/>
      <c r="AK144" s="111"/>
      <c r="AL144" s="111"/>
      <c r="AM144" s="111"/>
      <c r="AN144" s="111"/>
      <c r="AO144" s="111"/>
      <c r="AP144" s="111"/>
      <c r="AQ144" s="111"/>
      <c r="AR144" s="111"/>
      <c r="AS144" s="111"/>
      <c r="AT144" s="111"/>
      <c r="AU144" s="111"/>
      <c r="AV144" s="111"/>
      <c r="AW144" s="111"/>
      <c r="AX144" s="111"/>
      <c r="AY144" s="111"/>
      <c r="AZ144" s="111"/>
      <c r="BA144" s="111"/>
      <c r="BB144" s="111"/>
      <c r="BC144" s="111"/>
      <c r="BD144" s="111"/>
      <c r="BE144" s="111"/>
      <c r="BF144" s="111"/>
      <c r="BG144" s="111"/>
      <c r="BH144" s="111"/>
    </row>
    <row r="145" spans="1:60" s="112" customFormat="1" ht="38.25" customHeight="1" x14ac:dyDescent="0.25">
      <c r="A145" s="113">
        <v>45525</v>
      </c>
      <c r="B145" s="105" t="s">
        <v>154</v>
      </c>
      <c r="C145" s="106" t="s">
        <v>155</v>
      </c>
      <c r="D145" s="107"/>
      <c r="E145" s="108">
        <v>172150.6</v>
      </c>
      <c r="F145" s="87">
        <f t="shared" si="2"/>
        <v>8918343.0699999947</v>
      </c>
      <c r="G145" s="111"/>
      <c r="H145" s="110"/>
      <c r="I145" s="110"/>
      <c r="J145" s="111"/>
      <c r="K145" s="111"/>
      <c r="L145" s="111"/>
      <c r="M145" s="111"/>
      <c r="N145" s="111"/>
      <c r="O145" s="111"/>
      <c r="P145" s="111"/>
      <c r="Q145" s="111"/>
      <c r="R145" s="111"/>
      <c r="S145" s="111"/>
      <c r="T145" s="111"/>
      <c r="U145" s="111"/>
      <c r="V145" s="111"/>
      <c r="W145" s="111"/>
      <c r="X145" s="111"/>
      <c r="Y145" s="111"/>
      <c r="Z145" s="111"/>
      <c r="AA145" s="111"/>
      <c r="AB145" s="111"/>
      <c r="AC145" s="111"/>
      <c r="AD145" s="111"/>
      <c r="AE145" s="111"/>
      <c r="AF145" s="111"/>
      <c r="AG145" s="111"/>
      <c r="AH145" s="111"/>
      <c r="AI145" s="111"/>
      <c r="AJ145" s="111"/>
      <c r="AK145" s="111"/>
      <c r="AL145" s="111"/>
      <c r="AM145" s="111"/>
      <c r="AN145" s="111"/>
      <c r="AO145" s="111"/>
      <c r="AP145" s="111"/>
      <c r="AQ145" s="111"/>
      <c r="AR145" s="111"/>
      <c r="AS145" s="111"/>
      <c r="AT145" s="111"/>
      <c r="AU145" s="111"/>
      <c r="AV145" s="111"/>
      <c r="AW145" s="111"/>
      <c r="AX145" s="111"/>
      <c r="AY145" s="111"/>
      <c r="AZ145" s="111"/>
      <c r="BA145" s="111"/>
      <c r="BB145" s="111"/>
      <c r="BC145" s="111"/>
      <c r="BD145" s="111"/>
      <c r="BE145" s="111"/>
      <c r="BF145" s="111"/>
      <c r="BG145" s="111"/>
      <c r="BH145" s="111"/>
    </row>
    <row r="146" spans="1:60" s="112" customFormat="1" ht="36" customHeight="1" x14ac:dyDescent="0.25">
      <c r="A146" s="113">
        <v>45525</v>
      </c>
      <c r="B146" s="105" t="s">
        <v>156</v>
      </c>
      <c r="C146" s="106" t="s">
        <v>157</v>
      </c>
      <c r="D146" s="107"/>
      <c r="E146" s="108">
        <v>25289.99</v>
      </c>
      <c r="F146" s="87">
        <f t="shared" si="2"/>
        <v>8893053.0799999945</v>
      </c>
      <c r="G146" s="111"/>
      <c r="H146" s="110"/>
      <c r="I146" s="110"/>
      <c r="J146" s="111"/>
      <c r="K146" s="111"/>
      <c r="L146" s="111"/>
      <c r="M146" s="111"/>
      <c r="N146" s="111"/>
      <c r="O146" s="111"/>
      <c r="P146" s="111"/>
      <c r="Q146" s="111"/>
      <c r="R146" s="111"/>
      <c r="S146" s="111"/>
      <c r="T146" s="111"/>
      <c r="U146" s="111"/>
      <c r="V146" s="111"/>
      <c r="W146" s="111"/>
      <c r="X146" s="111"/>
      <c r="Y146" s="111"/>
      <c r="Z146" s="111"/>
      <c r="AA146" s="111"/>
      <c r="AB146" s="111"/>
      <c r="AC146" s="111"/>
      <c r="AD146" s="111"/>
      <c r="AE146" s="111"/>
      <c r="AF146" s="111"/>
      <c r="AG146" s="111"/>
      <c r="AH146" s="111"/>
      <c r="AI146" s="111"/>
      <c r="AJ146" s="111"/>
      <c r="AK146" s="111"/>
      <c r="AL146" s="111"/>
      <c r="AM146" s="111"/>
      <c r="AN146" s="111"/>
      <c r="AO146" s="111"/>
      <c r="AP146" s="111"/>
      <c r="AQ146" s="111"/>
      <c r="AR146" s="111"/>
      <c r="AS146" s="111"/>
      <c r="AT146" s="111"/>
      <c r="AU146" s="111"/>
      <c r="AV146" s="111"/>
      <c r="AW146" s="111"/>
      <c r="AX146" s="111"/>
      <c r="AY146" s="111"/>
      <c r="AZ146" s="111"/>
      <c r="BA146" s="111"/>
      <c r="BB146" s="111"/>
      <c r="BC146" s="111"/>
      <c r="BD146" s="111"/>
      <c r="BE146" s="111"/>
      <c r="BF146" s="111"/>
      <c r="BG146" s="111"/>
      <c r="BH146" s="111"/>
    </row>
    <row r="147" spans="1:60" s="112" customFormat="1" ht="66" customHeight="1" x14ac:dyDescent="0.25">
      <c r="A147" s="113">
        <v>45525</v>
      </c>
      <c r="B147" s="105" t="s">
        <v>158</v>
      </c>
      <c r="C147" s="106" t="s">
        <v>159</v>
      </c>
      <c r="D147" s="114"/>
      <c r="E147" s="108">
        <v>121500</v>
      </c>
      <c r="F147" s="87">
        <f t="shared" si="2"/>
        <v>8771553.0799999945</v>
      </c>
      <c r="G147" s="111"/>
      <c r="H147" s="110"/>
      <c r="I147" s="110"/>
      <c r="J147" s="111"/>
      <c r="K147" s="111"/>
      <c r="L147" s="111"/>
      <c r="M147" s="111"/>
      <c r="N147" s="111"/>
      <c r="O147" s="111"/>
      <c r="P147" s="111"/>
      <c r="Q147" s="111"/>
      <c r="R147" s="111"/>
      <c r="S147" s="111"/>
      <c r="T147" s="111"/>
      <c r="U147" s="111"/>
      <c r="V147" s="111"/>
      <c r="W147" s="111"/>
      <c r="X147" s="111"/>
      <c r="Y147" s="111"/>
      <c r="Z147" s="111"/>
      <c r="AA147" s="111"/>
      <c r="AB147" s="111"/>
      <c r="AC147" s="111"/>
      <c r="AD147" s="111"/>
      <c r="AE147" s="111"/>
      <c r="AF147" s="111"/>
      <c r="AG147" s="111"/>
      <c r="AH147" s="111"/>
      <c r="AI147" s="111"/>
      <c r="AJ147" s="111"/>
      <c r="AK147" s="111"/>
      <c r="AL147" s="111"/>
      <c r="AM147" s="111"/>
      <c r="AN147" s="111"/>
      <c r="AO147" s="111"/>
      <c r="AP147" s="111"/>
      <c r="AQ147" s="111"/>
      <c r="AR147" s="111"/>
      <c r="AS147" s="111"/>
      <c r="AT147" s="111"/>
      <c r="AU147" s="111"/>
      <c r="AV147" s="111"/>
      <c r="AW147" s="111"/>
      <c r="AX147" s="111"/>
      <c r="AY147" s="111"/>
      <c r="AZ147" s="111"/>
      <c r="BA147" s="111"/>
      <c r="BB147" s="111"/>
      <c r="BC147" s="111"/>
      <c r="BD147" s="111"/>
      <c r="BE147" s="111"/>
      <c r="BF147" s="111"/>
      <c r="BG147" s="111"/>
      <c r="BH147" s="111"/>
    </row>
    <row r="148" spans="1:60" s="112" customFormat="1" ht="45" customHeight="1" x14ac:dyDescent="0.25">
      <c r="A148" s="113">
        <v>45525</v>
      </c>
      <c r="B148" s="105" t="s">
        <v>160</v>
      </c>
      <c r="C148" s="106" t="s">
        <v>161</v>
      </c>
      <c r="D148" s="107"/>
      <c r="E148" s="108">
        <v>43040</v>
      </c>
      <c r="F148" s="87">
        <f t="shared" si="2"/>
        <v>8728513.0799999945</v>
      </c>
      <c r="G148" s="111"/>
      <c r="H148" s="110"/>
      <c r="I148" s="110"/>
      <c r="J148" s="111"/>
      <c r="K148" s="111"/>
      <c r="L148" s="111"/>
      <c r="M148" s="111"/>
      <c r="N148" s="111"/>
      <c r="O148" s="111"/>
      <c r="P148" s="111"/>
      <c r="Q148" s="111"/>
      <c r="R148" s="111"/>
      <c r="S148" s="111"/>
      <c r="T148" s="111"/>
      <c r="U148" s="111"/>
      <c r="V148" s="111"/>
      <c r="W148" s="111"/>
      <c r="X148" s="111"/>
      <c r="Y148" s="111"/>
      <c r="Z148" s="111"/>
      <c r="AA148" s="111"/>
      <c r="AB148" s="111"/>
      <c r="AC148" s="111"/>
      <c r="AD148" s="111"/>
      <c r="AE148" s="111"/>
      <c r="AF148" s="111"/>
      <c r="AG148" s="111"/>
      <c r="AH148" s="111"/>
      <c r="AI148" s="111"/>
      <c r="AJ148" s="111"/>
      <c r="AK148" s="111"/>
      <c r="AL148" s="111"/>
      <c r="AM148" s="111"/>
      <c r="AN148" s="111"/>
      <c r="AO148" s="111"/>
      <c r="AP148" s="111"/>
      <c r="AQ148" s="111"/>
      <c r="AR148" s="111"/>
      <c r="AS148" s="111"/>
      <c r="AT148" s="111"/>
      <c r="AU148" s="111"/>
      <c r="AV148" s="111"/>
      <c r="AW148" s="111"/>
      <c r="AX148" s="111"/>
      <c r="AY148" s="111"/>
      <c r="AZ148" s="111"/>
      <c r="BA148" s="111"/>
      <c r="BB148" s="111"/>
      <c r="BC148" s="111"/>
      <c r="BD148" s="111"/>
      <c r="BE148" s="111"/>
      <c r="BF148" s="111"/>
      <c r="BG148" s="111"/>
      <c r="BH148" s="111"/>
    </row>
    <row r="149" spans="1:60" s="112" customFormat="1" ht="44.25" customHeight="1" x14ac:dyDescent="0.25">
      <c r="A149" s="119">
        <v>45525</v>
      </c>
      <c r="B149" s="105" t="s">
        <v>162</v>
      </c>
      <c r="C149" s="106" t="s">
        <v>163</v>
      </c>
      <c r="D149" s="114"/>
      <c r="E149" s="108">
        <v>8910</v>
      </c>
      <c r="F149" s="87">
        <f t="shared" si="2"/>
        <v>8719603.0799999945</v>
      </c>
      <c r="G149" s="111"/>
      <c r="H149" s="110"/>
      <c r="I149" s="110"/>
      <c r="J149" s="111"/>
      <c r="K149" s="111"/>
      <c r="L149" s="111"/>
      <c r="M149" s="111"/>
      <c r="N149" s="111"/>
      <c r="O149" s="111"/>
      <c r="P149" s="111"/>
      <c r="Q149" s="111"/>
      <c r="R149" s="111"/>
      <c r="S149" s="111"/>
      <c r="T149" s="111"/>
      <c r="U149" s="111"/>
      <c r="V149" s="111"/>
      <c r="W149" s="111"/>
      <c r="X149" s="111"/>
      <c r="Y149" s="111"/>
      <c r="Z149" s="111"/>
      <c r="AA149" s="111"/>
      <c r="AB149" s="111"/>
      <c r="AC149" s="111"/>
      <c r="AD149" s="111"/>
      <c r="AE149" s="111"/>
      <c r="AF149" s="111"/>
      <c r="AG149" s="111"/>
      <c r="AH149" s="111"/>
      <c r="AI149" s="111"/>
      <c r="AJ149" s="111"/>
      <c r="AK149" s="111"/>
      <c r="AL149" s="111"/>
      <c r="AM149" s="111"/>
      <c r="AN149" s="111"/>
      <c r="AO149" s="111"/>
      <c r="AP149" s="111"/>
      <c r="AQ149" s="111"/>
      <c r="AR149" s="111"/>
      <c r="AS149" s="111"/>
      <c r="AT149" s="111"/>
      <c r="AU149" s="111"/>
      <c r="AV149" s="111"/>
      <c r="AW149" s="111"/>
      <c r="AX149" s="111"/>
      <c r="AY149" s="111"/>
      <c r="AZ149" s="111"/>
      <c r="BA149" s="111"/>
      <c r="BB149" s="111"/>
      <c r="BC149" s="111"/>
      <c r="BD149" s="111"/>
      <c r="BE149" s="111"/>
      <c r="BF149" s="111"/>
      <c r="BG149" s="111"/>
      <c r="BH149" s="111"/>
    </row>
    <row r="150" spans="1:60" s="112" customFormat="1" ht="45.75" customHeight="1" x14ac:dyDescent="0.25">
      <c r="A150" s="119">
        <v>45525</v>
      </c>
      <c r="B150" s="105" t="s">
        <v>164</v>
      </c>
      <c r="C150" s="106" t="s">
        <v>165</v>
      </c>
      <c r="D150" s="114"/>
      <c r="E150" s="108">
        <v>11700</v>
      </c>
      <c r="F150" s="87">
        <f t="shared" si="2"/>
        <v>8707903.0799999945</v>
      </c>
      <c r="G150" s="111"/>
      <c r="H150" s="110"/>
      <c r="I150" s="110"/>
      <c r="J150" s="111"/>
      <c r="K150" s="111"/>
      <c r="L150" s="111"/>
      <c r="M150" s="111"/>
      <c r="N150" s="111"/>
      <c r="O150" s="111"/>
      <c r="P150" s="111"/>
      <c r="Q150" s="111"/>
      <c r="R150" s="111"/>
      <c r="S150" s="111"/>
      <c r="T150" s="111"/>
      <c r="U150" s="111"/>
      <c r="V150" s="111"/>
      <c r="W150" s="111"/>
      <c r="X150" s="111"/>
      <c r="Y150" s="111"/>
      <c r="Z150" s="111"/>
      <c r="AA150" s="111"/>
      <c r="AB150" s="111"/>
      <c r="AC150" s="111"/>
      <c r="AD150" s="111"/>
      <c r="AE150" s="111"/>
      <c r="AF150" s="111"/>
      <c r="AG150" s="111"/>
      <c r="AH150" s="111"/>
      <c r="AI150" s="111"/>
      <c r="AJ150" s="111"/>
      <c r="AK150" s="111"/>
      <c r="AL150" s="111"/>
      <c r="AM150" s="111"/>
      <c r="AN150" s="111"/>
      <c r="AO150" s="111"/>
      <c r="AP150" s="111"/>
      <c r="AQ150" s="111"/>
      <c r="AR150" s="111"/>
      <c r="AS150" s="111"/>
      <c r="AT150" s="111"/>
      <c r="AU150" s="111"/>
      <c r="AV150" s="111"/>
      <c r="AW150" s="111"/>
      <c r="AX150" s="111"/>
      <c r="AY150" s="111"/>
      <c r="AZ150" s="111"/>
      <c r="BA150" s="111"/>
      <c r="BB150" s="111"/>
      <c r="BC150" s="111"/>
      <c r="BD150" s="111"/>
      <c r="BE150" s="111"/>
      <c r="BF150" s="111"/>
      <c r="BG150" s="111"/>
      <c r="BH150" s="111"/>
    </row>
    <row r="151" spans="1:60" s="112" customFormat="1" ht="55.5" customHeight="1" x14ac:dyDescent="0.25">
      <c r="A151" s="119">
        <v>45525</v>
      </c>
      <c r="B151" s="105" t="s">
        <v>166</v>
      </c>
      <c r="C151" s="106" t="s">
        <v>167</v>
      </c>
      <c r="D151" s="107"/>
      <c r="E151" s="108">
        <v>36000</v>
      </c>
      <c r="F151" s="87">
        <f t="shared" si="2"/>
        <v>8671903.0799999945</v>
      </c>
      <c r="G151" s="111"/>
      <c r="H151" s="110"/>
      <c r="I151" s="110"/>
      <c r="J151" s="111"/>
      <c r="K151" s="111"/>
      <c r="L151" s="111"/>
      <c r="M151" s="111"/>
      <c r="N151" s="111"/>
      <c r="O151" s="111"/>
      <c r="P151" s="111"/>
      <c r="Q151" s="111"/>
      <c r="R151" s="111"/>
      <c r="S151" s="111"/>
      <c r="T151" s="111"/>
      <c r="U151" s="111"/>
      <c r="V151" s="111"/>
      <c r="W151" s="111"/>
      <c r="X151" s="111"/>
      <c r="Y151" s="111"/>
      <c r="Z151" s="111"/>
      <c r="AA151" s="111"/>
      <c r="AB151" s="111"/>
      <c r="AC151" s="111"/>
      <c r="AD151" s="111"/>
      <c r="AE151" s="111"/>
      <c r="AF151" s="111"/>
      <c r="AG151" s="111"/>
      <c r="AH151" s="111"/>
      <c r="AI151" s="111"/>
      <c r="AJ151" s="111"/>
      <c r="AK151" s="111"/>
      <c r="AL151" s="111"/>
      <c r="AM151" s="111"/>
      <c r="AN151" s="111"/>
      <c r="AO151" s="111"/>
      <c r="AP151" s="111"/>
      <c r="AQ151" s="111"/>
      <c r="AR151" s="111"/>
      <c r="AS151" s="111"/>
      <c r="AT151" s="111"/>
      <c r="AU151" s="111"/>
      <c r="AV151" s="111"/>
      <c r="AW151" s="111"/>
      <c r="AX151" s="111"/>
      <c r="AY151" s="111"/>
      <c r="AZ151" s="111"/>
      <c r="BA151" s="111"/>
      <c r="BB151" s="111"/>
      <c r="BC151" s="111"/>
      <c r="BD151" s="111"/>
      <c r="BE151" s="111"/>
      <c r="BF151" s="111"/>
      <c r="BG151" s="111"/>
      <c r="BH151" s="111"/>
    </row>
    <row r="152" spans="1:60" s="112" customFormat="1" ht="49.5" customHeight="1" x14ac:dyDescent="0.25">
      <c r="A152" s="119">
        <v>45525</v>
      </c>
      <c r="B152" s="105" t="s">
        <v>168</v>
      </c>
      <c r="C152" s="106" t="s">
        <v>169</v>
      </c>
      <c r="D152" s="107"/>
      <c r="E152" s="108">
        <v>40000.01</v>
      </c>
      <c r="F152" s="87">
        <f t="shared" si="2"/>
        <v>8631903.0699999947</v>
      </c>
      <c r="G152" s="111"/>
      <c r="H152" s="110"/>
      <c r="I152" s="110"/>
      <c r="J152" s="111"/>
      <c r="K152" s="111"/>
      <c r="L152" s="111"/>
      <c r="M152" s="111"/>
      <c r="N152" s="111"/>
      <c r="O152" s="111"/>
      <c r="P152" s="111"/>
      <c r="Q152" s="111"/>
      <c r="R152" s="111"/>
      <c r="S152" s="111"/>
      <c r="T152" s="111"/>
      <c r="U152" s="111"/>
      <c r="V152" s="111"/>
      <c r="W152" s="111"/>
      <c r="X152" s="111"/>
      <c r="Y152" s="111"/>
      <c r="Z152" s="111"/>
      <c r="AA152" s="111"/>
      <c r="AB152" s="111"/>
      <c r="AC152" s="111"/>
      <c r="AD152" s="111"/>
      <c r="AE152" s="111"/>
      <c r="AF152" s="111"/>
      <c r="AG152" s="111"/>
      <c r="AH152" s="111"/>
      <c r="AI152" s="111"/>
      <c r="AJ152" s="111"/>
      <c r="AK152" s="111"/>
      <c r="AL152" s="111"/>
      <c r="AM152" s="111"/>
      <c r="AN152" s="111"/>
      <c r="AO152" s="111"/>
      <c r="AP152" s="111"/>
      <c r="AQ152" s="111"/>
      <c r="AR152" s="111"/>
      <c r="AS152" s="111"/>
      <c r="AT152" s="111"/>
      <c r="AU152" s="111"/>
      <c r="AV152" s="111"/>
      <c r="AW152" s="111"/>
      <c r="AX152" s="111"/>
      <c r="AY152" s="111"/>
      <c r="AZ152" s="111"/>
      <c r="BA152" s="111"/>
      <c r="BB152" s="111"/>
      <c r="BC152" s="111"/>
      <c r="BD152" s="111"/>
      <c r="BE152" s="111"/>
      <c r="BF152" s="111"/>
      <c r="BG152" s="111"/>
      <c r="BH152" s="111"/>
    </row>
    <row r="153" spans="1:60" s="112" customFormat="1" ht="45.75" customHeight="1" x14ac:dyDescent="0.25">
      <c r="A153" s="119">
        <v>45530</v>
      </c>
      <c r="B153" s="105" t="s">
        <v>170</v>
      </c>
      <c r="C153" s="106" t="s">
        <v>171</v>
      </c>
      <c r="D153" s="107"/>
      <c r="E153" s="108">
        <v>15915.87</v>
      </c>
      <c r="F153" s="87">
        <f t="shared" si="2"/>
        <v>8615987.1999999955</v>
      </c>
      <c r="G153" s="111"/>
      <c r="H153" s="110"/>
      <c r="I153" s="110"/>
      <c r="J153" s="111"/>
      <c r="K153" s="111"/>
      <c r="L153" s="111"/>
      <c r="M153" s="111"/>
      <c r="N153" s="111"/>
      <c r="O153" s="111"/>
      <c r="P153" s="111"/>
      <c r="Q153" s="111"/>
      <c r="R153" s="111"/>
      <c r="S153" s="111"/>
      <c r="T153" s="111"/>
      <c r="U153" s="111"/>
      <c r="V153" s="111"/>
      <c r="W153" s="111"/>
      <c r="X153" s="111"/>
      <c r="Y153" s="111"/>
      <c r="Z153" s="111"/>
      <c r="AA153" s="111"/>
      <c r="AB153" s="111"/>
      <c r="AC153" s="111"/>
      <c r="AD153" s="111"/>
      <c r="AE153" s="111"/>
      <c r="AF153" s="111"/>
      <c r="AG153" s="111"/>
      <c r="AH153" s="111"/>
      <c r="AI153" s="111"/>
      <c r="AJ153" s="111"/>
      <c r="AK153" s="111"/>
      <c r="AL153" s="111"/>
      <c r="AM153" s="111"/>
      <c r="AN153" s="111"/>
      <c r="AO153" s="111"/>
      <c r="AP153" s="111"/>
      <c r="AQ153" s="111"/>
      <c r="AR153" s="111"/>
      <c r="AS153" s="111"/>
      <c r="AT153" s="111"/>
      <c r="AU153" s="111"/>
      <c r="AV153" s="111"/>
      <c r="AW153" s="111"/>
      <c r="AX153" s="111"/>
      <c r="AY153" s="111"/>
      <c r="AZ153" s="111"/>
      <c r="BA153" s="111"/>
      <c r="BB153" s="111"/>
      <c r="BC153" s="111"/>
      <c r="BD153" s="111"/>
      <c r="BE153" s="111"/>
      <c r="BF153" s="111"/>
      <c r="BG153" s="111"/>
      <c r="BH153" s="111"/>
    </row>
    <row r="154" spans="1:60" s="112" customFormat="1" ht="48" customHeight="1" x14ac:dyDescent="0.25">
      <c r="A154" s="119">
        <v>45530</v>
      </c>
      <c r="B154" s="105" t="s">
        <v>172</v>
      </c>
      <c r="C154" s="106" t="s">
        <v>173</v>
      </c>
      <c r="D154" s="107"/>
      <c r="E154" s="108">
        <v>300549.78999999998</v>
      </c>
      <c r="F154" s="87">
        <f t="shared" si="2"/>
        <v>8315437.4099999955</v>
      </c>
      <c r="G154" s="111"/>
      <c r="H154" s="110"/>
      <c r="I154" s="110"/>
      <c r="J154" s="111"/>
      <c r="K154" s="111"/>
      <c r="L154" s="111"/>
      <c r="M154" s="111"/>
      <c r="N154" s="111"/>
      <c r="O154" s="111"/>
      <c r="P154" s="111"/>
      <c r="Q154" s="111"/>
      <c r="R154" s="111"/>
      <c r="S154" s="111"/>
      <c r="T154" s="111"/>
      <c r="U154" s="111"/>
      <c r="V154" s="111"/>
      <c r="W154" s="111"/>
      <c r="X154" s="111"/>
      <c r="Y154" s="111"/>
      <c r="Z154" s="111"/>
      <c r="AA154" s="111"/>
      <c r="AB154" s="111"/>
      <c r="AC154" s="111"/>
      <c r="AD154" s="111"/>
      <c r="AE154" s="111"/>
      <c r="AF154" s="111"/>
      <c r="AG154" s="111"/>
      <c r="AH154" s="111"/>
      <c r="AI154" s="111"/>
      <c r="AJ154" s="111"/>
      <c r="AK154" s="111"/>
      <c r="AL154" s="111"/>
      <c r="AM154" s="111"/>
      <c r="AN154" s="111"/>
      <c r="AO154" s="111"/>
      <c r="AP154" s="111"/>
      <c r="AQ154" s="111"/>
      <c r="AR154" s="111"/>
      <c r="AS154" s="111"/>
      <c r="AT154" s="111"/>
      <c r="AU154" s="111"/>
      <c r="AV154" s="111"/>
      <c r="AW154" s="111"/>
      <c r="AX154" s="111"/>
      <c r="AY154" s="111"/>
      <c r="AZ154" s="111"/>
      <c r="BA154" s="111"/>
      <c r="BB154" s="111"/>
      <c r="BC154" s="111"/>
      <c r="BD154" s="111"/>
      <c r="BE154" s="111"/>
      <c r="BF154" s="111"/>
      <c r="BG154" s="111"/>
      <c r="BH154" s="111"/>
    </row>
    <row r="155" spans="1:60" s="112" customFormat="1" ht="28.5" customHeight="1" x14ac:dyDescent="0.25">
      <c r="A155" s="119">
        <v>45530</v>
      </c>
      <c r="B155" s="105">
        <v>50492</v>
      </c>
      <c r="C155" s="106" t="s">
        <v>174</v>
      </c>
      <c r="D155" s="107"/>
      <c r="E155" s="108">
        <v>0</v>
      </c>
      <c r="F155" s="87">
        <f t="shared" si="2"/>
        <v>8315437.4099999955</v>
      </c>
      <c r="G155" s="111"/>
      <c r="H155" s="110"/>
      <c r="I155" s="110"/>
      <c r="J155" s="111"/>
      <c r="K155" s="111"/>
      <c r="L155" s="111"/>
      <c r="M155" s="111"/>
      <c r="N155" s="111"/>
      <c r="O155" s="111"/>
      <c r="P155" s="111"/>
      <c r="Q155" s="111"/>
      <c r="R155" s="111"/>
      <c r="S155" s="111"/>
      <c r="T155" s="111"/>
      <c r="U155" s="111"/>
      <c r="V155" s="111"/>
      <c r="W155" s="111"/>
      <c r="X155" s="111"/>
      <c r="Y155" s="111"/>
      <c r="Z155" s="111"/>
      <c r="AA155" s="111"/>
      <c r="AB155" s="111"/>
      <c r="AC155" s="111"/>
      <c r="AD155" s="111"/>
      <c r="AE155" s="111"/>
      <c r="AF155" s="111"/>
      <c r="AG155" s="111"/>
      <c r="AH155" s="111"/>
      <c r="AI155" s="111"/>
      <c r="AJ155" s="111"/>
      <c r="AK155" s="111"/>
      <c r="AL155" s="111"/>
      <c r="AM155" s="111"/>
      <c r="AN155" s="111"/>
      <c r="AO155" s="111"/>
      <c r="AP155" s="111"/>
      <c r="AQ155" s="111"/>
      <c r="AR155" s="111"/>
      <c r="AS155" s="111"/>
      <c r="AT155" s="111"/>
      <c r="AU155" s="111"/>
      <c r="AV155" s="111"/>
      <c r="AW155" s="111"/>
      <c r="AX155" s="111"/>
      <c r="AY155" s="111"/>
      <c r="AZ155" s="111"/>
      <c r="BA155" s="111"/>
      <c r="BB155" s="111"/>
      <c r="BC155" s="111"/>
      <c r="BD155" s="111"/>
      <c r="BE155" s="111"/>
      <c r="BF155" s="111"/>
      <c r="BG155" s="111"/>
      <c r="BH155" s="111"/>
    </row>
    <row r="156" spans="1:60" s="112" customFormat="1" ht="36.75" customHeight="1" x14ac:dyDescent="0.25">
      <c r="A156" s="119">
        <v>45530</v>
      </c>
      <c r="B156" s="105" t="s">
        <v>175</v>
      </c>
      <c r="C156" s="106" t="s">
        <v>176</v>
      </c>
      <c r="D156" s="107"/>
      <c r="E156" s="108">
        <v>297108.58</v>
      </c>
      <c r="F156" s="87">
        <f t="shared" si="2"/>
        <v>8018328.8299999954</v>
      </c>
      <c r="G156" s="111"/>
      <c r="H156" s="110"/>
      <c r="I156" s="110"/>
      <c r="J156" s="111"/>
      <c r="K156" s="111"/>
      <c r="L156" s="111"/>
      <c r="M156" s="111"/>
      <c r="N156" s="111"/>
      <c r="O156" s="111"/>
      <c r="P156" s="111"/>
      <c r="Q156" s="111"/>
      <c r="R156" s="111"/>
      <c r="S156" s="111"/>
      <c r="T156" s="111"/>
      <c r="U156" s="111"/>
      <c r="V156" s="111"/>
      <c r="W156" s="111"/>
      <c r="X156" s="111"/>
      <c r="Y156" s="111"/>
      <c r="Z156" s="111"/>
      <c r="AA156" s="111"/>
      <c r="AB156" s="111"/>
      <c r="AC156" s="111"/>
      <c r="AD156" s="111"/>
      <c r="AE156" s="111"/>
      <c r="AF156" s="111"/>
      <c r="AG156" s="111"/>
      <c r="AH156" s="111"/>
      <c r="AI156" s="111"/>
      <c r="AJ156" s="111"/>
      <c r="AK156" s="111"/>
      <c r="AL156" s="111"/>
      <c r="AM156" s="111"/>
      <c r="AN156" s="111"/>
      <c r="AO156" s="111"/>
      <c r="AP156" s="111"/>
      <c r="AQ156" s="111"/>
      <c r="AR156" s="111"/>
      <c r="AS156" s="111"/>
      <c r="AT156" s="111"/>
      <c r="AU156" s="111"/>
      <c r="AV156" s="111"/>
      <c r="AW156" s="111"/>
      <c r="AX156" s="111"/>
      <c r="AY156" s="111"/>
      <c r="AZ156" s="111"/>
      <c r="BA156" s="111"/>
      <c r="BB156" s="111"/>
      <c r="BC156" s="111"/>
      <c r="BD156" s="111"/>
      <c r="BE156" s="111"/>
      <c r="BF156" s="111"/>
      <c r="BG156" s="111"/>
      <c r="BH156" s="111"/>
    </row>
    <row r="157" spans="1:60" s="112" customFormat="1" ht="33" customHeight="1" x14ac:dyDescent="0.25">
      <c r="A157" s="119">
        <v>45530</v>
      </c>
      <c r="B157" s="105" t="s">
        <v>177</v>
      </c>
      <c r="C157" s="106" t="s">
        <v>178</v>
      </c>
      <c r="D157" s="107"/>
      <c r="E157" s="108">
        <v>535311.06000000006</v>
      </c>
      <c r="F157" s="87">
        <f t="shared" ref="F157:F167" si="3">F156-E157</f>
        <v>7483017.7699999958</v>
      </c>
      <c r="G157" s="111"/>
      <c r="H157" s="110"/>
      <c r="I157" s="110"/>
      <c r="J157" s="111"/>
      <c r="K157" s="111"/>
      <c r="L157" s="111"/>
      <c r="M157" s="111"/>
      <c r="N157" s="111"/>
      <c r="O157" s="111"/>
      <c r="P157" s="111"/>
      <c r="Q157" s="111"/>
      <c r="R157" s="111"/>
      <c r="S157" s="111"/>
      <c r="T157" s="111"/>
      <c r="U157" s="111"/>
      <c r="V157" s="111"/>
      <c r="W157" s="111"/>
      <c r="X157" s="111"/>
      <c r="Y157" s="111"/>
      <c r="Z157" s="111"/>
      <c r="AA157" s="111"/>
      <c r="AB157" s="111"/>
      <c r="AC157" s="111"/>
      <c r="AD157" s="111"/>
      <c r="AE157" s="111"/>
      <c r="AF157" s="111"/>
      <c r="AG157" s="111"/>
      <c r="AH157" s="111"/>
      <c r="AI157" s="111"/>
      <c r="AJ157" s="111"/>
      <c r="AK157" s="111"/>
      <c r="AL157" s="111"/>
      <c r="AM157" s="111"/>
      <c r="AN157" s="111"/>
      <c r="AO157" s="111"/>
      <c r="AP157" s="111"/>
      <c r="AQ157" s="111"/>
      <c r="AR157" s="111"/>
      <c r="AS157" s="111"/>
      <c r="AT157" s="111"/>
      <c r="AU157" s="111"/>
      <c r="AV157" s="111"/>
      <c r="AW157" s="111"/>
      <c r="AX157" s="111"/>
      <c r="AY157" s="111"/>
      <c r="AZ157" s="111"/>
      <c r="BA157" s="111"/>
      <c r="BB157" s="111"/>
      <c r="BC157" s="111"/>
      <c r="BD157" s="111"/>
      <c r="BE157" s="111"/>
      <c r="BF157" s="111"/>
      <c r="BG157" s="111"/>
      <c r="BH157" s="111"/>
    </row>
    <row r="158" spans="1:60" s="112" customFormat="1" ht="44.25" customHeight="1" x14ac:dyDescent="0.25">
      <c r="A158" s="119">
        <v>45533</v>
      </c>
      <c r="B158" s="105" t="s">
        <v>179</v>
      </c>
      <c r="C158" s="106" t="s">
        <v>180</v>
      </c>
      <c r="D158" s="107"/>
      <c r="E158" s="108">
        <v>180785.78</v>
      </c>
      <c r="F158" s="87">
        <f t="shared" si="3"/>
        <v>7302231.9899999956</v>
      </c>
      <c r="G158" s="111"/>
      <c r="H158" s="110"/>
      <c r="I158" s="110"/>
      <c r="J158" s="111"/>
      <c r="K158" s="111"/>
      <c r="L158" s="111"/>
      <c r="M158" s="111"/>
      <c r="N158" s="111"/>
      <c r="O158" s="111"/>
      <c r="P158" s="111"/>
      <c r="Q158" s="111"/>
      <c r="R158" s="111"/>
      <c r="S158" s="111"/>
      <c r="T158" s="111"/>
      <c r="U158" s="111"/>
      <c r="V158" s="111"/>
      <c r="W158" s="111"/>
      <c r="X158" s="111"/>
      <c r="Y158" s="111"/>
      <c r="Z158" s="111"/>
      <c r="AA158" s="111"/>
      <c r="AB158" s="111"/>
      <c r="AC158" s="111"/>
      <c r="AD158" s="111"/>
      <c r="AE158" s="111"/>
      <c r="AF158" s="111"/>
      <c r="AG158" s="111"/>
      <c r="AH158" s="111"/>
      <c r="AI158" s="111"/>
      <c r="AJ158" s="111"/>
      <c r="AK158" s="111"/>
      <c r="AL158" s="111"/>
      <c r="AM158" s="111"/>
      <c r="AN158" s="111"/>
      <c r="AO158" s="111"/>
      <c r="AP158" s="111"/>
      <c r="AQ158" s="111"/>
      <c r="AR158" s="111"/>
      <c r="AS158" s="111"/>
      <c r="AT158" s="111"/>
      <c r="AU158" s="111"/>
      <c r="AV158" s="111"/>
      <c r="AW158" s="111"/>
      <c r="AX158" s="111"/>
      <c r="AY158" s="111"/>
      <c r="AZ158" s="111"/>
      <c r="BA158" s="111"/>
      <c r="BB158" s="111"/>
      <c r="BC158" s="111"/>
      <c r="BD158" s="111"/>
      <c r="BE158" s="111"/>
      <c r="BF158" s="111"/>
      <c r="BG158" s="111"/>
      <c r="BH158" s="111"/>
    </row>
    <row r="159" spans="1:60" s="112" customFormat="1" ht="33" customHeight="1" x14ac:dyDescent="0.25">
      <c r="A159" s="119">
        <v>45533</v>
      </c>
      <c r="B159" s="105" t="s">
        <v>181</v>
      </c>
      <c r="C159" s="106" t="s">
        <v>182</v>
      </c>
      <c r="D159" s="107"/>
      <c r="E159" s="108">
        <v>298063.75</v>
      </c>
      <c r="F159" s="87">
        <f t="shared" si="3"/>
        <v>7004168.2399999956</v>
      </c>
      <c r="G159" s="111"/>
      <c r="H159" s="110"/>
      <c r="I159" s="110"/>
      <c r="J159" s="111"/>
      <c r="K159" s="111"/>
      <c r="L159" s="111"/>
      <c r="M159" s="111"/>
      <c r="N159" s="111"/>
      <c r="O159" s="111"/>
      <c r="P159" s="111"/>
      <c r="Q159" s="111"/>
      <c r="R159" s="111"/>
      <c r="S159" s="111"/>
      <c r="T159" s="111"/>
      <c r="U159" s="111"/>
      <c r="V159" s="111"/>
      <c r="W159" s="111"/>
      <c r="X159" s="111"/>
      <c r="Y159" s="111"/>
      <c r="Z159" s="111"/>
      <c r="AA159" s="111"/>
      <c r="AB159" s="111"/>
      <c r="AC159" s="111"/>
      <c r="AD159" s="111"/>
      <c r="AE159" s="111"/>
      <c r="AF159" s="111"/>
      <c r="AG159" s="111"/>
      <c r="AH159" s="111"/>
      <c r="AI159" s="111"/>
      <c r="AJ159" s="111"/>
      <c r="AK159" s="111"/>
      <c r="AL159" s="111"/>
      <c r="AM159" s="111"/>
      <c r="AN159" s="111"/>
      <c r="AO159" s="111"/>
      <c r="AP159" s="111"/>
      <c r="AQ159" s="111"/>
      <c r="AR159" s="111"/>
      <c r="AS159" s="111"/>
      <c r="AT159" s="111"/>
      <c r="AU159" s="111"/>
      <c r="AV159" s="111"/>
      <c r="AW159" s="111"/>
      <c r="AX159" s="111"/>
      <c r="AY159" s="111"/>
      <c r="AZ159" s="111"/>
      <c r="BA159" s="111"/>
      <c r="BB159" s="111"/>
      <c r="BC159" s="111"/>
      <c r="BD159" s="111"/>
      <c r="BE159" s="111"/>
      <c r="BF159" s="111"/>
      <c r="BG159" s="111"/>
      <c r="BH159" s="111"/>
    </row>
    <row r="160" spans="1:60" s="112" customFormat="1" ht="30.75" customHeight="1" x14ac:dyDescent="0.25">
      <c r="A160" s="119">
        <v>45533</v>
      </c>
      <c r="B160" s="105" t="s">
        <v>183</v>
      </c>
      <c r="C160" s="106" t="s">
        <v>184</v>
      </c>
      <c r="D160" s="107"/>
      <c r="E160" s="108">
        <v>95324.91</v>
      </c>
      <c r="F160" s="87">
        <f t="shared" si="3"/>
        <v>6908843.3299999954</v>
      </c>
      <c r="G160" s="111"/>
      <c r="H160" s="110"/>
      <c r="I160" s="110"/>
      <c r="J160" s="111"/>
      <c r="K160" s="111"/>
      <c r="L160" s="111"/>
      <c r="M160" s="111"/>
      <c r="N160" s="111"/>
      <c r="O160" s="111"/>
      <c r="P160" s="111"/>
      <c r="Q160" s="111"/>
      <c r="R160" s="111"/>
      <c r="S160" s="111"/>
      <c r="T160" s="111"/>
      <c r="U160" s="111"/>
      <c r="V160" s="111"/>
      <c r="W160" s="111"/>
      <c r="X160" s="111"/>
      <c r="Y160" s="111"/>
      <c r="Z160" s="111"/>
      <c r="AA160" s="111"/>
      <c r="AB160" s="111"/>
      <c r="AC160" s="111"/>
      <c r="AD160" s="111"/>
      <c r="AE160" s="111"/>
      <c r="AF160" s="111"/>
      <c r="AG160" s="111"/>
      <c r="AH160" s="111"/>
      <c r="AI160" s="111"/>
      <c r="AJ160" s="111"/>
      <c r="AK160" s="111"/>
      <c r="AL160" s="111"/>
      <c r="AM160" s="111"/>
      <c r="AN160" s="111"/>
      <c r="AO160" s="111"/>
      <c r="AP160" s="111"/>
      <c r="AQ160" s="111"/>
      <c r="AR160" s="111"/>
      <c r="AS160" s="111"/>
      <c r="AT160" s="111"/>
      <c r="AU160" s="111"/>
      <c r="AV160" s="111"/>
      <c r="AW160" s="111"/>
      <c r="AX160" s="111"/>
      <c r="AY160" s="111"/>
      <c r="AZ160" s="111"/>
      <c r="BA160" s="111"/>
      <c r="BB160" s="111"/>
      <c r="BC160" s="111"/>
      <c r="BD160" s="111"/>
      <c r="BE160" s="111"/>
      <c r="BF160" s="111"/>
      <c r="BG160" s="111"/>
      <c r="BH160" s="111"/>
    </row>
    <row r="161" spans="1:60" s="112" customFormat="1" ht="30.75" customHeight="1" x14ac:dyDescent="0.25">
      <c r="A161" s="119">
        <v>45533</v>
      </c>
      <c r="B161" s="105" t="s">
        <v>185</v>
      </c>
      <c r="C161" s="106" t="s">
        <v>186</v>
      </c>
      <c r="D161" s="107"/>
      <c r="E161" s="108">
        <v>299906.46999999997</v>
      </c>
      <c r="F161" s="87">
        <f t="shared" si="3"/>
        <v>6608936.8599999957</v>
      </c>
      <c r="G161" s="111"/>
      <c r="H161" s="110"/>
      <c r="I161" s="110"/>
      <c r="J161" s="111"/>
      <c r="K161" s="111"/>
      <c r="L161" s="111"/>
      <c r="M161" s="111"/>
      <c r="N161" s="111"/>
      <c r="O161" s="111"/>
      <c r="P161" s="111"/>
      <c r="Q161" s="111"/>
      <c r="R161" s="111"/>
      <c r="S161" s="111"/>
      <c r="T161" s="111"/>
      <c r="U161" s="111"/>
      <c r="V161" s="111"/>
      <c r="W161" s="111"/>
      <c r="X161" s="111"/>
      <c r="Y161" s="111"/>
      <c r="Z161" s="111"/>
      <c r="AA161" s="111"/>
      <c r="AB161" s="111"/>
      <c r="AC161" s="111"/>
      <c r="AD161" s="111"/>
      <c r="AE161" s="111"/>
      <c r="AF161" s="111"/>
      <c r="AG161" s="111"/>
      <c r="AH161" s="111"/>
      <c r="AI161" s="111"/>
      <c r="AJ161" s="111"/>
      <c r="AK161" s="111"/>
      <c r="AL161" s="111"/>
      <c r="AM161" s="111"/>
      <c r="AN161" s="111"/>
      <c r="AO161" s="111"/>
      <c r="AP161" s="111"/>
      <c r="AQ161" s="111"/>
      <c r="AR161" s="111"/>
      <c r="AS161" s="111"/>
      <c r="AT161" s="111"/>
      <c r="AU161" s="111"/>
      <c r="AV161" s="111"/>
      <c r="AW161" s="111"/>
      <c r="AX161" s="111"/>
      <c r="AY161" s="111"/>
      <c r="AZ161" s="111"/>
      <c r="BA161" s="111"/>
      <c r="BB161" s="111"/>
      <c r="BC161" s="111"/>
      <c r="BD161" s="111"/>
      <c r="BE161" s="111"/>
      <c r="BF161" s="111"/>
      <c r="BG161" s="111"/>
      <c r="BH161" s="111"/>
    </row>
    <row r="162" spans="1:60" s="112" customFormat="1" ht="35.25" customHeight="1" x14ac:dyDescent="0.25">
      <c r="A162" s="119">
        <v>45533</v>
      </c>
      <c r="B162" s="105" t="s">
        <v>187</v>
      </c>
      <c r="C162" s="106" t="s">
        <v>188</v>
      </c>
      <c r="D162" s="107"/>
      <c r="E162" s="108">
        <v>16462.89</v>
      </c>
      <c r="F162" s="87">
        <f t="shared" si="3"/>
        <v>6592473.969999996</v>
      </c>
      <c r="G162" s="111"/>
      <c r="H162" s="110"/>
      <c r="I162" s="110"/>
      <c r="J162" s="111"/>
      <c r="K162" s="111"/>
      <c r="L162" s="111"/>
      <c r="M162" s="111"/>
      <c r="N162" s="111"/>
      <c r="O162" s="111"/>
      <c r="P162" s="111"/>
      <c r="Q162" s="111"/>
      <c r="R162" s="111"/>
      <c r="S162" s="111"/>
      <c r="T162" s="111"/>
      <c r="U162" s="111"/>
      <c r="V162" s="111"/>
      <c r="W162" s="111"/>
      <c r="X162" s="111"/>
      <c r="Y162" s="111"/>
      <c r="Z162" s="111"/>
      <c r="AA162" s="111"/>
      <c r="AB162" s="111"/>
      <c r="AC162" s="111"/>
      <c r="AD162" s="111"/>
      <c r="AE162" s="111"/>
      <c r="AF162" s="111"/>
      <c r="AG162" s="111"/>
      <c r="AH162" s="111"/>
      <c r="AI162" s="111"/>
      <c r="AJ162" s="111"/>
      <c r="AK162" s="111"/>
      <c r="AL162" s="111"/>
      <c r="AM162" s="111"/>
      <c r="AN162" s="111"/>
      <c r="AO162" s="111"/>
      <c r="AP162" s="111"/>
      <c r="AQ162" s="111"/>
      <c r="AR162" s="111"/>
      <c r="AS162" s="111"/>
      <c r="AT162" s="111"/>
      <c r="AU162" s="111"/>
      <c r="AV162" s="111"/>
      <c r="AW162" s="111"/>
      <c r="AX162" s="111"/>
      <c r="AY162" s="111"/>
      <c r="AZ162" s="111"/>
      <c r="BA162" s="111"/>
      <c r="BB162" s="111"/>
      <c r="BC162" s="111"/>
      <c r="BD162" s="111"/>
      <c r="BE162" s="111"/>
      <c r="BF162" s="111"/>
      <c r="BG162" s="111"/>
      <c r="BH162" s="111"/>
    </row>
    <row r="163" spans="1:60" s="112" customFormat="1" ht="36" customHeight="1" x14ac:dyDescent="0.25">
      <c r="A163" s="119">
        <v>45533</v>
      </c>
      <c r="B163" s="105" t="s">
        <v>189</v>
      </c>
      <c r="C163" s="106" t="s">
        <v>190</v>
      </c>
      <c r="D163" s="107"/>
      <c r="E163" s="108">
        <v>209989.42</v>
      </c>
      <c r="F163" s="87">
        <f t="shared" si="3"/>
        <v>6382484.5499999961</v>
      </c>
      <c r="G163" s="111"/>
      <c r="H163" s="110"/>
      <c r="I163" s="110"/>
      <c r="J163" s="111"/>
      <c r="K163" s="111"/>
      <c r="L163" s="111"/>
      <c r="M163" s="111"/>
      <c r="N163" s="111"/>
      <c r="O163" s="111"/>
      <c r="P163" s="111"/>
      <c r="Q163" s="111"/>
      <c r="R163" s="111"/>
      <c r="S163" s="111"/>
      <c r="T163" s="111"/>
      <c r="U163" s="111"/>
      <c r="V163" s="111"/>
      <c r="W163" s="111"/>
      <c r="X163" s="111"/>
      <c r="Y163" s="111"/>
      <c r="Z163" s="111"/>
      <c r="AA163" s="111"/>
      <c r="AB163" s="111"/>
      <c r="AC163" s="111"/>
      <c r="AD163" s="111"/>
      <c r="AE163" s="111"/>
      <c r="AF163" s="111"/>
      <c r="AG163" s="111"/>
      <c r="AH163" s="111"/>
      <c r="AI163" s="111"/>
      <c r="AJ163" s="111"/>
      <c r="AK163" s="111"/>
      <c r="AL163" s="111"/>
      <c r="AM163" s="111"/>
      <c r="AN163" s="111"/>
      <c r="AO163" s="111"/>
      <c r="AP163" s="111"/>
      <c r="AQ163" s="111"/>
      <c r="AR163" s="111"/>
      <c r="AS163" s="111"/>
      <c r="AT163" s="111"/>
      <c r="AU163" s="111"/>
      <c r="AV163" s="111"/>
      <c r="AW163" s="111"/>
      <c r="AX163" s="111"/>
      <c r="AY163" s="111"/>
      <c r="AZ163" s="111"/>
      <c r="BA163" s="111"/>
      <c r="BB163" s="111"/>
      <c r="BC163" s="111"/>
      <c r="BD163" s="111"/>
      <c r="BE163" s="111"/>
      <c r="BF163" s="111"/>
      <c r="BG163" s="111"/>
      <c r="BH163" s="111"/>
    </row>
    <row r="164" spans="1:60" s="112" customFormat="1" ht="34.5" customHeight="1" x14ac:dyDescent="0.25">
      <c r="A164" s="119">
        <v>45533</v>
      </c>
      <c r="B164" s="105" t="s">
        <v>191</v>
      </c>
      <c r="C164" s="106" t="s">
        <v>192</v>
      </c>
      <c r="D164" s="107"/>
      <c r="E164" s="108">
        <v>9492</v>
      </c>
      <c r="F164" s="87">
        <f t="shared" si="3"/>
        <v>6372992.5499999961</v>
      </c>
      <c r="G164" s="111"/>
      <c r="H164" s="110"/>
      <c r="I164" s="110"/>
      <c r="J164" s="111"/>
      <c r="K164" s="111"/>
      <c r="L164" s="111"/>
      <c r="M164" s="111"/>
      <c r="N164" s="111"/>
      <c r="O164" s="111"/>
      <c r="P164" s="111"/>
      <c r="Q164" s="111"/>
      <c r="R164" s="111"/>
      <c r="S164" s="111"/>
      <c r="T164" s="111"/>
      <c r="U164" s="111"/>
      <c r="V164" s="111"/>
      <c r="W164" s="111"/>
      <c r="X164" s="111"/>
      <c r="Y164" s="111"/>
      <c r="Z164" s="111"/>
      <c r="AA164" s="111"/>
      <c r="AB164" s="111"/>
      <c r="AC164" s="111"/>
      <c r="AD164" s="111"/>
      <c r="AE164" s="111"/>
      <c r="AF164" s="111"/>
      <c r="AG164" s="111"/>
      <c r="AH164" s="111"/>
      <c r="AI164" s="111"/>
      <c r="AJ164" s="111"/>
      <c r="AK164" s="111"/>
      <c r="AL164" s="111"/>
      <c r="AM164" s="111"/>
      <c r="AN164" s="111"/>
      <c r="AO164" s="111"/>
      <c r="AP164" s="111"/>
      <c r="AQ164" s="111"/>
      <c r="AR164" s="111"/>
      <c r="AS164" s="111"/>
      <c r="AT164" s="111"/>
      <c r="AU164" s="111"/>
      <c r="AV164" s="111"/>
      <c r="AW164" s="111"/>
      <c r="AX164" s="111"/>
      <c r="AY164" s="111"/>
      <c r="AZ164" s="111"/>
      <c r="BA164" s="111"/>
      <c r="BB164" s="111"/>
      <c r="BC164" s="111"/>
      <c r="BD164" s="111"/>
      <c r="BE164" s="111"/>
      <c r="BF164" s="111"/>
      <c r="BG164" s="111"/>
      <c r="BH164" s="111"/>
    </row>
    <row r="165" spans="1:60" s="112" customFormat="1" ht="53.25" customHeight="1" x14ac:dyDescent="0.25">
      <c r="A165" s="119">
        <v>45533</v>
      </c>
      <c r="B165" s="105" t="s">
        <v>193</v>
      </c>
      <c r="C165" s="106" t="s">
        <v>194</v>
      </c>
      <c r="D165" s="107"/>
      <c r="E165" s="108">
        <v>18000</v>
      </c>
      <c r="F165" s="87">
        <f t="shared" si="3"/>
        <v>6354992.5499999961</v>
      </c>
      <c r="G165" s="111"/>
      <c r="H165" s="110"/>
      <c r="I165" s="110"/>
      <c r="J165" s="111"/>
      <c r="K165" s="111"/>
      <c r="L165" s="111"/>
      <c r="M165" s="111"/>
      <c r="N165" s="111"/>
      <c r="O165" s="111"/>
      <c r="P165" s="111"/>
      <c r="Q165" s="111"/>
      <c r="R165" s="111"/>
      <c r="S165" s="111"/>
      <c r="T165" s="111"/>
      <c r="U165" s="111"/>
      <c r="V165" s="111"/>
      <c r="W165" s="111"/>
      <c r="X165" s="111"/>
      <c r="Y165" s="111"/>
      <c r="Z165" s="111"/>
      <c r="AA165" s="111"/>
      <c r="AB165" s="111"/>
      <c r="AC165" s="111"/>
      <c r="AD165" s="111"/>
      <c r="AE165" s="111"/>
      <c r="AF165" s="111"/>
      <c r="AG165" s="111"/>
      <c r="AH165" s="111"/>
      <c r="AI165" s="111"/>
      <c r="AJ165" s="111"/>
      <c r="AK165" s="111"/>
      <c r="AL165" s="111"/>
      <c r="AM165" s="111"/>
      <c r="AN165" s="111"/>
      <c r="AO165" s="111"/>
      <c r="AP165" s="111"/>
      <c r="AQ165" s="111"/>
      <c r="AR165" s="111"/>
      <c r="AS165" s="111"/>
      <c r="AT165" s="111"/>
      <c r="AU165" s="111"/>
      <c r="AV165" s="111"/>
      <c r="AW165" s="111"/>
      <c r="AX165" s="111"/>
      <c r="AY165" s="111"/>
      <c r="AZ165" s="111"/>
      <c r="BA165" s="111"/>
      <c r="BB165" s="111"/>
      <c r="BC165" s="111"/>
      <c r="BD165" s="111"/>
      <c r="BE165" s="111"/>
      <c r="BF165" s="111"/>
      <c r="BG165" s="111"/>
      <c r="BH165" s="111"/>
    </row>
    <row r="166" spans="1:60" s="112" customFormat="1" ht="33.75" customHeight="1" x14ac:dyDescent="0.25">
      <c r="A166" s="119">
        <v>45533</v>
      </c>
      <c r="B166" s="105" t="s">
        <v>195</v>
      </c>
      <c r="C166" s="106" t="s">
        <v>196</v>
      </c>
      <c r="D166" s="107"/>
      <c r="E166" s="108">
        <v>5889</v>
      </c>
      <c r="F166" s="87">
        <f t="shared" si="3"/>
        <v>6349103.5499999961</v>
      </c>
      <c r="G166" s="111"/>
      <c r="H166" s="110"/>
      <c r="I166" s="110"/>
      <c r="J166" s="111"/>
      <c r="K166" s="111"/>
      <c r="L166" s="111"/>
      <c r="M166" s="111"/>
      <c r="N166" s="111"/>
      <c r="O166" s="111"/>
      <c r="P166" s="111"/>
      <c r="Q166" s="111"/>
      <c r="R166" s="111"/>
      <c r="S166" s="111"/>
      <c r="T166" s="111"/>
      <c r="U166" s="111"/>
      <c r="V166" s="111"/>
      <c r="W166" s="111"/>
      <c r="X166" s="111"/>
      <c r="Y166" s="111"/>
      <c r="Z166" s="111"/>
      <c r="AA166" s="111"/>
      <c r="AB166" s="111"/>
      <c r="AC166" s="111"/>
      <c r="AD166" s="111"/>
      <c r="AE166" s="111"/>
      <c r="AF166" s="111"/>
      <c r="AG166" s="111"/>
      <c r="AH166" s="111"/>
      <c r="AI166" s="111"/>
      <c r="AJ166" s="111"/>
      <c r="AK166" s="111"/>
      <c r="AL166" s="111"/>
      <c r="AM166" s="111"/>
      <c r="AN166" s="111"/>
      <c r="AO166" s="111"/>
      <c r="AP166" s="111"/>
      <c r="AQ166" s="111"/>
      <c r="AR166" s="111"/>
      <c r="AS166" s="111"/>
      <c r="AT166" s="111"/>
      <c r="AU166" s="111"/>
      <c r="AV166" s="111"/>
      <c r="AW166" s="111"/>
      <c r="AX166" s="111"/>
      <c r="AY166" s="111"/>
      <c r="AZ166" s="111"/>
      <c r="BA166" s="111"/>
      <c r="BB166" s="111"/>
      <c r="BC166" s="111"/>
      <c r="BD166" s="111"/>
      <c r="BE166" s="111"/>
      <c r="BF166" s="111"/>
      <c r="BG166" s="111"/>
      <c r="BH166" s="111"/>
    </row>
    <row r="167" spans="1:60" s="112" customFormat="1" ht="42" customHeight="1" x14ac:dyDescent="0.25">
      <c r="A167" s="119">
        <v>45533</v>
      </c>
      <c r="B167" s="105" t="s">
        <v>197</v>
      </c>
      <c r="C167" s="106" t="s">
        <v>198</v>
      </c>
      <c r="D167" s="107"/>
      <c r="E167" s="108">
        <v>45522.879999999997</v>
      </c>
      <c r="F167" s="87">
        <f t="shared" si="3"/>
        <v>6303580.6699999962</v>
      </c>
      <c r="G167" s="111"/>
      <c r="H167" s="110"/>
      <c r="I167" s="110"/>
      <c r="J167" s="111"/>
      <c r="K167" s="111"/>
      <c r="L167" s="111"/>
      <c r="M167" s="111"/>
      <c r="N167" s="111"/>
      <c r="O167" s="111"/>
      <c r="P167" s="111"/>
      <c r="Q167" s="111"/>
      <c r="R167" s="111"/>
      <c r="S167" s="111"/>
      <c r="T167" s="111"/>
      <c r="U167" s="111"/>
      <c r="V167" s="111"/>
      <c r="W167" s="111"/>
      <c r="X167" s="111"/>
      <c r="Y167" s="111"/>
      <c r="Z167" s="111"/>
      <c r="AA167" s="111"/>
      <c r="AB167" s="111"/>
      <c r="AC167" s="111"/>
      <c r="AD167" s="111"/>
      <c r="AE167" s="111"/>
      <c r="AF167" s="111"/>
      <c r="AG167" s="111"/>
      <c r="AH167" s="111"/>
      <c r="AI167" s="111"/>
      <c r="AJ167" s="111"/>
      <c r="AK167" s="111"/>
      <c r="AL167" s="111"/>
      <c r="AM167" s="111"/>
      <c r="AN167" s="111"/>
      <c r="AO167" s="111"/>
      <c r="AP167" s="111"/>
      <c r="AQ167" s="111"/>
      <c r="AR167" s="111"/>
      <c r="AS167" s="111"/>
      <c r="AT167" s="111"/>
      <c r="AU167" s="111"/>
      <c r="AV167" s="111"/>
      <c r="AW167" s="111"/>
      <c r="AX167" s="111"/>
      <c r="AY167" s="111"/>
      <c r="AZ167" s="111"/>
      <c r="BA167" s="111"/>
      <c r="BB167" s="111"/>
      <c r="BC167" s="111"/>
      <c r="BD167" s="111"/>
      <c r="BE167" s="111"/>
      <c r="BF167" s="111"/>
      <c r="BG167" s="111"/>
      <c r="BH167" s="111"/>
    </row>
    <row r="168" spans="1:60" s="127" customFormat="1" ht="15" x14ac:dyDescent="0.25">
      <c r="A168" s="120"/>
      <c r="B168" s="121"/>
      <c r="C168" s="122"/>
      <c r="D168" s="123"/>
      <c r="E168" s="124"/>
      <c r="F168" s="125"/>
      <c r="G168" s="6"/>
      <c r="H168" s="126"/>
      <c r="I168" s="12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row>
    <row r="169" spans="1:60" s="127" customFormat="1" ht="15" x14ac:dyDescent="0.25">
      <c r="A169" s="120"/>
      <c r="B169" s="121"/>
      <c r="C169" s="122"/>
      <c r="D169" s="123"/>
      <c r="E169" s="124"/>
      <c r="F169" s="125"/>
      <c r="G169" s="6"/>
      <c r="H169" s="126"/>
      <c r="I169" s="12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row>
    <row r="170" spans="1:60" s="127" customFormat="1" ht="15" x14ac:dyDescent="0.25">
      <c r="A170" s="120"/>
      <c r="B170" s="121"/>
      <c r="C170" s="122"/>
      <c r="D170" s="123"/>
      <c r="E170" s="124"/>
      <c r="F170" s="125"/>
      <c r="G170" s="6"/>
      <c r="H170" s="126"/>
      <c r="I170" s="12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row>
    <row r="171" spans="1:60" s="127" customFormat="1" ht="15" x14ac:dyDescent="0.25">
      <c r="A171" s="120"/>
      <c r="B171" s="121"/>
      <c r="C171" s="122"/>
      <c r="D171" s="123"/>
      <c r="E171" s="124"/>
      <c r="F171" s="125"/>
      <c r="G171" s="6"/>
      <c r="H171" s="126"/>
      <c r="I171" s="12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row>
    <row r="172" spans="1:60" s="127" customFormat="1" ht="15" x14ac:dyDescent="0.25">
      <c r="A172" s="120"/>
      <c r="B172" s="121"/>
      <c r="C172" s="122"/>
      <c r="D172" s="123"/>
      <c r="E172" s="124"/>
      <c r="F172" s="125"/>
      <c r="G172" s="6"/>
      <c r="H172" s="126"/>
      <c r="I172" s="12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row>
    <row r="173" spans="1:60" s="127" customFormat="1" ht="15" x14ac:dyDescent="0.25">
      <c r="A173" s="120"/>
      <c r="B173" s="121"/>
      <c r="C173" s="122"/>
      <c r="D173" s="123"/>
      <c r="E173" s="124"/>
      <c r="F173" s="125"/>
      <c r="G173" s="6"/>
      <c r="H173" s="126"/>
      <c r="I173" s="12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row>
    <row r="174" spans="1:60" s="127" customFormat="1" ht="15" x14ac:dyDescent="0.25">
      <c r="A174" s="120"/>
      <c r="B174" s="121"/>
      <c r="C174" s="122"/>
      <c r="D174" s="123"/>
      <c r="E174" s="124"/>
      <c r="F174" s="125"/>
      <c r="G174" s="6"/>
      <c r="H174" s="126"/>
      <c r="I174" s="12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row>
    <row r="175" spans="1:60" s="127" customFormat="1" ht="15" x14ac:dyDescent="0.25">
      <c r="A175" s="120"/>
      <c r="B175" s="121"/>
      <c r="C175" s="122"/>
      <c r="D175" s="123"/>
      <c r="E175" s="124"/>
      <c r="F175" s="125"/>
      <c r="G175" s="6"/>
      <c r="H175" s="126"/>
      <c r="I175" s="12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row>
    <row r="176" spans="1:60" s="31" customFormat="1" ht="15" customHeight="1" x14ac:dyDescent="0.2">
      <c r="A176" s="35"/>
      <c r="B176" s="91"/>
      <c r="C176" s="37"/>
      <c r="D176" s="128"/>
      <c r="E176" s="128"/>
      <c r="F176" s="40"/>
      <c r="G176" s="29"/>
      <c r="H176" s="30"/>
      <c r="I176" s="30"/>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row>
    <row r="177" spans="1:60" s="31" customFormat="1" ht="15" customHeight="1" x14ac:dyDescent="0.2">
      <c r="A177" s="35"/>
      <c r="B177" s="91"/>
      <c r="C177" s="37"/>
      <c r="D177" s="128"/>
      <c r="E177" s="128"/>
      <c r="F177" s="40"/>
      <c r="G177" s="29"/>
      <c r="H177" s="30"/>
      <c r="I177" s="30"/>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row>
    <row r="178" spans="1:60" s="31" customFormat="1" ht="15" customHeight="1" x14ac:dyDescent="0.2">
      <c r="A178" s="35"/>
      <c r="B178" s="91"/>
      <c r="C178" s="37"/>
      <c r="D178" s="128"/>
      <c r="E178" s="128"/>
      <c r="F178" s="40"/>
      <c r="G178" s="29"/>
      <c r="H178" s="30"/>
      <c r="I178" s="30"/>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row>
    <row r="179" spans="1:60" s="31" customFormat="1" ht="15" customHeight="1" x14ac:dyDescent="0.2">
      <c r="A179" s="35"/>
      <c r="B179" s="91"/>
      <c r="C179" s="37"/>
      <c r="D179" s="128"/>
      <c r="E179" s="128"/>
      <c r="F179" s="40"/>
      <c r="G179" s="29"/>
      <c r="H179" s="30"/>
      <c r="I179" s="30"/>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row>
    <row r="180" spans="1:60" s="31" customFormat="1" ht="15" customHeight="1" x14ac:dyDescent="0.2">
      <c r="A180" s="35"/>
      <c r="B180" s="91"/>
      <c r="C180" s="37"/>
      <c r="D180" s="128"/>
      <c r="E180" s="128"/>
      <c r="F180" s="40"/>
      <c r="G180" s="29"/>
      <c r="H180" s="30"/>
      <c r="I180" s="30"/>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row>
    <row r="181" spans="1:60" s="31" customFormat="1" ht="15" customHeight="1" x14ac:dyDescent="0.25">
      <c r="A181" s="171" t="s">
        <v>0</v>
      </c>
      <c r="B181" s="171"/>
      <c r="C181" s="171"/>
      <c r="D181" s="171"/>
      <c r="E181" s="171"/>
      <c r="F181" s="171"/>
      <c r="G181" s="29"/>
      <c r="H181" s="30"/>
      <c r="I181" s="30"/>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row>
    <row r="182" spans="1:60" ht="15" customHeight="1" x14ac:dyDescent="0.25">
      <c r="A182" s="172" t="s">
        <v>1</v>
      </c>
      <c r="B182" s="172"/>
      <c r="C182" s="172"/>
      <c r="D182" s="172"/>
      <c r="E182" s="172"/>
      <c r="F182" s="172"/>
    </row>
    <row r="183" spans="1:60" ht="15" customHeight="1" x14ac:dyDescent="0.25">
      <c r="A183" s="173" t="s">
        <v>38</v>
      </c>
      <c r="B183" s="173"/>
      <c r="C183" s="173"/>
      <c r="D183" s="173"/>
      <c r="E183" s="173"/>
      <c r="F183" s="173"/>
    </row>
    <row r="184" spans="1:60" ht="15" customHeight="1" x14ac:dyDescent="0.25">
      <c r="A184" s="174" t="s">
        <v>3</v>
      </c>
      <c r="B184" s="174"/>
      <c r="C184" s="174"/>
      <c r="D184" s="174"/>
      <c r="E184" s="174"/>
      <c r="F184" s="174"/>
    </row>
    <row r="185" spans="1:60" ht="15" customHeight="1" x14ac:dyDescent="0.2">
      <c r="A185" s="72"/>
      <c r="B185" s="73"/>
      <c r="C185" s="1"/>
      <c r="D185" s="74"/>
      <c r="E185" s="75"/>
      <c r="F185" s="76"/>
    </row>
    <row r="186" spans="1:60" ht="15" customHeight="1" x14ac:dyDescent="0.2">
      <c r="A186" s="72"/>
      <c r="B186" s="73"/>
      <c r="C186" s="1"/>
      <c r="D186" s="74"/>
      <c r="E186" s="75"/>
      <c r="F186" s="76"/>
    </row>
    <row r="187" spans="1:60" ht="15" customHeight="1" x14ac:dyDescent="0.2">
      <c r="A187" s="175" t="s">
        <v>199</v>
      </c>
      <c r="B187" s="176"/>
      <c r="C187" s="176"/>
      <c r="D187" s="176"/>
      <c r="E187" s="176"/>
      <c r="F187" s="177"/>
    </row>
    <row r="188" spans="1:60" ht="15" customHeight="1" x14ac:dyDescent="0.2">
      <c r="A188" s="175" t="s">
        <v>32</v>
      </c>
      <c r="B188" s="176"/>
      <c r="C188" s="176"/>
      <c r="D188" s="176"/>
      <c r="E188" s="177"/>
      <c r="F188" s="77">
        <v>1786654863.6500001</v>
      </c>
    </row>
    <row r="189" spans="1:60" ht="15" customHeight="1" x14ac:dyDescent="0.2">
      <c r="A189" s="12" t="s">
        <v>6</v>
      </c>
      <c r="B189" s="12" t="s">
        <v>33</v>
      </c>
      <c r="C189" s="12" t="s">
        <v>34</v>
      </c>
      <c r="D189" s="12" t="s">
        <v>9</v>
      </c>
      <c r="E189" s="12" t="s">
        <v>10</v>
      </c>
      <c r="F189" s="12" t="s">
        <v>11</v>
      </c>
    </row>
    <row r="190" spans="1:60" ht="15" customHeight="1" x14ac:dyDescent="0.2">
      <c r="A190" s="13"/>
      <c r="B190" s="14"/>
      <c r="C190" s="15" t="s">
        <v>12</v>
      </c>
      <c r="D190" s="129">
        <v>45790605.090000004</v>
      </c>
      <c r="E190" s="78"/>
      <c r="F190" s="130">
        <f>F188+D190</f>
        <v>1832445468.74</v>
      </c>
    </row>
    <row r="191" spans="1:60" ht="15" customHeight="1" x14ac:dyDescent="0.2">
      <c r="A191" s="131"/>
      <c r="B191" s="79"/>
      <c r="C191" s="15" t="s">
        <v>200</v>
      </c>
      <c r="D191" s="129">
        <v>1031558357.99</v>
      </c>
      <c r="E191" s="78"/>
      <c r="F191" s="130">
        <f>F190+D191</f>
        <v>2864003826.73</v>
      </c>
    </row>
    <row r="192" spans="1:60" ht="15" customHeight="1" x14ac:dyDescent="0.2">
      <c r="A192" s="131"/>
      <c r="B192" s="79"/>
      <c r="C192" s="15" t="s">
        <v>201</v>
      </c>
      <c r="D192" s="129">
        <v>20379079.469999999</v>
      </c>
      <c r="E192" s="78"/>
      <c r="F192" s="130">
        <f>F191+D192</f>
        <v>2884382906.1999998</v>
      </c>
    </row>
    <row r="193" spans="1:60" ht="15" customHeight="1" x14ac:dyDescent="0.2">
      <c r="A193" s="131"/>
      <c r="B193" s="79"/>
      <c r="C193" s="15" t="s">
        <v>202</v>
      </c>
      <c r="D193" s="129"/>
      <c r="E193" s="78"/>
      <c r="F193" s="130">
        <f>F192</f>
        <v>2884382906.1999998</v>
      </c>
      <c r="G193" s="132"/>
      <c r="H193" s="133"/>
      <c r="I193" s="133"/>
      <c r="J193" s="134"/>
    </row>
    <row r="194" spans="1:60" x14ac:dyDescent="0.2">
      <c r="A194" s="131"/>
      <c r="B194" s="79"/>
      <c r="C194" s="15" t="s">
        <v>36</v>
      </c>
      <c r="D194" s="129">
        <v>61678265.219999999</v>
      </c>
      <c r="E194" s="78"/>
      <c r="F194" s="130">
        <f>F193+D194</f>
        <v>2946061171.4199996</v>
      </c>
    </row>
    <row r="195" spans="1:60" x14ac:dyDescent="0.2">
      <c r="A195" s="131"/>
      <c r="B195" s="79"/>
      <c r="C195" s="15" t="s">
        <v>36</v>
      </c>
      <c r="D195" s="135"/>
      <c r="E195" s="136">
        <v>9495079.3499999996</v>
      </c>
      <c r="F195" s="130">
        <f>F194-E195</f>
        <v>2936566092.0699997</v>
      </c>
    </row>
    <row r="196" spans="1:60" x14ac:dyDescent="0.2">
      <c r="A196" s="131"/>
      <c r="B196" s="79"/>
      <c r="C196" s="15" t="s">
        <v>203</v>
      </c>
      <c r="D196" s="137"/>
      <c r="E196" s="78"/>
      <c r="F196" s="130">
        <f>F195</f>
        <v>2936566092.0699997</v>
      </c>
      <c r="H196" s="138"/>
      <c r="I196" s="138"/>
      <c r="J196" s="139"/>
      <c r="M196" s="2"/>
    </row>
    <row r="197" spans="1:60" s="147" customFormat="1" x14ac:dyDescent="0.2">
      <c r="A197" s="140"/>
      <c r="B197" s="141"/>
      <c r="C197" s="15" t="s">
        <v>204</v>
      </c>
      <c r="D197" s="142"/>
      <c r="E197" s="143"/>
      <c r="F197" s="144">
        <f>F196</f>
        <v>2936566092.0699997</v>
      </c>
      <c r="G197" s="109"/>
      <c r="H197" s="138"/>
      <c r="I197" s="138"/>
      <c r="J197" s="145"/>
      <c r="K197" s="109"/>
      <c r="L197" s="109"/>
      <c r="M197" s="146"/>
      <c r="N197" s="109"/>
      <c r="O197" s="109"/>
      <c r="P197" s="109"/>
      <c r="Q197" s="109"/>
      <c r="R197" s="109"/>
      <c r="S197" s="109"/>
      <c r="T197" s="109"/>
      <c r="U197" s="109"/>
      <c r="V197" s="109"/>
      <c r="W197" s="109"/>
      <c r="X197" s="109"/>
      <c r="Y197" s="109"/>
      <c r="Z197" s="109"/>
      <c r="AA197" s="109"/>
      <c r="AB197" s="109"/>
      <c r="AC197" s="109"/>
      <c r="AD197" s="109"/>
      <c r="AE197" s="109"/>
      <c r="AF197" s="109"/>
      <c r="AG197" s="109"/>
      <c r="AH197" s="109"/>
      <c r="AI197" s="109"/>
      <c r="AJ197" s="109"/>
      <c r="AK197" s="109"/>
      <c r="AL197" s="109"/>
      <c r="AM197" s="109"/>
      <c r="AN197" s="109"/>
      <c r="AO197" s="109"/>
      <c r="AP197" s="109"/>
      <c r="AQ197" s="109"/>
      <c r="AR197" s="109"/>
      <c r="AS197" s="109"/>
      <c r="AT197" s="109"/>
      <c r="AU197" s="109"/>
      <c r="AV197" s="109"/>
      <c r="AW197" s="109"/>
      <c r="AX197" s="109"/>
      <c r="AY197" s="109"/>
      <c r="AZ197" s="109"/>
      <c r="BA197" s="109"/>
      <c r="BB197" s="109"/>
      <c r="BC197" s="109"/>
      <c r="BD197" s="109"/>
      <c r="BE197" s="109"/>
      <c r="BF197" s="109"/>
      <c r="BG197" s="109"/>
      <c r="BH197" s="109"/>
    </row>
    <row r="198" spans="1:60" x14ac:dyDescent="0.2">
      <c r="A198" s="131"/>
      <c r="B198" s="79"/>
      <c r="C198" s="15" t="s">
        <v>205</v>
      </c>
      <c r="D198" s="135"/>
      <c r="E198" s="78"/>
      <c r="F198" s="130">
        <f>F197</f>
        <v>2936566092.0699997</v>
      </c>
    </row>
    <row r="199" spans="1:60" ht="15" customHeight="1" x14ac:dyDescent="0.2">
      <c r="A199" s="131"/>
      <c r="B199" s="79"/>
      <c r="C199" s="15" t="s">
        <v>206</v>
      </c>
      <c r="D199" s="135">
        <f>912171.42+0.09</f>
        <v>912171.51</v>
      </c>
      <c r="E199" s="78"/>
      <c r="F199" s="130">
        <f>F198+D199</f>
        <v>2937478263.5799999</v>
      </c>
      <c r="K199" s="1" t="s">
        <v>207</v>
      </c>
    </row>
    <row r="200" spans="1:60" ht="15" customHeight="1" x14ac:dyDescent="0.2">
      <c r="A200" s="131"/>
      <c r="B200" s="79"/>
      <c r="C200" s="15" t="s">
        <v>208</v>
      </c>
      <c r="D200" s="135">
        <v>19425.07</v>
      </c>
      <c r="E200" s="78"/>
      <c r="F200" s="130">
        <f>F199+D200</f>
        <v>2937497688.6500001</v>
      </c>
    </row>
    <row r="201" spans="1:60" ht="15" customHeight="1" x14ac:dyDescent="0.2">
      <c r="A201" s="131"/>
      <c r="B201" s="79"/>
      <c r="C201" s="15" t="s">
        <v>209</v>
      </c>
      <c r="D201" s="135">
        <v>5000</v>
      </c>
      <c r="E201" s="78"/>
      <c r="F201" s="130">
        <f>F200+D201</f>
        <v>2937502688.6500001</v>
      </c>
    </row>
    <row r="202" spans="1:60" ht="15" customHeight="1" x14ac:dyDescent="0.2">
      <c r="A202" s="131"/>
      <c r="B202" s="79"/>
      <c r="C202" s="15" t="s">
        <v>210</v>
      </c>
      <c r="D202" s="135">
        <v>54804.77</v>
      </c>
      <c r="E202" s="78"/>
      <c r="F202" s="130">
        <f>F201+D202</f>
        <v>2937557493.4200001</v>
      </c>
    </row>
    <row r="203" spans="1:60" ht="15" customHeight="1" x14ac:dyDescent="0.2">
      <c r="A203" s="131"/>
      <c r="B203" s="79"/>
      <c r="C203" s="15" t="s">
        <v>211</v>
      </c>
      <c r="D203" s="135">
        <v>70861852.900000006</v>
      </c>
      <c r="E203" s="78"/>
      <c r="F203" s="130">
        <f>F202+D203</f>
        <v>3008419346.3200002</v>
      </c>
    </row>
    <row r="204" spans="1:60" ht="15" customHeight="1" x14ac:dyDescent="0.2">
      <c r="A204" s="131"/>
      <c r="B204" s="79"/>
      <c r="C204" s="15" t="s">
        <v>212</v>
      </c>
      <c r="D204" s="135"/>
      <c r="E204" s="78">
        <v>423998.7</v>
      </c>
      <c r="F204" s="130">
        <f>F203-E204</f>
        <v>3007995347.6200004</v>
      </c>
    </row>
    <row r="205" spans="1:60" ht="15" customHeight="1" x14ac:dyDescent="0.2">
      <c r="A205" s="148"/>
      <c r="B205" s="79"/>
      <c r="C205" s="15" t="s">
        <v>213</v>
      </c>
      <c r="D205" s="135">
        <v>173488.02</v>
      </c>
      <c r="E205" s="78"/>
      <c r="F205" s="130">
        <f>F204+D205</f>
        <v>3008168835.6400003</v>
      </c>
    </row>
    <row r="206" spans="1:60" ht="36" customHeight="1" x14ac:dyDescent="0.2">
      <c r="A206" s="113">
        <v>45506</v>
      </c>
      <c r="B206" s="149" t="s">
        <v>214</v>
      </c>
      <c r="C206" s="106" t="s">
        <v>215</v>
      </c>
      <c r="D206" s="150"/>
      <c r="E206" s="108">
        <v>2815062.78</v>
      </c>
      <c r="F206" s="130">
        <f t="shared" ref="F206:F228" si="4">F205-E206</f>
        <v>3005353772.8600001</v>
      </c>
    </row>
    <row r="207" spans="1:60" ht="33.75" customHeight="1" x14ac:dyDescent="0.2">
      <c r="A207" s="113">
        <v>45506</v>
      </c>
      <c r="B207" s="149" t="s">
        <v>216</v>
      </c>
      <c r="C207" s="106" t="s">
        <v>217</v>
      </c>
      <c r="D207" s="16"/>
      <c r="E207" s="108">
        <v>2576951.75</v>
      </c>
      <c r="F207" s="130">
        <f t="shared" si="4"/>
        <v>3002776821.1100001</v>
      </c>
    </row>
    <row r="208" spans="1:60" ht="39.75" customHeight="1" x14ac:dyDescent="0.2">
      <c r="A208" s="113">
        <v>45506</v>
      </c>
      <c r="B208" s="149" t="s">
        <v>218</v>
      </c>
      <c r="C208" s="106" t="s">
        <v>219</v>
      </c>
      <c r="D208" s="16"/>
      <c r="E208" s="108">
        <v>1209405</v>
      </c>
      <c r="F208" s="130">
        <f t="shared" si="4"/>
        <v>3001567416.1100001</v>
      </c>
      <c r="G208" s="132"/>
    </row>
    <row r="209" spans="1:7" ht="35.25" customHeight="1" x14ac:dyDescent="0.2">
      <c r="A209" s="113">
        <v>45506</v>
      </c>
      <c r="B209" s="149" t="s">
        <v>220</v>
      </c>
      <c r="C209" s="106" t="s">
        <v>221</v>
      </c>
      <c r="D209" s="151"/>
      <c r="E209" s="108">
        <v>2075945.49</v>
      </c>
      <c r="F209" s="130">
        <f t="shared" si="4"/>
        <v>2999491470.6200004</v>
      </c>
    </row>
    <row r="210" spans="1:7" ht="49.5" customHeight="1" x14ac:dyDescent="0.2">
      <c r="A210" s="113">
        <v>45506</v>
      </c>
      <c r="B210" s="149" t="s">
        <v>222</v>
      </c>
      <c r="C210" s="106" t="s">
        <v>223</v>
      </c>
      <c r="D210" s="151"/>
      <c r="E210" s="108">
        <v>26222.22</v>
      </c>
      <c r="F210" s="130">
        <f t="shared" si="4"/>
        <v>2999465248.4000006</v>
      </c>
    </row>
    <row r="211" spans="1:7" ht="61.5" customHeight="1" x14ac:dyDescent="0.2">
      <c r="A211" s="113">
        <v>45506</v>
      </c>
      <c r="B211" s="149" t="s">
        <v>224</v>
      </c>
      <c r="C211" s="106" t="s">
        <v>225</v>
      </c>
      <c r="D211" s="152"/>
      <c r="E211" s="108">
        <v>9440</v>
      </c>
      <c r="F211" s="130">
        <f t="shared" si="4"/>
        <v>2999455808.4000006</v>
      </c>
    </row>
    <row r="212" spans="1:7" ht="21.75" customHeight="1" x14ac:dyDescent="0.2">
      <c r="A212" s="113"/>
      <c r="B212" s="153" t="s">
        <v>226</v>
      </c>
      <c r="C212" s="106" t="s">
        <v>174</v>
      </c>
      <c r="D212" s="152"/>
      <c r="E212" s="108">
        <v>0</v>
      </c>
      <c r="F212" s="130">
        <f t="shared" si="4"/>
        <v>2999455808.4000006</v>
      </c>
    </row>
    <row r="213" spans="1:7" ht="58.5" customHeight="1" x14ac:dyDescent="0.2">
      <c r="A213" s="113">
        <v>45506</v>
      </c>
      <c r="B213" s="149" t="s">
        <v>227</v>
      </c>
      <c r="C213" s="106" t="s">
        <v>228</v>
      </c>
      <c r="D213" s="154"/>
      <c r="E213" s="108">
        <v>35400</v>
      </c>
      <c r="F213" s="130">
        <f t="shared" si="4"/>
        <v>2999420408.4000006</v>
      </c>
    </row>
    <row r="214" spans="1:7" ht="53.25" customHeight="1" x14ac:dyDescent="0.2">
      <c r="A214" s="113">
        <v>45506</v>
      </c>
      <c r="B214" s="149" t="s">
        <v>229</v>
      </c>
      <c r="C214" s="106" t="s">
        <v>230</v>
      </c>
      <c r="D214" s="154"/>
      <c r="E214" s="108">
        <v>28320</v>
      </c>
      <c r="F214" s="130">
        <f t="shared" si="4"/>
        <v>2999392088.4000006</v>
      </c>
    </row>
    <row r="215" spans="1:7" ht="45.75" customHeight="1" x14ac:dyDescent="0.2">
      <c r="A215" s="113">
        <v>45506</v>
      </c>
      <c r="B215" s="149" t="s">
        <v>231</v>
      </c>
      <c r="C215" s="106" t="s">
        <v>232</v>
      </c>
      <c r="D215" s="154"/>
      <c r="E215" s="108">
        <v>70800</v>
      </c>
      <c r="F215" s="130">
        <f t="shared" si="4"/>
        <v>2999321288.4000006</v>
      </c>
    </row>
    <row r="216" spans="1:7" ht="55.5" customHeight="1" x14ac:dyDescent="0.2">
      <c r="A216" s="113">
        <v>45506</v>
      </c>
      <c r="B216" s="149" t="s">
        <v>233</v>
      </c>
      <c r="C216" s="106" t="s">
        <v>234</v>
      </c>
      <c r="D216" s="154"/>
      <c r="E216" s="108">
        <v>253650</v>
      </c>
      <c r="F216" s="130">
        <f t="shared" si="4"/>
        <v>2999067638.4000006</v>
      </c>
    </row>
    <row r="217" spans="1:7" ht="36.75" customHeight="1" x14ac:dyDescent="0.2">
      <c r="A217" s="113">
        <v>45509</v>
      </c>
      <c r="B217" s="149" t="s">
        <v>235</v>
      </c>
      <c r="C217" s="106" t="s">
        <v>236</v>
      </c>
      <c r="D217" s="154"/>
      <c r="E217" s="108">
        <v>10500</v>
      </c>
      <c r="F217" s="130">
        <f t="shared" si="4"/>
        <v>2999057138.4000006</v>
      </c>
      <c r="G217" s="132"/>
    </row>
    <row r="218" spans="1:7" ht="29.25" customHeight="1" x14ac:dyDescent="0.2">
      <c r="A218" s="113">
        <v>45509</v>
      </c>
      <c r="B218" s="149" t="s">
        <v>237</v>
      </c>
      <c r="C218" s="106" t="s">
        <v>238</v>
      </c>
      <c r="D218" s="154"/>
      <c r="E218" s="108">
        <v>34052.26</v>
      </c>
      <c r="F218" s="130">
        <f t="shared" si="4"/>
        <v>2999023086.1400003</v>
      </c>
      <c r="G218" s="132"/>
    </row>
    <row r="219" spans="1:7" ht="33" customHeight="1" x14ac:dyDescent="0.2">
      <c r="A219" s="113">
        <v>45509</v>
      </c>
      <c r="B219" s="149" t="s">
        <v>239</v>
      </c>
      <c r="C219" s="106" t="s">
        <v>240</v>
      </c>
      <c r="D219" s="154"/>
      <c r="E219" s="108">
        <v>180000</v>
      </c>
      <c r="F219" s="130">
        <f t="shared" si="4"/>
        <v>2998843086.1400003</v>
      </c>
      <c r="G219" s="132"/>
    </row>
    <row r="220" spans="1:7" ht="35.25" customHeight="1" x14ac:dyDescent="0.2">
      <c r="A220" s="113">
        <v>45509</v>
      </c>
      <c r="B220" s="149" t="s">
        <v>241</v>
      </c>
      <c r="C220" s="106" t="s">
        <v>242</v>
      </c>
      <c r="D220" s="154"/>
      <c r="E220" s="108">
        <v>92888.95</v>
      </c>
      <c r="F220" s="130">
        <f t="shared" si="4"/>
        <v>2998750197.1900005</v>
      </c>
    </row>
    <row r="221" spans="1:7" ht="51" customHeight="1" x14ac:dyDescent="0.2">
      <c r="A221" s="113">
        <v>45509</v>
      </c>
      <c r="B221" s="149" t="s">
        <v>243</v>
      </c>
      <c r="C221" s="106" t="s">
        <v>244</v>
      </c>
      <c r="D221" s="154"/>
      <c r="E221" s="108">
        <v>70800</v>
      </c>
      <c r="F221" s="130">
        <f t="shared" si="4"/>
        <v>2998679397.1900005</v>
      </c>
    </row>
    <row r="222" spans="1:7" ht="66.75" customHeight="1" x14ac:dyDescent="0.2">
      <c r="A222" s="113">
        <v>45509</v>
      </c>
      <c r="B222" s="149" t="s">
        <v>245</v>
      </c>
      <c r="C222" s="106" t="s">
        <v>246</v>
      </c>
      <c r="D222" s="154"/>
      <c r="E222" s="108">
        <v>26196.26</v>
      </c>
      <c r="F222" s="130">
        <f t="shared" si="4"/>
        <v>2998653200.9300003</v>
      </c>
    </row>
    <row r="223" spans="1:7" ht="54" customHeight="1" x14ac:dyDescent="0.2">
      <c r="A223" s="113">
        <v>45509</v>
      </c>
      <c r="B223" s="149" t="s">
        <v>247</v>
      </c>
      <c r="C223" s="106" t="s">
        <v>248</v>
      </c>
      <c r="D223" s="154"/>
      <c r="E223" s="108">
        <v>194700</v>
      </c>
      <c r="F223" s="130">
        <f t="shared" si="4"/>
        <v>2998458500.9300003</v>
      </c>
    </row>
    <row r="224" spans="1:7" ht="31.5" customHeight="1" x14ac:dyDescent="0.2">
      <c r="A224" s="113">
        <v>45510</v>
      </c>
      <c r="B224" s="149" t="s">
        <v>249</v>
      </c>
      <c r="C224" s="106" t="s">
        <v>250</v>
      </c>
      <c r="D224" s="154"/>
      <c r="E224" s="108">
        <v>10769.72</v>
      </c>
      <c r="F224" s="130">
        <f t="shared" si="4"/>
        <v>2998447731.2100005</v>
      </c>
    </row>
    <row r="225" spans="1:7" ht="32.25" customHeight="1" x14ac:dyDescent="0.2">
      <c r="A225" s="113">
        <v>45510</v>
      </c>
      <c r="B225" s="149" t="s">
        <v>251</v>
      </c>
      <c r="C225" s="106" t="s">
        <v>252</v>
      </c>
      <c r="D225" s="154"/>
      <c r="E225" s="108">
        <v>461560</v>
      </c>
      <c r="F225" s="130">
        <f t="shared" si="4"/>
        <v>2997986171.2100005</v>
      </c>
    </row>
    <row r="226" spans="1:7" ht="61.5" customHeight="1" x14ac:dyDescent="0.2">
      <c r="A226" s="113">
        <v>45510</v>
      </c>
      <c r="B226" s="149" t="s">
        <v>253</v>
      </c>
      <c r="C226" s="106" t="s">
        <v>254</v>
      </c>
      <c r="D226" s="154"/>
      <c r="E226" s="108">
        <v>141600</v>
      </c>
      <c r="F226" s="130">
        <f t="shared" si="4"/>
        <v>2997844571.2100005</v>
      </c>
    </row>
    <row r="227" spans="1:7" ht="44.25" customHeight="1" x14ac:dyDescent="0.2">
      <c r="A227" s="113">
        <v>45510</v>
      </c>
      <c r="B227" s="149" t="s">
        <v>255</v>
      </c>
      <c r="C227" s="106" t="s">
        <v>256</v>
      </c>
      <c r="D227" s="154"/>
      <c r="E227" s="108">
        <v>11800</v>
      </c>
      <c r="F227" s="130">
        <f t="shared" si="4"/>
        <v>2997832771.2100005</v>
      </c>
      <c r="G227" s="132"/>
    </row>
    <row r="228" spans="1:7" ht="43.5" customHeight="1" x14ac:dyDescent="0.2">
      <c r="A228" s="113">
        <v>45510</v>
      </c>
      <c r="B228" s="149" t="s">
        <v>257</v>
      </c>
      <c r="C228" s="106" t="s">
        <v>258</v>
      </c>
      <c r="D228" s="154"/>
      <c r="E228" s="108">
        <v>23600</v>
      </c>
      <c r="F228" s="130">
        <f t="shared" si="4"/>
        <v>2997809171.2100005</v>
      </c>
    </row>
    <row r="229" spans="1:7" ht="22.5" customHeight="1" x14ac:dyDescent="0.2">
      <c r="A229" s="113">
        <v>45511</v>
      </c>
      <c r="B229" s="149" t="s">
        <v>259</v>
      </c>
      <c r="C229" s="106" t="s">
        <v>174</v>
      </c>
      <c r="D229" s="154"/>
      <c r="E229" s="108">
        <v>0</v>
      </c>
      <c r="F229" s="130">
        <f>F228</f>
        <v>2997809171.2100005</v>
      </c>
    </row>
    <row r="230" spans="1:7" ht="40.5" customHeight="1" x14ac:dyDescent="0.2">
      <c r="A230" s="113">
        <v>45511</v>
      </c>
      <c r="B230" s="149" t="s">
        <v>260</v>
      </c>
      <c r="C230" s="106" t="s">
        <v>261</v>
      </c>
      <c r="D230" s="154"/>
      <c r="E230" s="108">
        <v>1751746.8</v>
      </c>
      <c r="F230" s="130">
        <f t="shared" ref="F230:F293" si="5">F229-E230</f>
        <v>2996057424.4100003</v>
      </c>
    </row>
    <row r="231" spans="1:7" ht="54" customHeight="1" x14ac:dyDescent="0.2">
      <c r="A231" s="113">
        <v>45511</v>
      </c>
      <c r="B231" s="149" t="s">
        <v>262</v>
      </c>
      <c r="C231" s="106" t="s">
        <v>263</v>
      </c>
      <c r="D231" s="154"/>
      <c r="E231" s="108">
        <v>33040</v>
      </c>
      <c r="F231" s="130">
        <f t="shared" si="5"/>
        <v>2996024384.4100003</v>
      </c>
    </row>
    <row r="232" spans="1:7" ht="51" customHeight="1" x14ac:dyDescent="0.2">
      <c r="A232" s="113">
        <v>45511</v>
      </c>
      <c r="B232" s="149" t="s">
        <v>264</v>
      </c>
      <c r="C232" s="106" t="s">
        <v>265</v>
      </c>
      <c r="D232" s="154"/>
      <c r="E232" s="108">
        <v>21240</v>
      </c>
      <c r="F232" s="130">
        <f t="shared" si="5"/>
        <v>2996003144.4100003</v>
      </c>
    </row>
    <row r="233" spans="1:7" ht="45.75" customHeight="1" x14ac:dyDescent="0.2">
      <c r="A233" s="113">
        <v>45511</v>
      </c>
      <c r="B233" s="149" t="s">
        <v>266</v>
      </c>
      <c r="C233" s="106" t="s">
        <v>267</v>
      </c>
      <c r="D233" s="155"/>
      <c r="E233" s="108">
        <v>893332.5</v>
      </c>
      <c r="F233" s="130">
        <f t="shared" si="5"/>
        <v>2995109811.9100003</v>
      </c>
      <c r="G233" s="132"/>
    </row>
    <row r="234" spans="1:7" ht="45" customHeight="1" x14ac:dyDescent="0.2">
      <c r="A234" s="113">
        <v>45511</v>
      </c>
      <c r="B234" s="149" t="s">
        <v>268</v>
      </c>
      <c r="C234" s="106" t="s">
        <v>269</v>
      </c>
      <c r="D234" s="155"/>
      <c r="E234" s="108">
        <v>111250</v>
      </c>
      <c r="F234" s="130">
        <f t="shared" si="5"/>
        <v>2994998561.9100003</v>
      </c>
      <c r="G234" s="132"/>
    </row>
    <row r="235" spans="1:7" ht="65.25" customHeight="1" x14ac:dyDescent="0.2">
      <c r="A235" s="113">
        <v>45512</v>
      </c>
      <c r="B235" s="149" t="s">
        <v>270</v>
      </c>
      <c r="C235" s="106" t="s">
        <v>271</v>
      </c>
      <c r="D235" s="155"/>
      <c r="E235" s="108">
        <v>404950</v>
      </c>
      <c r="F235" s="130">
        <f t="shared" si="5"/>
        <v>2994593611.9100003</v>
      </c>
    </row>
    <row r="236" spans="1:7" ht="54.75" customHeight="1" x14ac:dyDescent="0.2">
      <c r="A236" s="113">
        <v>45512</v>
      </c>
      <c r="B236" s="149" t="s">
        <v>272</v>
      </c>
      <c r="C236" s="106" t="s">
        <v>273</v>
      </c>
      <c r="D236" s="154"/>
      <c r="E236" s="108">
        <v>404950</v>
      </c>
      <c r="F236" s="130">
        <f t="shared" si="5"/>
        <v>2994188661.9100003</v>
      </c>
    </row>
    <row r="237" spans="1:7" ht="52.5" customHeight="1" x14ac:dyDescent="0.2">
      <c r="A237" s="113">
        <v>45513</v>
      </c>
      <c r="B237" s="149" t="s">
        <v>274</v>
      </c>
      <c r="C237" s="106" t="s">
        <v>275</v>
      </c>
      <c r="D237" s="154"/>
      <c r="E237" s="108">
        <v>404950</v>
      </c>
      <c r="F237" s="130">
        <f t="shared" si="5"/>
        <v>2993783711.9100003</v>
      </c>
    </row>
    <row r="238" spans="1:7" ht="50.25" customHeight="1" x14ac:dyDescent="0.2">
      <c r="A238" s="113">
        <v>45513</v>
      </c>
      <c r="B238" s="149" t="s">
        <v>276</v>
      </c>
      <c r="C238" s="106" t="s">
        <v>277</v>
      </c>
      <c r="D238" s="154"/>
      <c r="E238" s="108">
        <v>14986</v>
      </c>
      <c r="F238" s="130">
        <f t="shared" si="5"/>
        <v>2993768725.9100003</v>
      </c>
    </row>
    <row r="239" spans="1:7" ht="78" customHeight="1" x14ac:dyDescent="0.2">
      <c r="A239" s="113">
        <v>45513</v>
      </c>
      <c r="B239" s="149" t="s">
        <v>278</v>
      </c>
      <c r="C239" s="106" t="s">
        <v>279</v>
      </c>
      <c r="D239" s="154"/>
      <c r="E239" s="108">
        <v>885550</v>
      </c>
      <c r="F239" s="130">
        <f t="shared" si="5"/>
        <v>2992883175.9100003</v>
      </c>
    </row>
    <row r="240" spans="1:7" ht="63" customHeight="1" x14ac:dyDescent="0.2">
      <c r="A240" s="113">
        <v>45513</v>
      </c>
      <c r="B240" s="149" t="s">
        <v>280</v>
      </c>
      <c r="C240" s="106" t="s">
        <v>281</v>
      </c>
      <c r="D240" s="154"/>
      <c r="E240" s="108">
        <v>271450</v>
      </c>
      <c r="F240" s="130">
        <f t="shared" si="5"/>
        <v>2992611725.9100003</v>
      </c>
      <c r="G240" s="132"/>
    </row>
    <row r="241" spans="1:6" ht="54.75" customHeight="1" x14ac:dyDescent="0.2">
      <c r="A241" s="113">
        <v>45513</v>
      </c>
      <c r="B241" s="149" t="s">
        <v>282</v>
      </c>
      <c r="C241" s="106" t="s">
        <v>283</v>
      </c>
      <c r="D241" s="154"/>
      <c r="E241" s="108">
        <v>3508179.06</v>
      </c>
      <c r="F241" s="130">
        <f t="shared" si="5"/>
        <v>2989103546.8500004</v>
      </c>
    </row>
    <row r="242" spans="1:6" ht="52.5" customHeight="1" x14ac:dyDescent="0.2">
      <c r="A242" s="113">
        <v>45513</v>
      </c>
      <c r="B242" s="149" t="s">
        <v>284</v>
      </c>
      <c r="C242" s="106" t="s">
        <v>285</v>
      </c>
      <c r="D242" s="154"/>
      <c r="E242" s="108">
        <v>87627.89</v>
      </c>
      <c r="F242" s="130">
        <f t="shared" si="5"/>
        <v>2989015918.9600005</v>
      </c>
    </row>
    <row r="243" spans="1:6" ht="69" customHeight="1" x14ac:dyDescent="0.2">
      <c r="A243" s="113">
        <v>45513</v>
      </c>
      <c r="B243" s="149" t="s">
        <v>286</v>
      </c>
      <c r="C243" s="106" t="s">
        <v>287</v>
      </c>
      <c r="D243" s="154"/>
      <c r="E243" s="108">
        <v>271450</v>
      </c>
      <c r="F243" s="130">
        <f t="shared" si="5"/>
        <v>2988744468.9600005</v>
      </c>
    </row>
    <row r="244" spans="1:6" ht="58.5" customHeight="1" x14ac:dyDescent="0.2">
      <c r="A244" s="113">
        <v>45513</v>
      </c>
      <c r="B244" s="149" t="s">
        <v>288</v>
      </c>
      <c r="C244" s="106" t="s">
        <v>289</v>
      </c>
      <c r="D244" s="154"/>
      <c r="E244" s="108">
        <v>10937631.82</v>
      </c>
      <c r="F244" s="130">
        <f t="shared" si="5"/>
        <v>2977806837.1400003</v>
      </c>
    </row>
    <row r="245" spans="1:6" ht="64.5" customHeight="1" x14ac:dyDescent="0.2">
      <c r="A245" s="113">
        <v>45513</v>
      </c>
      <c r="B245" s="149" t="s">
        <v>290</v>
      </c>
      <c r="C245" s="106" t="s">
        <v>291</v>
      </c>
      <c r="D245" s="154"/>
      <c r="E245" s="108">
        <v>271450</v>
      </c>
      <c r="F245" s="130">
        <f t="shared" si="5"/>
        <v>2977535387.1400003</v>
      </c>
    </row>
    <row r="246" spans="1:6" ht="54.75" customHeight="1" x14ac:dyDescent="0.2">
      <c r="A246" s="113">
        <v>45513</v>
      </c>
      <c r="B246" s="149" t="s">
        <v>292</v>
      </c>
      <c r="C246" s="106" t="s">
        <v>293</v>
      </c>
      <c r="D246" s="154"/>
      <c r="E246" s="108">
        <v>3094260.4</v>
      </c>
      <c r="F246" s="130">
        <f t="shared" si="5"/>
        <v>2974441126.7400002</v>
      </c>
    </row>
    <row r="247" spans="1:6" ht="67.5" customHeight="1" x14ac:dyDescent="0.2">
      <c r="A247" s="113">
        <v>45513</v>
      </c>
      <c r="B247" s="149" t="s">
        <v>294</v>
      </c>
      <c r="C247" s="106" t="s">
        <v>295</v>
      </c>
      <c r="D247" s="154"/>
      <c r="E247" s="108">
        <v>253650</v>
      </c>
      <c r="F247" s="130">
        <f t="shared" si="5"/>
        <v>2974187476.7400002</v>
      </c>
    </row>
    <row r="248" spans="1:6" ht="74.25" customHeight="1" x14ac:dyDescent="0.2">
      <c r="A248" s="113">
        <v>45513</v>
      </c>
      <c r="B248" s="149" t="s">
        <v>296</v>
      </c>
      <c r="C248" s="106" t="s">
        <v>297</v>
      </c>
      <c r="D248" s="154"/>
      <c r="E248" s="108">
        <v>720900</v>
      </c>
      <c r="F248" s="130">
        <f t="shared" si="5"/>
        <v>2973466576.7400002</v>
      </c>
    </row>
    <row r="249" spans="1:6" ht="68.25" customHeight="1" x14ac:dyDescent="0.2">
      <c r="A249" s="113">
        <v>45513</v>
      </c>
      <c r="B249" s="149" t="s">
        <v>298</v>
      </c>
      <c r="C249" s="106" t="s">
        <v>299</v>
      </c>
      <c r="D249" s="154"/>
      <c r="E249" s="108">
        <v>59590</v>
      </c>
      <c r="F249" s="130">
        <f t="shared" si="5"/>
        <v>2973406986.7400002</v>
      </c>
    </row>
    <row r="250" spans="1:6" ht="60" customHeight="1" x14ac:dyDescent="0.2">
      <c r="A250" s="113">
        <v>45513</v>
      </c>
      <c r="B250" s="149" t="s">
        <v>300</v>
      </c>
      <c r="C250" s="106" t="s">
        <v>301</v>
      </c>
      <c r="D250" s="154"/>
      <c r="E250" s="108">
        <v>137942</v>
      </c>
      <c r="F250" s="130">
        <f t="shared" si="5"/>
        <v>2973269044.7400002</v>
      </c>
    </row>
    <row r="251" spans="1:6" ht="90.75" customHeight="1" x14ac:dyDescent="0.2">
      <c r="A251" s="113">
        <v>45513</v>
      </c>
      <c r="B251" s="149" t="s">
        <v>302</v>
      </c>
      <c r="C251" s="106" t="s">
        <v>303</v>
      </c>
      <c r="D251" s="154"/>
      <c r="E251" s="108">
        <v>707550</v>
      </c>
      <c r="F251" s="130">
        <f t="shared" si="5"/>
        <v>2972561494.7400002</v>
      </c>
    </row>
    <row r="252" spans="1:6" ht="40.5" customHeight="1" x14ac:dyDescent="0.2">
      <c r="A252" s="113">
        <v>45513</v>
      </c>
      <c r="B252" s="149" t="s">
        <v>304</v>
      </c>
      <c r="C252" s="106" t="s">
        <v>174</v>
      </c>
      <c r="D252" s="154"/>
      <c r="E252" s="108">
        <v>0</v>
      </c>
      <c r="F252" s="130">
        <f t="shared" si="5"/>
        <v>2972561494.7400002</v>
      </c>
    </row>
    <row r="253" spans="1:6" ht="79.5" customHeight="1" x14ac:dyDescent="0.2">
      <c r="A253" s="113">
        <v>45513</v>
      </c>
      <c r="B253" s="149" t="s">
        <v>305</v>
      </c>
      <c r="C253" s="106" t="s">
        <v>306</v>
      </c>
      <c r="D253" s="154"/>
      <c r="E253" s="108">
        <v>300000</v>
      </c>
      <c r="F253" s="130">
        <f t="shared" si="5"/>
        <v>2972261494.7400002</v>
      </c>
    </row>
    <row r="254" spans="1:6" ht="81.75" customHeight="1" x14ac:dyDescent="0.2">
      <c r="A254" s="113">
        <v>45516</v>
      </c>
      <c r="B254" s="149" t="s">
        <v>307</v>
      </c>
      <c r="C254" s="106" t="s">
        <v>308</v>
      </c>
      <c r="D254" s="154"/>
      <c r="E254" s="108">
        <v>743150</v>
      </c>
      <c r="F254" s="130">
        <f t="shared" si="5"/>
        <v>2971518344.7400002</v>
      </c>
    </row>
    <row r="255" spans="1:6" ht="62.25" customHeight="1" x14ac:dyDescent="0.2">
      <c r="A255" s="113">
        <v>45516</v>
      </c>
      <c r="B255" s="149" t="s">
        <v>309</v>
      </c>
      <c r="C255" s="106" t="s">
        <v>310</v>
      </c>
      <c r="D255" s="154"/>
      <c r="E255" s="108">
        <v>404950</v>
      </c>
      <c r="F255" s="130">
        <f t="shared" si="5"/>
        <v>2971113394.7400002</v>
      </c>
    </row>
    <row r="256" spans="1:6" ht="59.25" customHeight="1" x14ac:dyDescent="0.2">
      <c r="A256" s="113">
        <v>45516</v>
      </c>
      <c r="B256" s="149" t="s">
        <v>311</v>
      </c>
      <c r="C256" s="106" t="s">
        <v>312</v>
      </c>
      <c r="D256" s="154"/>
      <c r="E256" s="108">
        <v>14160</v>
      </c>
      <c r="F256" s="130">
        <f t="shared" si="5"/>
        <v>2971099234.7400002</v>
      </c>
    </row>
    <row r="257" spans="1:6" ht="70.5" customHeight="1" x14ac:dyDescent="0.2">
      <c r="A257" s="113">
        <v>45516</v>
      </c>
      <c r="B257" s="149" t="s">
        <v>313</v>
      </c>
      <c r="C257" s="106" t="s">
        <v>314</v>
      </c>
      <c r="D257" s="154"/>
      <c r="E257" s="108">
        <v>404950</v>
      </c>
      <c r="F257" s="130">
        <f t="shared" si="5"/>
        <v>2970694284.7400002</v>
      </c>
    </row>
    <row r="258" spans="1:6" ht="61.5" customHeight="1" x14ac:dyDescent="0.2">
      <c r="A258" s="113">
        <v>45516</v>
      </c>
      <c r="B258" s="149" t="s">
        <v>315</v>
      </c>
      <c r="C258" s="106" t="s">
        <v>316</v>
      </c>
      <c r="D258" s="154"/>
      <c r="E258" s="108">
        <v>129050</v>
      </c>
      <c r="F258" s="130">
        <f t="shared" si="5"/>
        <v>2970565234.7400002</v>
      </c>
    </row>
    <row r="259" spans="1:6" ht="55.5" customHeight="1" x14ac:dyDescent="0.2">
      <c r="A259" s="113">
        <v>45516</v>
      </c>
      <c r="B259" s="149" t="s">
        <v>317</v>
      </c>
      <c r="C259" s="106" t="s">
        <v>318</v>
      </c>
      <c r="D259" s="154"/>
      <c r="E259" s="108">
        <v>133500</v>
      </c>
      <c r="F259" s="130">
        <f t="shared" si="5"/>
        <v>2970431734.7400002</v>
      </c>
    </row>
    <row r="260" spans="1:6" ht="67.5" customHeight="1" x14ac:dyDescent="0.2">
      <c r="A260" s="113">
        <v>45516</v>
      </c>
      <c r="B260" s="149" t="s">
        <v>319</v>
      </c>
      <c r="C260" s="106" t="s">
        <v>320</v>
      </c>
      <c r="D260" s="154"/>
      <c r="E260" s="108">
        <v>262550</v>
      </c>
      <c r="F260" s="130">
        <f t="shared" si="5"/>
        <v>2970169184.7400002</v>
      </c>
    </row>
    <row r="261" spans="1:6" ht="63" customHeight="1" x14ac:dyDescent="0.2">
      <c r="A261" s="113">
        <v>45516</v>
      </c>
      <c r="B261" s="149" t="s">
        <v>321</v>
      </c>
      <c r="C261" s="106" t="s">
        <v>322</v>
      </c>
      <c r="D261" s="154"/>
      <c r="E261" s="108">
        <v>38008.04</v>
      </c>
      <c r="F261" s="130">
        <f t="shared" si="5"/>
        <v>2970131176.7000003</v>
      </c>
    </row>
    <row r="262" spans="1:6" ht="66" customHeight="1" x14ac:dyDescent="0.2">
      <c r="A262" s="113">
        <v>45516</v>
      </c>
      <c r="B262" s="149" t="s">
        <v>323</v>
      </c>
      <c r="C262" s="106" t="s">
        <v>324</v>
      </c>
      <c r="D262" s="154"/>
      <c r="E262" s="108">
        <v>373800</v>
      </c>
      <c r="F262" s="130">
        <f t="shared" si="5"/>
        <v>2969757376.7000003</v>
      </c>
    </row>
    <row r="263" spans="1:6" ht="33.75" customHeight="1" x14ac:dyDescent="0.2">
      <c r="A263" s="113">
        <v>45516</v>
      </c>
      <c r="B263" s="149" t="s">
        <v>325</v>
      </c>
      <c r="C263" s="106" t="s">
        <v>326</v>
      </c>
      <c r="D263" s="154"/>
      <c r="E263" s="108">
        <v>120120.99</v>
      </c>
      <c r="F263" s="130">
        <f t="shared" si="5"/>
        <v>2969637255.7100005</v>
      </c>
    </row>
    <row r="264" spans="1:6" ht="29.25" customHeight="1" x14ac:dyDescent="0.2">
      <c r="A264" s="113">
        <v>45516</v>
      </c>
      <c r="B264" s="149" t="s">
        <v>327</v>
      </c>
      <c r="C264" s="106" t="s">
        <v>328</v>
      </c>
      <c r="D264" s="154"/>
      <c r="E264" s="108">
        <v>45000</v>
      </c>
      <c r="F264" s="130">
        <f t="shared" si="5"/>
        <v>2969592255.7100005</v>
      </c>
    </row>
    <row r="265" spans="1:6" ht="30" customHeight="1" x14ac:dyDescent="0.2">
      <c r="A265" s="113">
        <v>45516</v>
      </c>
      <c r="B265" s="149" t="s">
        <v>329</v>
      </c>
      <c r="C265" s="106" t="s">
        <v>330</v>
      </c>
      <c r="D265" s="154"/>
      <c r="E265" s="108">
        <v>46735.14</v>
      </c>
      <c r="F265" s="130">
        <f t="shared" si="5"/>
        <v>2969545520.5700006</v>
      </c>
    </row>
    <row r="266" spans="1:6" ht="33" customHeight="1" x14ac:dyDescent="0.2">
      <c r="A266" s="113">
        <v>45516</v>
      </c>
      <c r="B266" s="149" t="s">
        <v>331</v>
      </c>
      <c r="C266" s="106" t="s">
        <v>332</v>
      </c>
      <c r="D266" s="154"/>
      <c r="E266" s="108">
        <v>20766.04</v>
      </c>
      <c r="F266" s="130">
        <f t="shared" si="5"/>
        <v>2969524754.5300007</v>
      </c>
    </row>
    <row r="267" spans="1:6" ht="28.5" customHeight="1" x14ac:dyDescent="0.2">
      <c r="A267" s="113">
        <v>45516</v>
      </c>
      <c r="B267" s="149" t="s">
        <v>333</v>
      </c>
      <c r="C267" s="106" t="s">
        <v>334</v>
      </c>
      <c r="D267" s="154"/>
      <c r="E267" s="108">
        <v>5800</v>
      </c>
      <c r="F267" s="130">
        <f t="shared" si="5"/>
        <v>2969518954.5300007</v>
      </c>
    </row>
    <row r="268" spans="1:6" ht="56.25" customHeight="1" x14ac:dyDescent="0.2">
      <c r="A268" s="113">
        <v>45517</v>
      </c>
      <c r="B268" s="149" t="s">
        <v>335</v>
      </c>
      <c r="C268" s="106" t="s">
        <v>336</v>
      </c>
      <c r="D268" s="154"/>
      <c r="E268" s="108">
        <v>4553.45</v>
      </c>
      <c r="F268" s="130">
        <f t="shared" si="5"/>
        <v>2969514401.0800009</v>
      </c>
    </row>
    <row r="269" spans="1:6" ht="71.25" customHeight="1" x14ac:dyDescent="0.2">
      <c r="A269" s="113">
        <v>45517</v>
      </c>
      <c r="B269" s="149" t="s">
        <v>337</v>
      </c>
      <c r="C269" s="106" t="s">
        <v>338</v>
      </c>
      <c r="D269" s="154"/>
      <c r="E269" s="108">
        <v>712000</v>
      </c>
      <c r="F269" s="130">
        <f t="shared" si="5"/>
        <v>2968802401.0800009</v>
      </c>
    </row>
    <row r="270" spans="1:6" ht="69.75" customHeight="1" x14ac:dyDescent="0.2">
      <c r="A270" s="113">
        <v>45517</v>
      </c>
      <c r="B270" s="149" t="s">
        <v>339</v>
      </c>
      <c r="C270" s="106" t="s">
        <v>340</v>
      </c>
      <c r="D270" s="154"/>
      <c r="E270" s="108">
        <v>66906</v>
      </c>
      <c r="F270" s="130">
        <f t="shared" si="5"/>
        <v>2968735495.0800009</v>
      </c>
    </row>
    <row r="271" spans="1:6" ht="53.25" customHeight="1" x14ac:dyDescent="0.2">
      <c r="A271" s="113">
        <v>45517</v>
      </c>
      <c r="B271" s="149" t="s">
        <v>341</v>
      </c>
      <c r="C271" s="106" t="s">
        <v>342</v>
      </c>
      <c r="D271" s="154"/>
      <c r="E271" s="108">
        <v>240300</v>
      </c>
      <c r="F271" s="130">
        <f t="shared" si="5"/>
        <v>2968495195.0800009</v>
      </c>
    </row>
    <row r="272" spans="1:6" ht="63" customHeight="1" x14ac:dyDescent="0.2">
      <c r="A272" s="113">
        <v>45517</v>
      </c>
      <c r="B272" s="149" t="s">
        <v>343</v>
      </c>
      <c r="C272" s="106" t="s">
        <v>344</v>
      </c>
      <c r="D272" s="154"/>
      <c r="E272" s="108">
        <v>404950</v>
      </c>
      <c r="F272" s="130">
        <f t="shared" si="5"/>
        <v>2968090245.0800009</v>
      </c>
    </row>
    <row r="273" spans="1:6" ht="52.5" customHeight="1" x14ac:dyDescent="0.2">
      <c r="A273" s="113">
        <v>45517</v>
      </c>
      <c r="B273" s="149" t="s">
        <v>345</v>
      </c>
      <c r="C273" s="106" t="s">
        <v>346</v>
      </c>
      <c r="D273" s="154"/>
      <c r="E273" s="108">
        <v>276999.96999999997</v>
      </c>
      <c r="F273" s="130">
        <f t="shared" si="5"/>
        <v>2967813245.1100011</v>
      </c>
    </row>
    <row r="274" spans="1:6" ht="69" customHeight="1" x14ac:dyDescent="0.2">
      <c r="A274" s="113">
        <v>45517</v>
      </c>
      <c r="B274" s="149" t="s">
        <v>347</v>
      </c>
      <c r="C274" s="106" t="s">
        <v>348</v>
      </c>
      <c r="D274" s="154"/>
      <c r="E274" s="108">
        <v>82709.149999999994</v>
      </c>
      <c r="F274" s="130">
        <f t="shared" si="5"/>
        <v>2967730535.960001</v>
      </c>
    </row>
    <row r="275" spans="1:6" ht="53.25" customHeight="1" x14ac:dyDescent="0.2">
      <c r="A275" s="113">
        <v>45517</v>
      </c>
      <c r="B275" s="149" t="s">
        <v>349</v>
      </c>
      <c r="C275" s="106" t="s">
        <v>350</v>
      </c>
      <c r="D275" s="154"/>
      <c r="E275" s="108">
        <v>111250</v>
      </c>
      <c r="F275" s="130">
        <f t="shared" si="5"/>
        <v>2967619285.960001</v>
      </c>
    </row>
    <row r="276" spans="1:6" ht="76.5" customHeight="1" x14ac:dyDescent="0.2">
      <c r="A276" s="113">
        <v>45517</v>
      </c>
      <c r="B276" s="149" t="s">
        <v>351</v>
      </c>
      <c r="C276" s="106" t="s">
        <v>352</v>
      </c>
      <c r="D276" s="154"/>
      <c r="E276" s="108">
        <v>51040</v>
      </c>
      <c r="F276" s="130">
        <f t="shared" si="5"/>
        <v>2967568245.960001</v>
      </c>
    </row>
    <row r="277" spans="1:6" ht="52.5" customHeight="1" x14ac:dyDescent="0.2">
      <c r="A277" s="113">
        <v>45517</v>
      </c>
      <c r="B277" s="149" t="s">
        <v>353</v>
      </c>
      <c r="C277" s="106" t="s">
        <v>354</v>
      </c>
      <c r="D277" s="154"/>
      <c r="E277" s="108">
        <v>111250</v>
      </c>
      <c r="F277" s="130">
        <f t="shared" si="5"/>
        <v>2967456995.960001</v>
      </c>
    </row>
    <row r="278" spans="1:6" ht="54.75" customHeight="1" x14ac:dyDescent="0.2">
      <c r="A278" s="113">
        <v>45517</v>
      </c>
      <c r="B278" s="149" t="s">
        <v>355</v>
      </c>
      <c r="C278" s="106" t="s">
        <v>356</v>
      </c>
      <c r="D278" s="154"/>
      <c r="E278" s="108">
        <v>1208848.73</v>
      </c>
      <c r="F278" s="130">
        <f t="shared" si="5"/>
        <v>2966248147.230001</v>
      </c>
    </row>
    <row r="279" spans="1:6" ht="75.75" customHeight="1" x14ac:dyDescent="0.2">
      <c r="A279" s="113">
        <v>45517</v>
      </c>
      <c r="B279" s="149" t="s">
        <v>357</v>
      </c>
      <c r="C279" s="106" t="s">
        <v>358</v>
      </c>
      <c r="D279" s="154"/>
      <c r="E279" s="108">
        <v>111250</v>
      </c>
      <c r="F279" s="130">
        <f t="shared" si="5"/>
        <v>2966136897.230001</v>
      </c>
    </row>
    <row r="280" spans="1:6" ht="76.5" customHeight="1" x14ac:dyDescent="0.2">
      <c r="A280" s="113">
        <v>45517</v>
      </c>
      <c r="B280" s="149" t="s">
        <v>359</v>
      </c>
      <c r="C280" s="106" t="s">
        <v>360</v>
      </c>
      <c r="D280" s="154"/>
      <c r="E280" s="108">
        <v>111250</v>
      </c>
      <c r="F280" s="130">
        <f t="shared" si="5"/>
        <v>2966025647.230001</v>
      </c>
    </row>
    <row r="281" spans="1:6" ht="48" customHeight="1" x14ac:dyDescent="0.2">
      <c r="A281" s="113">
        <v>45517</v>
      </c>
      <c r="B281" s="149" t="s">
        <v>361</v>
      </c>
      <c r="C281" s="106" t="s">
        <v>362</v>
      </c>
      <c r="D281" s="154"/>
      <c r="E281" s="108">
        <v>27012.51</v>
      </c>
      <c r="F281" s="130">
        <f t="shared" si="5"/>
        <v>2965998634.7200007</v>
      </c>
    </row>
    <row r="282" spans="1:6" ht="68.25" customHeight="1" x14ac:dyDescent="0.2">
      <c r="A282" s="113">
        <v>45517</v>
      </c>
      <c r="B282" s="149" t="s">
        <v>363</v>
      </c>
      <c r="C282" s="106" t="s">
        <v>364</v>
      </c>
      <c r="D282" s="154"/>
      <c r="E282" s="108">
        <v>262550</v>
      </c>
      <c r="F282" s="130">
        <f t="shared" si="5"/>
        <v>2965736084.7200007</v>
      </c>
    </row>
    <row r="283" spans="1:6" ht="66" customHeight="1" x14ac:dyDescent="0.2">
      <c r="A283" s="113">
        <v>45517</v>
      </c>
      <c r="B283" s="149" t="s">
        <v>365</v>
      </c>
      <c r="C283" s="106" t="s">
        <v>366</v>
      </c>
      <c r="D283" s="154"/>
      <c r="E283" s="108">
        <v>404950</v>
      </c>
      <c r="F283" s="130">
        <f t="shared" si="5"/>
        <v>2965331134.7200007</v>
      </c>
    </row>
    <row r="284" spans="1:6" ht="51" customHeight="1" x14ac:dyDescent="0.2">
      <c r="A284" s="156">
        <v>45519</v>
      </c>
      <c r="B284" s="149" t="s">
        <v>367</v>
      </c>
      <c r="C284" s="106" t="s">
        <v>368</v>
      </c>
      <c r="D284" s="154"/>
      <c r="E284" s="108">
        <v>74340</v>
      </c>
      <c r="F284" s="130">
        <f t="shared" si="5"/>
        <v>2965256794.7200007</v>
      </c>
    </row>
    <row r="285" spans="1:6" ht="61.5" customHeight="1" x14ac:dyDescent="0.2">
      <c r="A285" s="156">
        <v>45519</v>
      </c>
      <c r="B285" s="149" t="s">
        <v>369</v>
      </c>
      <c r="C285" s="106" t="s">
        <v>370</v>
      </c>
      <c r="D285" s="154"/>
      <c r="E285" s="108">
        <v>74340</v>
      </c>
      <c r="F285" s="130">
        <f t="shared" si="5"/>
        <v>2965182454.7200007</v>
      </c>
    </row>
    <row r="286" spans="1:6" ht="66" customHeight="1" x14ac:dyDescent="0.2">
      <c r="A286" s="156">
        <v>45519</v>
      </c>
      <c r="B286" s="149" t="s">
        <v>371</v>
      </c>
      <c r="C286" s="106" t="s">
        <v>372</v>
      </c>
      <c r="D286" s="154"/>
      <c r="E286" s="108">
        <v>11328</v>
      </c>
      <c r="F286" s="130">
        <f t="shared" si="5"/>
        <v>2965171126.7200007</v>
      </c>
    </row>
    <row r="287" spans="1:6" ht="61.5" customHeight="1" x14ac:dyDescent="0.2">
      <c r="A287" s="156">
        <v>45519</v>
      </c>
      <c r="B287" s="149" t="s">
        <v>373</v>
      </c>
      <c r="C287" s="106" t="s">
        <v>374</v>
      </c>
      <c r="D287" s="154"/>
      <c r="E287" s="108">
        <v>111250</v>
      </c>
      <c r="F287" s="130">
        <f t="shared" si="5"/>
        <v>2965059876.7200007</v>
      </c>
    </row>
    <row r="288" spans="1:6" ht="85.5" customHeight="1" x14ac:dyDescent="0.2">
      <c r="A288" s="156">
        <v>45519</v>
      </c>
      <c r="B288" s="149" t="s">
        <v>375</v>
      </c>
      <c r="C288" s="106" t="s">
        <v>376</v>
      </c>
      <c r="D288" s="154"/>
      <c r="E288" s="108">
        <v>5625109.6699999999</v>
      </c>
      <c r="F288" s="130">
        <f t="shared" si="5"/>
        <v>2959434767.0500007</v>
      </c>
    </row>
    <row r="289" spans="1:7" ht="59.25" customHeight="1" x14ac:dyDescent="0.2">
      <c r="A289" s="156">
        <v>45519</v>
      </c>
      <c r="B289" s="149" t="s">
        <v>377</v>
      </c>
      <c r="C289" s="106" t="s">
        <v>378</v>
      </c>
      <c r="D289" s="154"/>
      <c r="E289" s="108">
        <v>287920</v>
      </c>
      <c r="F289" s="130">
        <f t="shared" si="5"/>
        <v>2959146847.0500007</v>
      </c>
    </row>
    <row r="290" spans="1:7" ht="57" customHeight="1" x14ac:dyDescent="0.2">
      <c r="A290" s="156">
        <v>45519</v>
      </c>
      <c r="B290" s="149" t="s">
        <v>379</v>
      </c>
      <c r="C290" s="106" t="s">
        <v>380</v>
      </c>
      <c r="D290" s="154"/>
      <c r="E290" s="108">
        <v>111250</v>
      </c>
      <c r="F290" s="130">
        <f t="shared" si="5"/>
        <v>2959035597.0500007</v>
      </c>
    </row>
    <row r="291" spans="1:7" ht="54" customHeight="1" x14ac:dyDescent="0.2">
      <c r="A291" s="156">
        <v>45519</v>
      </c>
      <c r="B291" s="149" t="s">
        <v>381</v>
      </c>
      <c r="C291" s="106" t="s">
        <v>382</v>
      </c>
      <c r="D291" s="154"/>
      <c r="E291" s="108">
        <v>133500</v>
      </c>
      <c r="F291" s="130">
        <f t="shared" si="5"/>
        <v>2958902097.0500007</v>
      </c>
    </row>
    <row r="292" spans="1:7" ht="65.25" customHeight="1" x14ac:dyDescent="0.2">
      <c r="A292" s="156">
        <v>45519</v>
      </c>
      <c r="B292" s="149" t="s">
        <v>383</v>
      </c>
      <c r="C292" s="106" t="s">
        <v>384</v>
      </c>
      <c r="D292" s="155"/>
      <c r="E292" s="108">
        <v>11328</v>
      </c>
      <c r="F292" s="130">
        <f t="shared" si="5"/>
        <v>2958890769.0500007</v>
      </c>
    </row>
    <row r="293" spans="1:7" ht="43.5" customHeight="1" x14ac:dyDescent="0.2">
      <c r="A293" s="156">
        <v>45519</v>
      </c>
      <c r="B293" s="149" t="s">
        <v>385</v>
      </c>
      <c r="C293" s="106" t="s">
        <v>386</v>
      </c>
      <c r="D293" s="155"/>
      <c r="E293" s="108">
        <v>715407.8</v>
      </c>
      <c r="F293" s="130">
        <f t="shared" si="5"/>
        <v>2958175361.2500005</v>
      </c>
    </row>
    <row r="294" spans="1:7" ht="45.75" customHeight="1" x14ac:dyDescent="0.2">
      <c r="A294" s="156">
        <v>45519</v>
      </c>
      <c r="B294" s="149" t="s">
        <v>387</v>
      </c>
      <c r="C294" s="106" t="s">
        <v>388</v>
      </c>
      <c r="D294" s="155"/>
      <c r="E294" s="108">
        <v>26113244.239999998</v>
      </c>
      <c r="F294" s="130">
        <f t="shared" ref="F294:F357" si="6">F293-E294</f>
        <v>2932062117.0100007</v>
      </c>
    </row>
    <row r="295" spans="1:7" ht="39" customHeight="1" x14ac:dyDescent="0.2">
      <c r="A295" s="156">
        <v>45519</v>
      </c>
      <c r="B295" s="149" t="s">
        <v>389</v>
      </c>
      <c r="C295" s="106" t="s">
        <v>390</v>
      </c>
      <c r="D295" s="154"/>
      <c r="E295" s="108">
        <v>54286.58</v>
      </c>
      <c r="F295" s="130">
        <f t="shared" si="6"/>
        <v>2932007830.4300008</v>
      </c>
    </row>
    <row r="296" spans="1:7" ht="45" customHeight="1" x14ac:dyDescent="0.2">
      <c r="A296" s="156">
        <v>45519</v>
      </c>
      <c r="B296" s="149" t="s">
        <v>391</v>
      </c>
      <c r="C296" s="106" t="s">
        <v>392</v>
      </c>
      <c r="D296" s="154"/>
      <c r="E296" s="108">
        <v>475339.86</v>
      </c>
      <c r="F296" s="130">
        <f t="shared" si="6"/>
        <v>2931532490.5700006</v>
      </c>
    </row>
    <row r="297" spans="1:7" ht="60.75" customHeight="1" x14ac:dyDescent="0.2">
      <c r="A297" s="156">
        <v>45519</v>
      </c>
      <c r="B297" s="149" t="s">
        <v>393</v>
      </c>
      <c r="C297" s="106" t="s">
        <v>394</v>
      </c>
      <c r="D297" s="154"/>
      <c r="E297" s="108">
        <v>99120</v>
      </c>
      <c r="F297" s="130">
        <f t="shared" si="6"/>
        <v>2931433370.5700006</v>
      </c>
      <c r="G297" s="132"/>
    </row>
    <row r="298" spans="1:7" ht="54.75" customHeight="1" x14ac:dyDescent="0.2">
      <c r="A298" s="156">
        <v>45519</v>
      </c>
      <c r="B298" s="149" t="s">
        <v>395</v>
      </c>
      <c r="C298" s="106" t="s">
        <v>396</v>
      </c>
      <c r="D298" s="154"/>
      <c r="E298" s="108">
        <v>228390.47</v>
      </c>
      <c r="F298" s="130">
        <f t="shared" si="6"/>
        <v>2931204980.1000009</v>
      </c>
    </row>
    <row r="299" spans="1:7" ht="46.5" customHeight="1" x14ac:dyDescent="0.2">
      <c r="A299" s="156">
        <v>45519</v>
      </c>
      <c r="B299" s="149" t="s">
        <v>397</v>
      </c>
      <c r="C299" s="106" t="s">
        <v>398</v>
      </c>
      <c r="D299" s="154"/>
      <c r="E299" s="108">
        <v>4367980</v>
      </c>
      <c r="F299" s="130">
        <f t="shared" si="6"/>
        <v>2926837000.1000009</v>
      </c>
    </row>
    <row r="300" spans="1:7" ht="66.75" customHeight="1" x14ac:dyDescent="0.2">
      <c r="A300" s="156">
        <v>45519</v>
      </c>
      <c r="B300" s="149" t="s">
        <v>399</v>
      </c>
      <c r="C300" s="106" t="s">
        <v>400</v>
      </c>
      <c r="D300" s="154"/>
      <c r="E300" s="108">
        <v>6279836.8499999996</v>
      </c>
      <c r="F300" s="130">
        <f t="shared" si="6"/>
        <v>2920557163.250001</v>
      </c>
    </row>
    <row r="301" spans="1:7" ht="53.25" customHeight="1" x14ac:dyDescent="0.2">
      <c r="A301" s="156">
        <v>45519</v>
      </c>
      <c r="B301" s="149" t="s">
        <v>401</v>
      </c>
      <c r="C301" s="106" t="s">
        <v>402</v>
      </c>
      <c r="D301" s="154"/>
      <c r="E301" s="108">
        <v>8250860.5300000003</v>
      </c>
      <c r="F301" s="130">
        <f t="shared" si="6"/>
        <v>2912306302.7200007</v>
      </c>
    </row>
    <row r="302" spans="1:7" ht="56.25" customHeight="1" x14ac:dyDescent="0.2">
      <c r="A302" s="156">
        <v>45519</v>
      </c>
      <c r="B302" s="149" t="s">
        <v>403</v>
      </c>
      <c r="C302" s="106" t="s">
        <v>404</v>
      </c>
      <c r="D302" s="154"/>
      <c r="E302" s="108">
        <v>296000</v>
      </c>
      <c r="F302" s="130">
        <f t="shared" si="6"/>
        <v>2912010302.7200007</v>
      </c>
    </row>
    <row r="303" spans="1:7" ht="43.5" customHeight="1" x14ac:dyDescent="0.2">
      <c r="A303" s="156">
        <v>45519</v>
      </c>
      <c r="B303" s="149" t="s">
        <v>405</v>
      </c>
      <c r="C303" s="106" t="s">
        <v>406</v>
      </c>
      <c r="D303" s="154"/>
      <c r="E303" s="108">
        <v>50986.02</v>
      </c>
      <c r="F303" s="130">
        <f t="shared" si="6"/>
        <v>2911959316.7000008</v>
      </c>
    </row>
    <row r="304" spans="1:7" ht="54" customHeight="1" x14ac:dyDescent="0.2">
      <c r="A304" s="156">
        <v>45519</v>
      </c>
      <c r="B304" s="149" t="s">
        <v>407</v>
      </c>
      <c r="C304" s="106" t="s">
        <v>408</v>
      </c>
      <c r="D304" s="154"/>
      <c r="E304" s="108">
        <v>5000</v>
      </c>
      <c r="F304" s="130">
        <f t="shared" si="6"/>
        <v>2911954316.7000008</v>
      </c>
    </row>
    <row r="305" spans="1:6" ht="46.5" customHeight="1" x14ac:dyDescent="0.2">
      <c r="A305" s="156">
        <v>45524</v>
      </c>
      <c r="B305" s="149" t="s">
        <v>409</v>
      </c>
      <c r="C305" s="106" t="s">
        <v>410</v>
      </c>
      <c r="D305" s="154"/>
      <c r="E305" s="108">
        <v>49334408.369999997</v>
      </c>
      <c r="F305" s="130">
        <f t="shared" si="6"/>
        <v>2862619908.3300009</v>
      </c>
    </row>
    <row r="306" spans="1:6" ht="54" customHeight="1" x14ac:dyDescent="0.2">
      <c r="A306" s="156">
        <v>45524</v>
      </c>
      <c r="B306" s="149" t="s">
        <v>411</v>
      </c>
      <c r="C306" s="106" t="s">
        <v>412</v>
      </c>
      <c r="D306" s="154"/>
      <c r="E306" s="108">
        <v>201868.5</v>
      </c>
      <c r="F306" s="130">
        <f t="shared" si="6"/>
        <v>2862418039.8300009</v>
      </c>
    </row>
    <row r="307" spans="1:6" ht="52.5" customHeight="1" x14ac:dyDescent="0.2">
      <c r="A307" s="156">
        <v>45524</v>
      </c>
      <c r="B307" s="149" t="s">
        <v>413</v>
      </c>
      <c r="C307" s="106" t="s">
        <v>414</v>
      </c>
      <c r="D307" s="154"/>
      <c r="E307" s="108">
        <v>11800</v>
      </c>
      <c r="F307" s="130">
        <f t="shared" si="6"/>
        <v>2862406239.8300009</v>
      </c>
    </row>
    <row r="308" spans="1:6" ht="57.75" customHeight="1" x14ac:dyDescent="0.2">
      <c r="A308" s="156">
        <v>45524</v>
      </c>
      <c r="B308" s="149" t="s">
        <v>415</v>
      </c>
      <c r="C308" s="106" t="s">
        <v>416</v>
      </c>
      <c r="D308" s="154"/>
      <c r="E308" s="108">
        <v>149368.76</v>
      </c>
      <c r="F308" s="130">
        <f t="shared" si="6"/>
        <v>2862256871.0700006</v>
      </c>
    </row>
    <row r="309" spans="1:6" ht="69" customHeight="1" x14ac:dyDescent="0.2">
      <c r="A309" s="156">
        <v>45524</v>
      </c>
      <c r="B309" s="149" t="s">
        <v>417</v>
      </c>
      <c r="C309" s="106" t="s">
        <v>418</v>
      </c>
      <c r="D309" s="154"/>
      <c r="E309" s="108">
        <v>111250</v>
      </c>
      <c r="F309" s="130">
        <f t="shared" si="6"/>
        <v>2862145621.0700006</v>
      </c>
    </row>
    <row r="310" spans="1:6" ht="72" customHeight="1" x14ac:dyDescent="0.2">
      <c r="A310" s="156">
        <v>45524</v>
      </c>
      <c r="B310" s="149" t="s">
        <v>419</v>
      </c>
      <c r="C310" s="106" t="s">
        <v>420</v>
      </c>
      <c r="D310" s="154"/>
      <c r="E310" s="108">
        <v>400500</v>
      </c>
      <c r="F310" s="130">
        <f t="shared" si="6"/>
        <v>2861745121.0700006</v>
      </c>
    </row>
    <row r="311" spans="1:6" ht="66.75" customHeight="1" x14ac:dyDescent="0.2">
      <c r="A311" s="156">
        <v>45524</v>
      </c>
      <c r="B311" s="149" t="s">
        <v>421</v>
      </c>
      <c r="C311" s="106" t="s">
        <v>422</v>
      </c>
      <c r="D311" s="154"/>
      <c r="E311" s="108">
        <v>404950</v>
      </c>
      <c r="F311" s="130">
        <f t="shared" si="6"/>
        <v>2861340171.0700006</v>
      </c>
    </row>
    <row r="312" spans="1:6" ht="55.5" customHeight="1" x14ac:dyDescent="0.2">
      <c r="A312" s="156">
        <v>45524</v>
      </c>
      <c r="B312" s="149" t="s">
        <v>423</v>
      </c>
      <c r="C312" s="106" t="s">
        <v>424</v>
      </c>
      <c r="D312" s="154"/>
      <c r="E312" s="108">
        <v>24463810.920000002</v>
      </c>
      <c r="F312" s="130">
        <f t="shared" si="6"/>
        <v>2836876360.1500006</v>
      </c>
    </row>
    <row r="313" spans="1:6" ht="53.25" customHeight="1" x14ac:dyDescent="0.2">
      <c r="A313" s="156">
        <v>45524</v>
      </c>
      <c r="B313" s="149" t="s">
        <v>425</v>
      </c>
      <c r="C313" s="106" t="s">
        <v>426</v>
      </c>
      <c r="D313" s="154"/>
      <c r="E313" s="108">
        <v>270188.21000000002</v>
      </c>
      <c r="F313" s="130">
        <f t="shared" si="6"/>
        <v>2836606171.9400005</v>
      </c>
    </row>
    <row r="314" spans="1:6" ht="20.25" customHeight="1" x14ac:dyDescent="0.2">
      <c r="A314" s="156">
        <v>45524</v>
      </c>
      <c r="B314" s="149" t="s">
        <v>427</v>
      </c>
      <c r="C314" s="106" t="s">
        <v>174</v>
      </c>
      <c r="D314" s="154"/>
      <c r="E314" s="108">
        <v>0</v>
      </c>
      <c r="F314" s="130">
        <f t="shared" si="6"/>
        <v>2836606171.9400005</v>
      </c>
    </row>
    <row r="315" spans="1:6" ht="65.25" customHeight="1" x14ac:dyDescent="0.2">
      <c r="A315" s="157">
        <v>45525</v>
      </c>
      <c r="B315" s="149" t="s">
        <v>428</v>
      </c>
      <c r="C315" s="106" t="s">
        <v>429</v>
      </c>
      <c r="D315" s="154"/>
      <c r="E315" s="108">
        <v>2630100</v>
      </c>
      <c r="F315" s="130">
        <f t="shared" si="6"/>
        <v>2833976071.9400005</v>
      </c>
    </row>
    <row r="316" spans="1:6" ht="41.25" customHeight="1" x14ac:dyDescent="0.2">
      <c r="A316" s="157">
        <v>45525</v>
      </c>
      <c r="B316" s="149" t="s">
        <v>430</v>
      </c>
      <c r="C316" s="106" t="s">
        <v>431</v>
      </c>
      <c r="D316" s="154"/>
      <c r="E316" s="108">
        <v>8101297.3700000001</v>
      </c>
      <c r="F316" s="130">
        <f t="shared" si="6"/>
        <v>2825874774.5700006</v>
      </c>
    </row>
    <row r="317" spans="1:6" ht="39" customHeight="1" x14ac:dyDescent="0.2">
      <c r="A317" s="157">
        <v>45525</v>
      </c>
      <c r="B317" s="149" t="s">
        <v>432</v>
      </c>
      <c r="C317" s="106" t="s">
        <v>433</v>
      </c>
      <c r="D317" s="154"/>
      <c r="E317" s="108">
        <v>655063.16</v>
      </c>
      <c r="F317" s="130">
        <f t="shared" si="6"/>
        <v>2825219711.4100008</v>
      </c>
    </row>
    <row r="318" spans="1:6" ht="39.75" customHeight="1" x14ac:dyDescent="0.2">
      <c r="A318" s="157">
        <v>45525</v>
      </c>
      <c r="B318" s="149" t="s">
        <v>434</v>
      </c>
      <c r="C318" s="106" t="s">
        <v>435</v>
      </c>
      <c r="D318" s="154"/>
      <c r="E318" s="108">
        <v>1596269.58</v>
      </c>
      <c r="F318" s="130">
        <f t="shared" si="6"/>
        <v>2823623441.8300009</v>
      </c>
    </row>
    <row r="319" spans="1:6" ht="51" customHeight="1" x14ac:dyDescent="0.2">
      <c r="A319" s="157">
        <v>45525</v>
      </c>
      <c r="B319" s="149" t="s">
        <v>436</v>
      </c>
      <c r="C319" s="106" t="s">
        <v>437</v>
      </c>
      <c r="D319" s="154"/>
      <c r="E319" s="108">
        <v>3101964.92</v>
      </c>
      <c r="F319" s="130">
        <f t="shared" si="6"/>
        <v>2820521476.9100008</v>
      </c>
    </row>
    <row r="320" spans="1:6" ht="42" customHeight="1" x14ac:dyDescent="0.2">
      <c r="A320" s="157">
        <v>45525</v>
      </c>
      <c r="B320" s="149" t="s">
        <v>438</v>
      </c>
      <c r="C320" s="106" t="s">
        <v>439</v>
      </c>
      <c r="D320" s="154"/>
      <c r="E320" s="108">
        <v>4897752.6100000003</v>
      </c>
      <c r="F320" s="130">
        <f t="shared" si="6"/>
        <v>2815623724.3000007</v>
      </c>
    </row>
    <row r="321" spans="1:6" ht="47.25" customHeight="1" x14ac:dyDescent="0.2">
      <c r="A321" s="157">
        <v>45525</v>
      </c>
      <c r="B321" s="149" t="s">
        <v>440</v>
      </c>
      <c r="C321" s="106" t="s">
        <v>441</v>
      </c>
      <c r="D321" s="155"/>
      <c r="E321" s="108">
        <v>9895212.0399999991</v>
      </c>
      <c r="F321" s="130">
        <f t="shared" si="6"/>
        <v>2805728512.2600007</v>
      </c>
    </row>
    <row r="322" spans="1:6" ht="33.75" customHeight="1" x14ac:dyDescent="0.2">
      <c r="A322" s="157">
        <v>45525</v>
      </c>
      <c r="B322" s="149" t="s">
        <v>442</v>
      </c>
      <c r="C322" s="106" t="s">
        <v>443</v>
      </c>
      <c r="D322" s="154"/>
      <c r="E322" s="108">
        <v>8333.33</v>
      </c>
      <c r="F322" s="130">
        <f t="shared" si="6"/>
        <v>2805720178.9300008</v>
      </c>
    </row>
    <row r="323" spans="1:6" ht="44.25" customHeight="1" x14ac:dyDescent="0.2">
      <c r="A323" s="157">
        <v>45525</v>
      </c>
      <c r="B323" s="149" t="s">
        <v>444</v>
      </c>
      <c r="C323" s="106" t="s">
        <v>445</v>
      </c>
      <c r="D323" s="154"/>
      <c r="E323" s="108">
        <v>1484027.93</v>
      </c>
      <c r="F323" s="130">
        <f t="shared" si="6"/>
        <v>2804236151.000001</v>
      </c>
    </row>
    <row r="324" spans="1:6" ht="35.25" customHeight="1" x14ac:dyDescent="0.2">
      <c r="A324" s="157">
        <v>45525</v>
      </c>
      <c r="B324" s="149" t="s">
        <v>446</v>
      </c>
      <c r="C324" s="106" t="s">
        <v>447</v>
      </c>
      <c r="D324" s="154"/>
      <c r="E324" s="108">
        <v>27688.05</v>
      </c>
      <c r="F324" s="130">
        <f t="shared" si="6"/>
        <v>2804208462.9500008</v>
      </c>
    </row>
    <row r="325" spans="1:6" ht="45" customHeight="1" x14ac:dyDescent="0.2">
      <c r="A325" s="157">
        <v>45525</v>
      </c>
      <c r="B325" s="149" t="s">
        <v>448</v>
      </c>
      <c r="C325" s="106" t="s">
        <v>449</v>
      </c>
      <c r="D325" s="154"/>
      <c r="E325" s="108">
        <v>49748420.240000002</v>
      </c>
      <c r="F325" s="130">
        <f t="shared" si="6"/>
        <v>2754460042.710001</v>
      </c>
    </row>
    <row r="326" spans="1:6" ht="36.75" customHeight="1" x14ac:dyDescent="0.2">
      <c r="A326" s="157">
        <v>45525</v>
      </c>
      <c r="B326" s="149" t="s">
        <v>450</v>
      </c>
      <c r="C326" s="106" t="s">
        <v>451</v>
      </c>
      <c r="D326" s="154"/>
      <c r="E326" s="108">
        <v>17896988.77</v>
      </c>
      <c r="F326" s="130">
        <f t="shared" si="6"/>
        <v>2736563053.940001</v>
      </c>
    </row>
    <row r="327" spans="1:6" ht="42.75" customHeight="1" x14ac:dyDescent="0.2">
      <c r="A327" s="157">
        <v>45525</v>
      </c>
      <c r="B327" s="149" t="s">
        <v>452</v>
      </c>
      <c r="C327" s="106" t="s">
        <v>453</v>
      </c>
      <c r="D327" s="154"/>
      <c r="E327" s="108">
        <v>44157989</v>
      </c>
      <c r="F327" s="130">
        <f t="shared" si="6"/>
        <v>2692405064.940001</v>
      </c>
    </row>
    <row r="328" spans="1:6" ht="42" customHeight="1" x14ac:dyDescent="0.2">
      <c r="A328" s="157">
        <v>45525</v>
      </c>
      <c r="B328" s="149" t="s">
        <v>454</v>
      </c>
      <c r="C328" s="106" t="s">
        <v>455</v>
      </c>
      <c r="D328" s="154"/>
      <c r="E328" s="108">
        <v>57234637.890000001</v>
      </c>
      <c r="F328" s="130">
        <f t="shared" si="6"/>
        <v>2635170427.0500011</v>
      </c>
    </row>
    <row r="329" spans="1:6" ht="69" customHeight="1" x14ac:dyDescent="0.2">
      <c r="A329" s="157">
        <v>45526</v>
      </c>
      <c r="B329" s="149" t="s">
        <v>456</v>
      </c>
      <c r="C329" s="106" t="s">
        <v>457</v>
      </c>
      <c r="D329" s="154"/>
      <c r="E329" s="108">
        <v>8260</v>
      </c>
      <c r="F329" s="130">
        <f t="shared" si="6"/>
        <v>2635162167.0500011</v>
      </c>
    </row>
    <row r="330" spans="1:6" ht="67.5" customHeight="1" x14ac:dyDescent="0.2">
      <c r="A330" s="157">
        <v>45526</v>
      </c>
      <c r="B330" s="149" t="s">
        <v>458</v>
      </c>
      <c r="C330" s="106" t="s">
        <v>459</v>
      </c>
      <c r="D330" s="154"/>
      <c r="E330" s="108">
        <v>133500</v>
      </c>
      <c r="F330" s="130">
        <f t="shared" si="6"/>
        <v>2635028667.0500011</v>
      </c>
    </row>
    <row r="331" spans="1:6" ht="54.75" customHeight="1" x14ac:dyDescent="0.2">
      <c r="A331" s="157">
        <v>45526</v>
      </c>
      <c r="B331" s="149" t="s">
        <v>460</v>
      </c>
      <c r="C331" s="106" t="s">
        <v>461</v>
      </c>
      <c r="D331" s="154"/>
      <c r="E331" s="108">
        <v>124600</v>
      </c>
      <c r="F331" s="130">
        <f t="shared" si="6"/>
        <v>2634904067.0500011</v>
      </c>
    </row>
    <row r="332" spans="1:6" ht="59.25" customHeight="1" x14ac:dyDescent="0.2">
      <c r="A332" s="157">
        <v>45526</v>
      </c>
      <c r="B332" s="149" t="s">
        <v>462</v>
      </c>
      <c r="C332" s="106" t="s">
        <v>463</v>
      </c>
      <c r="D332" s="154"/>
      <c r="E332" s="108">
        <v>120150</v>
      </c>
      <c r="F332" s="130">
        <f t="shared" si="6"/>
        <v>2634783917.0500011</v>
      </c>
    </row>
    <row r="333" spans="1:6" ht="68.25" customHeight="1" x14ac:dyDescent="0.2">
      <c r="A333" s="157">
        <v>45526</v>
      </c>
      <c r="B333" s="149" t="s">
        <v>464</v>
      </c>
      <c r="C333" s="106" t="s">
        <v>465</v>
      </c>
      <c r="D333" s="154"/>
      <c r="E333" s="108">
        <v>267000</v>
      </c>
      <c r="F333" s="130">
        <f t="shared" si="6"/>
        <v>2634516917.0500011</v>
      </c>
    </row>
    <row r="334" spans="1:6" ht="40.5" customHeight="1" x14ac:dyDescent="0.2">
      <c r="A334" s="157">
        <v>45526</v>
      </c>
      <c r="B334" s="149" t="s">
        <v>466</v>
      </c>
      <c r="C334" s="106" t="s">
        <v>467</v>
      </c>
      <c r="D334" s="154"/>
      <c r="E334" s="108">
        <v>28847.5</v>
      </c>
      <c r="F334" s="130">
        <f t="shared" si="6"/>
        <v>2634488069.5500011</v>
      </c>
    </row>
    <row r="335" spans="1:6" ht="82.5" customHeight="1" x14ac:dyDescent="0.2">
      <c r="A335" s="157">
        <v>45526</v>
      </c>
      <c r="B335" s="149" t="s">
        <v>468</v>
      </c>
      <c r="C335" s="106" t="s">
        <v>469</v>
      </c>
      <c r="D335" s="154"/>
      <c r="E335" s="108">
        <v>471700</v>
      </c>
      <c r="F335" s="130">
        <f t="shared" si="6"/>
        <v>2634016369.5500011</v>
      </c>
    </row>
    <row r="336" spans="1:6" ht="27" customHeight="1" x14ac:dyDescent="0.2">
      <c r="A336" s="157"/>
      <c r="B336" s="149" t="s">
        <v>470</v>
      </c>
      <c r="C336" s="106" t="s">
        <v>174</v>
      </c>
      <c r="D336" s="154"/>
      <c r="E336" s="108">
        <v>0</v>
      </c>
      <c r="F336" s="130">
        <f t="shared" si="6"/>
        <v>2634016369.5500011</v>
      </c>
    </row>
    <row r="337" spans="1:6" ht="22.5" customHeight="1" x14ac:dyDescent="0.2">
      <c r="A337" s="157">
        <v>45526</v>
      </c>
      <c r="B337" s="149" t="s">
        <v>471</v>
      </c>
      <c r="C337" s="106" t="s">
        <v>174</v>
      </c>
      <c r="D337" s="154"/>
      <c r="E337" s="108">
        <v>0</v>
      </c>
      <c r="F337" s="130">
        <f t="shared" si="6"/>
        <v>2634016369.5500011</v>
      </c>
    </row>
    <row r="338" spans="1:6" ht="64.5" customHeight="1" x14ac:dyDescent="0.2">
      <c r="A338" s="157">
        <v>45526</v>
      </c>
      <c r="B338" s="149" t="s">
        <v>472</v>
      </c>
      <c r="C338" s="106" t="s">
        <v>473</v>
      </c>
      <c r="D338" s="154"/>
      <c r="E338" s="108">
        <v>511925.12</v>
      </c>
      <c r="F338" s="130">
        <f t="shared" si="6"/>
        <v>2633504444.4300013</v>
      </c>
    </row>
    <row r="339" spans="1:6" ht="59.25" customHeight="1" x14ac:dyDescent="0.2">
      <c r="A339" s="157">
        <v>45526</v>
      </c>
      <c r="B339" s="149" t="s">
        <v>474</v>
      </c>
      <c r="C339" s="106" t="s">
        <v>475</v>
      </c>
      <c r="D339" s="154"/>
      <c r="E339" s="108">
        <v>120150</v>
      </c>
      <c r="F339" s="130">
        <f t="shared" si="6"/>
        <v>2633384294.4300013</v>
      </c>
    </row>
    <row r="340" spans="1:6" ht="33.75" customHeight="1" x14ac:dyDescent="0.2">
      <c r="A340" s="157">
        <v>45527</v>
      </c>
      <c r="B340" s="149" t="s">
        <v>476</v>
      </c>
      <c r="C340" s="106" t="s">
        <v>477</v>
      </c>
      <c r="D340" s="154"/>
      <c r="E340" s="108">
        <v>4629264</v>
      </c>
      <c r="F340" s="130">
        <f t="shared" si="6"/>
        <v>2628755030.4300013</v>
      </c>
    </row>
    <row r="341" spans="1:6" ht="39" customHeight="1" x14ac:dyDescent="0.2">
      <c r="A341" s="157">
        <v>45527</v>
      </c>
      <c r="B341" s="149" t="s">
        <v>478</v>
      </c>
      <c r="C341" s="106" t="s">
        <v>479</v>
      </c>
      <c r="D341" s="154"/>
      <c r="E341" s="108">
        <v>80773</v>
      </c>
      <c r="F341" s="130">
        <f t="shared" si="6"/>
        <v>2628674257.4300013</v>
      </c>
    </row>
    <row r="342" spans="1:6" ht="45.75" customHeight="1" x14ac:dyDescent="0.2">
      <c r="A342" s="157">
        <v>45527</v>
      </c>
      <c r="B342" s="149" t="s">
        <v>480</v>
      </c>
      <c r="C342" s="106" t="s">
        <v>481</v>
      </c>
      <c r="D342" s="154"/>
      <c r="E342" s="108">
        <v>31556.38</v>
      </c>
      <c r="F342" s="130">
        <f t="shared" si="6"/>
        <v>2628642701.0500011</v>
      </c>
    </row>
    <row r="343" spans="1:6" ht="67.5" customHeight="1" x14ac:dyDescent="0.2">
      <c r="A343" s="157">
        <v>45530</v>
      </c>
      <c r="B343" s="149" t="s">
        <v>482</v>
      </c>
      <c r="C343" s="106" t="s">
        <v>483</v>
      </c>
      <c r="D343" s="155"/>
      <c r="E343" s="108">
        <v>4529409.2</v>
      </c>
      <c r="F343" s="130">
        <f t="shared" si="6"/>
        <v>2624113291.8500013</v>
      </c>
    </row>
    <row r="344" spans="1:6" ht="81.75" customHeight="1" x14ac:dyDescent="0.2">
      <c r="A344" s="157">
        <v>45530</v>
      </c>
      <c r="B344" s="149" t="s">
        <v>484</v>
      </c>
      <c r="C344" s="106" t="s">
        <v>485</v>
      </c>
      <c r="D344" s="154"/>
      <c r="E344" s="108">
        <v>82073.320000000007</v>
      </c>
      <c r="F344" s="130">
        <f t="shared" si="6"/>
        <v>2624031218.5300012</v>
      </c>
    </row>
    <row r="345" spans="1:6" ht="61.5" customHeight="1" x14ac:dyDescent="0.2">
      <c r="A345" s="157">
        <v>45531</v>
      </c>
      <c r="B345" s="149" t="s">
        <v>486</v>
      </c>
      <c r="C345" s="106" t="s">
        <v>487</v>
      </c>
      <c r="D345" s="154"/>
      <c r="E345" s="108">
        <v>137950</v>
      </c>
      <c r="F345" s="130">
        <f t="shared" si="6"/>
        <v>2623893268.5300012</v>
      </c>
    </row>
    <row r="346" spans="1:6" ht="57.75" customHeight="1" x14ac:dyDescent="0.2">
      <c r="A346" s="157">
        <v>45531</v>
      </c>
      <c r="B346" s="149" t="s">
        <v>488</v>
      </c>
      <c r="C346" s="106" t="s">
        <v>489</v>
      </c>
      <c r="D346" s="154"/>
      <c r="E346" s="108">
        <v>141600</v>
      </c>
      <c r="F346" s="130">
        <f t="shared" si="6"/>
        <v>2623751668.5300012</v>
      </c>
    </row>
    <row r="347" spans="1:6" ht="52.5" customHeight="1" x14ac:dyDescent="0.2">
      <c r="A347" s="157">
        <v>45531</v>
      </c>
      <c r="B347" s="149" t="s">
        <v>490</v>
      </c>
      <c r="C347" s="106" t="s">
        <v>491</v>
      </c>
      <c r="D347" s="154"/>
      <c r="E347" s="108">
        <v>137950</v>
      </c>
      <c r="F347" s="130">
        <f t="shared" si="6"/>
        <v>2623613718.5300012</v>
      </c>
    </row>
    <row r="348" spans="1:6" ht="44.25" customHeight="1" x14ac:dyDescent="0.2">
      <c r="A348" s="157">
        <v>45531</v>
      </c>
      <c r="B348" s="149" t="s">
        <v>492</v>
      </c>
      <c r="C348" s="106" t="s">
        <v>493</v>
      </c>
      <c r="D348" s="154"/>
      <c r="E348" s="108">
        <v>61360</v>
      </c>
      <c r="F348" s="130">
        <f t="shared" si="6"/>
        <v>2623552358.5300012</v>
      </c>
    </row>
    <row r="349" spans="1:6" ht="54.75" customHeight="1" x14ac:dyDescent="0.2">
      <c r="A349" s="157">
        <v>45531</v>
      </c>
      <c r="B349" s="149" t="s">
        <v>494</v>
      </c>
      <c r="C349" s="106" t="s">
        <v>495</v>
      </c>
      <c r="D349" s="154"/>
      <c r="E349" s="108">
        <v>111250</v>
      </c>
      <c r="F349" s="130">
        <f t="shared" si="6"/>
        <v>2623441108.5300012</v>
      </c>
    </row>
    <row r="350" spans="1:6" ht="69.75" customHeight="1" x14ac:dyDescent="0.2">
      <c r="A350" s="157">
        <v>45531</v>
      </c>
      <c r="B350" s="149" t="s">
        <v>496</v>
      </c>
      <c r="C350" s="106" t="s">
        <v>497</v>
      </c>
      <c r="D350" s="154"/>
      <c r="E350" s="108">
        <v>271450</v>
      </c>
      <c r="F350" s="130">
        <f t="shared" si="6"/>
        <v>2623169658.5300012</v>
      </c>
    </row>
    <row r="351" spans="1:6" ht="65.25" customHeight="1" x14ac:dyDescent="0.2">
      <c r="A351" s="157">
        <v>45531</v>
      </c>
      <c r="B351" s="149" t="s">
        <v>498</v>
      </c>
      <c r="C351" s="106" t="s">
        <v>499</v>
      </c>
      <c r="D351" s="154"/>
      <c r="E351" s="108">
        <v>137950</v>
      </c>
      <c r="F351" s="130">
        <f t="shared" si="6"/>
        <v>2623031708.5300012</v>
      </c>
    </row>
    <row r="352" spans="1:6" ht="75.75" customHeight="1" x14ac:dyDescent="0.2">
      <c r="A352" s="157">
        <v>45531</v>
      </c>
      <c r="B352" s="149" t="s">
        <v>500</v>
      </c>
      <c r="C352" s="106" t="s">
        <v>501</v>
      </c>
      <c r="D352" s="154"/>
      <c r="E352" s="108">
        <v>734250</v>
      </c>
      <c r="F352" s="130">
        <f t="shared" si="6"/>
        <v>2622297458.5300012</v>
      </c>
    </row>
    <row r="353" spans="1:6" ht="75.75" customHeight="1" x14ac:dyDescent="0.2">
      <c r="A353" s="157">
        <v>45531</v>
      </c>
      <c r="B353" s="149" t="s">
        <v>502</v>
      </c>
      <c r="C353" s="106" t="s">
        <v>503</v>
      </c>
      <c r="D353" s="154"/>
      <c r="E353" s="108">
        <v>707550</v>
      </c>
      <c r="F353" s="130">
        <f t="shared" si="6"/>
        <v>2621589908.5300012</v>
      </c>
    </row>
    <row r="354" spans="1:6" ht="55.5" customHeight="1" x14ac:dyDescent="0.2">
      <c r="A354" s="157">
        <v>45531</v>
      </c>
      <c r="B354" s="149" t="s">
        <v>504</v>
      </c>
      <c r="C354" s="106" t="s">
        <v>505</v>
      </c>
      <c r="D354" s="154"/>
      <c r="E354" s="108">
        <v>111250</v>
      </c>
      <c r="F354" s="130">
        <f t="shared" si="6"/>
        <v>2621478658.5300012</v>
      </c>
    </row>
    <row r="355" spans="1:6" ht="81.75" customHeight="1" x14ac:dyDescent="0.2">
      <c r="A355" s="157">
        <v>45531</v>
      </c>
      <c r="B355" s="149" t="s">
        <v>506</v>
      </c>
      <c r="C355" s="106" t="s">
        <v>507</v>
      </c>
      <c r="D355" s="154"/>
      <c r="E355" s="108">
        <v>387150</v>
      </c>
      <c r="F355" s="130">
        <f t="shared" si="6"/>
        <v>2621091508.5300012</v>
      </c>
    </row>
    <row r="356" spans="1:6" ht="53.25" customHeight="1" x14ac:dyDescent="0.2">
      <c r="A356" s="157">
        <v>45531</v>
      </c>
      <c r="B356" s="149" t="s">
        <v>508</v>
      </c>
      <c r="C356" s="106" t="s">
        <v>509</v>
      </c>
      <c r="D356" s="154"/>
      <c r="E356" s="108">
        <v>137950</v>
      </c>
      <c r="F356" s="130">
        <f t="shared" si="6"/>
        <v>2620953558.5300012</v>
      </c>
    </row>
    <row r="357" spans="1:6" ht="62.25" customHeight="1" x14ac:dyDescent="0.2">
      <c r="A357" s="157">
        <v>45531</v>
      </c>
      <c r="B357" s="149" t="s">
        <v>510</v>
      </c>
      <c r="C357" s="106" t="s">
        <v>511</v>
      </c>
      <c r="D357" s="154"/>
      <c r="E357" s="108">
        <v>20471</v>
      </c>
      <c r="F357" s="130">
        <f t="shared" si="6"/>
        <v>2620933087.5300012</v>
      </c>
    </row>
    <row r="358" spans="1:6" ht="56.25" customHeight="1" x14ac:dyDescent="0.2">
      <c r="A358" s="157">
        <v>45531</v>
      </c>
      <c r="B358" s="149" t="s">
        <v>512</v>
      </c>
      <c r="C358" s="106" t="s">
        <v>513</v>
      </c>
      <c r="D358" s="154"/>
      <c r="E358" s="108">
        <v>799175</v>
      </c>
      <c r="F358" s="130">
        <f t="shared" ref="F358:F394" si="7">F357-E358</f>
        <v>2620133912.5300012</v>
      </c>
    </row>
    <row r="359" spans="1:6" ht="77.25" customHeight="1" x14ac:dyDescent="0.2">
      <c r="A359" s="157">
        <v>45531</v>
      </c>
      <c r="B359" s="149" t="s">
        <v>514</v>
      </c>
      <c r="C359" s="106" t="s">
        <v>515</v>
      </c>
      <c r="D359" s="154"/>
      <c r="E359" s="108">
        <v>62586.45</v>
      </c>
      <c r="F359" s="130">
        <f t="shared" si="7"/>
        <v>2620071326.0800014</v>
      </c>
    </row>
    <row r="360" spans="1:6" ht="77.25" customHeight="1" x14ac:dyDescent="0.2">
      <c r="A360" s="157">
        <v>45531</v>
      </c>
      <c r="B360" s="149" t="s">
        <v>516</v>
      </c>
      <c r="C360" s="106" t="s">
        <v>517</v>
      </c>
      <c r="D360" s="154"/>
      <c r="E360" s="108">
        <v>404950</v>
      </c>
      <c r="F360" s="130">
        <f t="shared" si="7"/>
        <v>2619666376.0800014</v>
      </c>
    </row>
    <row r="361" spans="1:6" ht="60.75" customHeight="1" x14ac:dyDescent="0.2">
      <c r="A361" s="157">
        <v>45531</v>
      </c>
      <c r="B361" s="149" t="s">
        <v>518</v>
      </c>
      <c r="C361" s="106" t="s">
        <v>519</v>
      </c>
      <c r="D361" s="154"/>
      <c r="E361" s="108">
        <v>799175</v>
      </c>
      <c r="F361" s="130">
        <f t="shared" si="7"/>
        <v>2618867201.0800014</v>
      </c>
    </row>
    <row r="362" spans="1:6" ht="57.75" customHeight="1" x14ac:dyDescent="0.2">
      <c r="A362" s="157">
        <v>45531</v>
      </c>
      <c r="B362" s="149" t="s">
        <v>520</v>
      </c>
      <c r="C362" s="106" t="s">
        <v>521</v>
      </c>
      <c r="D362" s="154"/>
      <c r="E362" s="108">
        <v>67189.36</v>
      </c>
      <c r="F362" s="130">
        <f t="shared" si="7"/>
        <v>2618800011.7200012</v>
      </c>
    </row>
    <row r="363" spans="1:6" ht="61.5" customHeight="1" x14ac:dyDescent="0.2">
      <c r="A363" s="157">
        <v>45531</v>
      </c>
      <c r="B363" s="149" t="s">
        <v>522</v>
      </c>
      <c r="C363" s="106" t="s">
        <v>523</v>
      </c>
      <c r="D363" s="154"/>
      <c r="E363" s="108">
        <v>5748276.3600000003</v>
      </c>
      <c r="F363" s="130">
        <f t="shared" si="7"/>
        <v>2613051735.3600011</v>
      </c>
    </row>
    <row r="364" spans="1:6" ht="68.25" customHeight="1" x14ac:dyDescent="0.2">
      <c r="A364" s="157">
        <v>45531</v>
      </c>
      <c r="B364" s="149" t="s">
        <v>524</v>
      </c>
      <c r="C364" s="106" t="s">
        <v>525</v>
      </c>
      <c r="D364" s="154"/>
      <c r="E364" s="108">
        <v>271450</v>
      </c>
      <c r="F364" s="130">
        <f t="shared" si="7"/>
        <v>2612780285.3600011</v>
      </c>
    </row>
    <row r="365" spans="1:6" ht="68.25" customHeight="1" x14ac:dyDescent="0.2">
      <c r="A365" s="157">
        <v>45531</v>
      </c>
      <c r="B365" s="149" t="s">
        <v>526</v>
      </c>
      <c r="C365" s="106" t="s">
        <v>527</v>
      </c>
      <c r="D365" s="154"/>
      <c r="E365" s="108">
        <v>236000</v>
      </c>
      <c r="F365" s="130">
        <f t="shared" si="7"/>
        <v>2612544285.3600011</v>
      </c>
    </row>
    <row r="366" spans="1:6" ht="29.25" customHeight="1" x14ac:dyDescent="0.2">
      <c r="A366" s="157">
        <v>45531</v>
      </c>
      <c r="B366" s="149" t="s">
        <v>528</v>
      </c>
      <c r="C366" s="106" t="s">
        <v>174</v>
      </c>
      <c r="D366" s="154"/>
      <c r="E366" s="108">
        <v>0</v>
      </c>
      <c r="F366" s="130">
        <f t="shared" si="7"/>
        <v>2612544285.3600011</v>
      </c>
    </row>
    <row r="367" spans="1:6" ht="56.25" customHeight="1" x14ac:dyDescent="0.2">
      <c r="A367" s="157">
        <v>45531</v>
      </c>
      <c r="B367" s="149" t="s">
        <v>529</v>
      </c>
      <c r="C367" s="106" t="s">
        <v>530</v>
      </c>
      <c r="D367" s="154"/>
      <c r="E367" s="108">
        <v>303000</v>
      </c>
      <c r="F367" s="130">
        <f t="shared" si="7"/>
        <v>2612241285.3600011</v>
      </c>
    </row>
    <row r="368" spans="1:6" ht="53.25" customHeight="1" x14ac:dyDescent="0.2">
      <c r="A368" s="157">
        <v>45531</v>
      </c>
      <c r="B368" s="149" t="s">
        <v>531</v>
      </c>
      <c r="C368" s="106" t="s">
        <v>532</v>
      </c>
      <c r="D368" s="154"/>
      <c r="E368" s="108">
        <v>111250</v>
      </c>
      <c r="F368" s="130">
        <f t="shared" si="7"/>
        <v>2612130035.3600011</v>
      </c>
    </row>
    <row r="369" spans="1:10" ht="60" customHeight="1" x14ac:dyDescent="0.2">
      <c r="A369" s="157">
        <v>45531</v>
      </c>
      <c r="B369" s="149" t="s">
        <v>533</v>
      </c>
      <c r="C369" s="106" t="s">
        <v>534</v>
      </c>
      <c r="D369" s="154"/>
      <c r="E369" s="108">
        <v>93450</v>
      </c>
      <c r="F369" s="130">
        <f t="shared" si="7"/>
        <v>2612036585.3600011</v>
      </c>
    </row>
    <row r="370" spans="1:10" ht="50.25" customHeight="1" x14ac:dyDescent="0.2">
      <c r="A370" s="157">
        <v>45531</v>
      </c>
      <c r="B370" s="149" t="s">
        <v>535</v>
      </c>
      <c r="C370" s="106" t="s">
        <v>536</v>
      </c>
      <c r="D370" s="154"/>
      <c r="E370" s="108">
        <v>111250</v>
      </c>
      <c r="F370" s="130">
        <f t="shared" si="7"/>
        <v>2611925335.3600011</v>
      </c>
    </row>
    <row r="371" spans="1:10" ht="33.75" customHeight="1" x14ac:dyDescent="0.2">
      <c r="A371" s="157">
        <v>45531</v>
      </c>
      <c r="B371" s="149" t="s">
        <v>537</v>
      </c>
      <c r="C371" s="106" t="s">
        <v>538</v>
      </c>
      <c r="D371" s="154"/>
      <c r="E371" s="108">
        <v>1444054.04</v>
      </c>
      <c r="F371" s="130">
        <f t="shared" si="7"/>
        <v>2610481281.3200011</v>
      </c>
    </row>
    <row r="372" spans="1:10" ht="38.25" customHeight="1" x14ac:dyDescent="0.2">
      <c r="A372" s="157">
        <v>45531</v>
      </c>
      <c r="B372" s="149" t="s">
        <v>539</v>
      </c>
      <c r="C372" s="106" t="s">
        <v>540</v>
      </c>
      <c r="D372" s="154"/>
      <c r="E372" s="108">
        <v>1076300</v>
      </c>
      <c r="F372" s="130">
        <f t="shared" si="7"/>
        <v>2609404981.3200011</v>
      </c>
    </row>
    <row r="373" spans="1:10" ht="33.75" customHeight="1" x14ac:dyDescent="0.2">
      <c r="A373" s="157">
        <v>45531</v>
      </c>
      <c r="B373" s="149" t="s">
        <v>541</v>
      </c>
      <c r="C373" s="106" t="s">
        <v>542</v>
      </c>
      <c r="D373" s="154"/>
      <c r="E373" s="108">
        <v>310000</v>
      </c>
      <c r="F373" s="130">
        <f t="shared" si="7"/>
        <v>2609094981.3200011</v>
      </c>
    </row>
    <row r="374" spans="1:10" ht="77.25" customHeight="1" x14ac:dyDescent="0.2">
      <c r="A374" s="157">
        <v>45531</v>
      </c>
      <c r="B374" s="149" t="s">
        <v>543</v>
      </c>
      <c r="C374" s="106" t="s">
        <v>544</v>
      </c>
      <c r="D374" s="154"/>
      <c r="E374" s="108">
        <v>271450</v>
      </c>
      <c r="F374" s="130">
        <f t="shared" si="7"/>
        <v>2608823531.3200011</v>
      </c>
    </row>
    <row r="375" spans="1:10" ht="52.5" customHeight="1" x14ac:dyDescent="0.2">
      <c r="A375" s="157">
        <v>45531</v>
      </c>
      <c r="B375" s="149" t="s">
        <v>545</v>
      </c>
      <c r="C375" s="106" t="s">
        <v>546</v>
      </c>
      <c r="D375" s="154"/>
      <c r="E375" s="108">
        <v>137950</v>
      </c>
      <c r="F375" s="130">
        <f t="shared" si="7"/>
        <v>2608685581.3200011</v>
      </c>
    </row>
    <row r="376" spans="1:10" ht="92.25" customHeight="1" x14ac:dyDescent="0.2">
      <c r="A376" s="157">
        <v>45531</v>
      </c>
      <c r="B376" s="149" t="s">
        <v>547</v>
      </c>
      <c r="C376" s="106" t="s">
        <v>548</v>
      </c>
      <c r="D376" s="154"/>
      <c r="E376" s="108">
        <v>3849510</v>
      </c>
      <c r="F376" s="130">
        <f t="shared" si="7"/>
        <v>2604836071.3200011</v>
      </c>
    </row>
    <row r="377" spans="1:10" ht="62.25" customHeight="1" x14ac:dyDescent="0.2">
      <c r="A377" s="157">
        <v>45531</v>
      </c>
      <c r="B377" s="149" t="s">
        <v>549</v>
      </c>
      <c r="C377" s="106" t="s">
        <v>550</v>
      </c>
      <c r="D377" s="154"/>
      <c r="E377" s="108">
        <v>133500</v>
      </c>
      <c r="F377" s="130">
        <f t="shared" si="7"/>
        <v>2604702571.3200011</v>
      </c>
    </row>
    <row r="378" spans="1:10" ht="57.75" customHeight="1" x14ac:dyDescent="0.2">
      <c r="A378" s="157">
        <v>45531</v>
      </c>
      <c r="B378" s="149" t="s">
        <v>551</v>
      </c>
      <c r="C378" s="106" t="s">
        <v>552</v>
      </c>
      <c r="D378" s="154"/>
      <c r="E378" s="108">
        <v>133500</v>
      </c>
      <c r="F378" s="130">
        <f t="shared" si="7"/>
        <v>2604569071.3200011</v>
      </c>
    </row>
    <row r="379" spans="1:10" ht="60.75" customHeight="1" x14ac:dyDescent="0.2">
      <c r="A379" s="157">
        <v>45532</v>
      </c>
      <c r="B379" s="149" t="s">
        <v>553</v>
      </c>
      <c r="C379" s="106" t="s">
        <v>554</v>
      </c>
      <c r="D379" s="154"/>
      <c r="E379" s="108">
        <v>253650</v>
      </c>
      <c r="F379" s="130">
        <f t="shared" si="7"/>
        <v>2604315421.3200011</v>
      </c>
      <c r="J379" s="1" t="s">
        <v>555</v>
      </c>
    </row>
    <row r="380" spans="1:10" ht="52.5" customHeight="1" x14ac:dyDescent="0.2">
      <c r="A380" s="157">
        <v>45532</v>
      </c>
      <c r="B380" s="149" t="s">
        <v>556</v>
      </c>
      <c r="C380" s="106" t="s">
        <v>557</v>
      </c>
      <c r="D380" s="155"/>
      <c r="E380" s="108">
        <v>115700</v>
      </c>
      <c r="F380" s="130">
        <f t="shared" si="7"/>
        <v>2604199721.3200011</v>
      </c>
    </row>
    <row r="381" spans="1:10" ht="51.75" customHeight="1" x14ac:dyDescent="0.2">
      <c r="A381" s="157">
        <v>45533</v>
      </c>
      <c r="B381" s="149" t="s">
        <v>558</v>
      </c>
      <c r="C381" s="106" t="s">
        <v>559</v>
      </c>
      <c r="D381" s="154"/>
      <c r="E381" s="108">
        <v>51192612.109999999</v>
      </c>
      <c r="F381" s="130">
        <f t="shared" si="7"/>
        <v>2553007109.210001</v>
      </c>
    </row>
    <row r="382" spans="1:10" ht="35.25" customHeight="1" x14ac:dyDescent="0.2">
      <c r="A382" s="157">
        <v>45533</v>
      </c>
      <c r="B382" s="149" t="s">
        <v>560</v>
      </c>
      <c r="C382" s="106" t="s">
        <v>561</v>
      </c>
      <c r="D382" s="154"/>
      <c r="E382" s="108">
        <v>15375.58</v>
      </c>
      <c r="F382" s="130">
        <f t="shared" si="7"/>
        <v>2552991733.6300011</v>
      </c>
    </row>
    <row r="383" spans="1:10" ht="55.5" customHeight="1" x14ac:dyDescent="0.2">
      <c r="A383" s="157">
        <v>45533</v>
      </c>
      <c r="B383" s="149" t="s">
        <v>562</v>
      </c>
      <c r="C383" s="106" t="s">
        <v>563</v>
      </c>
      <c r="D383" s="154"/>
      <c r="E383" s="108">
        <v>124600</v>
      </c>
      <c r="F383" s="130">
        <f t="shared" si="7"/>
        <v>2552867133.6300011</v>
      </c>
    </row>
    <row r="384" spans="1:10" ht="62.25" customHeight="1" x14ac:dyDescent="0.2">
      <c r="A384" s="157">
        <v>45533</v>
      </c>
      <c r="B384" s="149" t="s">
        <v>564</v>
      </c>
      <c r="C384" s="106" t="s">
        <v>565</v>
      </c>
      <c r="D384" s="154"/>
      <c r="E384" s="108">
        <v>360799.03</v>
      </c>
      <c r="F384" s="130">
        <f t="shared" si="7"/>
        <v>2552506334.6000009</v>
      </c>
    </row>
    <row r="385" spans="1:9" ht="62.25" customHeight="1" x14ac:dyDescent="0.2">
      <c r="A385" s="157">
        <v>45533</v>
      </c>
      <c r="B385" s="149" t="s">
        <v>566</v>
      </c>
      <c r="C385" s="106" t="s">
        <v>567</v>
      </c>
      <c r="D385" s="154"/>
      <c r="E385" s="108">
        <v>30000</v>
      </c>
      <c r="F385" s="130">
        <f t="shared" si="7"/>
        <v>2552476334.6000009</v>
      </c>
    </row>
    <row r="386" spans="1:9" ht="51.75" customHeight="1" x14ac:dyDescent="0.2">
      <c r="A386" s="157">
        <v>45533</v>
      </c>
      <c r="B386" s="149" t="s">
        <v>568</v>
      </c>
      <c r="C386" s="106" t="s">
        <v>569</v>
      </c>
      <c r="D386" s="154"/>
      <c r="E386" s="108">
        <v>137950</v>
      </c>
      <c r="F386" s="130">
        <f t="shared" si="7"/>
        <v>2552338384.6000009</v>
      </c>
    </row>
    <row r="387" spans="1:9" ht="27.75" customHeight="1" x14ac:dyDescent="0.2">
      <c r="A387" s="156">
        <v>45534</v>
      </c>
      <c r="B387" s="149" t="s">
        <v>570</v>
      </c>
      <c r="C387" s="106" t="s">
        <v>571</v>
      </c>
      <c r="D387" s="155"/>
      <c r="E387" s="108">
        <v>8333.33</v>
      </c>
      <c r="F387" s="130">
        <f t="shared" si="7"/>
        <v>2552330051.2700009</v>
      </c>
    </row>
    <row r="388" spans="1:9" ht="44.25" customHeight="1" x14ac:dyDescent="0.2">
      <c r="A388" s="156">
        <v>45534</v>
      </c>
      <c r="B388" s="149" t="s">
        <v>572</v>
      </c>
      <c r="C388" s="106" t="s">
        <v>573</v>
      </c>
      <c r="D388" s="154"/>
      <c r="E388" s="108">
        <v>51925.5</v>
      </c>
      <c r="F388" s="130">
        <f t="shared" si="7"/>
        <v>2552278125.7700009</v>
      </c>
    </row>
    <row r="389" spans="1:9" ht="43.5" customHeight="1" x14ac:dyDescent="0.2">
      <c r="A389" s="156">
        <v>45534</v>
      </c>
      <c r="B389" s="149" t="s">
        <v>574</v>
      </c>
      <c r="C389" s="106" t="s">
        <v>575</v>
      </c>
      <c r="D389" s="154"/>
      <c r="E389" s="108">
        <v>15000</v>
      </c>
      <c r="F389" s="130">
        <f t="shared" si="7"/>
        <v>2552263125.7700009</v>
      </c>
    </row>
    <row r="390" spans="1:9" ht="41.25" customHeight="1" x14ac:dyDescent="0.2">
      <c r="A390" s="156">
        <v>45534</v>
      </c>
      <c r="B390" s="149" t="s">
        <v>576</v>
      </c>
      <c r="C390" s="106" t="s">
        <v>577</v>
      </c>
      <c r="D390" s="154"/>
      <c r="E390" s="108">
        <v>10000</v>
      </c>
      <c r="F390" s="130">
        <f t="shared" si="7"/>
        <v>2552253125.7700009</v>
      </c>
    </row>
    <row r="391" spans="1:9" ht="34.5" customHeight="1" x14ac:dyDescent="0.2">
      <c r="A391" s="156">
        <v>45534</v>
      </c>
      <c r="B391" s="149" t="s">
        <v>578</v>
      </c>
      <c r="C391" s="106" t="s">
        <v>579</v>
      </c>
      <c r="D391" s="154"/>
      <c r="E391" s="108">
        <v>375833.33</v>
      </c>
      <c r="F391" s="130">
        <f t="shared" si="7"/>
        <v>2551877292.440001</v>
      </c>
    </row>
    <row r="392" spans="1:9" ht="43.5" customHeight="1" x14ac:dyDescent="0.2">
      <c r="A392" s="156">
        <v>45534</v>
      </c>
      <c r="B392" s="149" t="s">
        <v>580</v>
      </c>
      <c r="C392" s="106" t="s">
        <v>581</v>
      </c>
      <c r="D392" s="154"/>
      <c r="E392" s="108">
        <v>47277.34</v>
      </c>
      <c r="F392" s="130">
        <f t="shared" si="7"/>
        <v>2551830015.1000009</v>
      </c>
    </row>
    <row r="393" spans="1:9" ht="45.75" customHeight="1" x14ac:dyDescent="0.2">
      <c r="A393" s="156">
        <v>45534</v>
      </c>
      <c r="B393" s="158" t="s">
        <v>582</v>
      </c>
      <c r="C393" s="159" t="s">
        <v>583</v>
      </c>
      <c r="D393" s="155"/>
      <c r="E393" s="160">
        <v>75003.5</v>
      </c>
      <c r="F393" s="130">
        <f t="shared" si="7"/>
        <v>2551755011.6000009</v>
      </c>
    </row>
    <row r="394" spans="1:9" ht="32.25" customHeight="1" x14ac:dyDescent="0.2">
      <c r="A394" s="157">
        <v>45534</v>
      </c>
      <c r="B394" s="161" t="s">
        <v>584</v>
      </c>
      <c r="C394" s="162" t="s">
        <v>585</v>
      </c>
      <c r="D394" s="154"/>
      <c r="E394" s="61">
        <v>43707.86</v>
      </c>
      <c r="F394" s="130">
        <f t="shared" si="7"/>
        <v>2551711303.7400007</v>
      </c>
    </row>
    <row r="395" spans="1:9" ht="12" customHeight="1" x14ac:dyDescent="0.2">
      <c r="A395" s="120"/>
      <c r="B395" s="122"/>
      <c r="C395" s="122"/>
      <c r="D395" s="74"/>
      <c r="E395" s="163"/>
      <c r="F395" s="164"/>
    </row>
    <row r="396" spans="1:9" ht="12" customHeight="1" x14ac:dyDescent="0.2">
      <c r="A396" s="120"/>
      <c r="B396" s="122"/>
      <c r="C396" s="122"/>
      <c r="D396" s="74"/>
      <c r="E396" s="163"/>
      <c r="F396" s="164"/>
    </row>
    <row r="397" spans="1:9" ht="12" customHeight="1" x14ac:dyDescent="0.2">
      <c r="A397" s="120"/>
      <c r="B397" s="122"/>
      <c r="C397" s="122"/>
      <c r="D397" s="74"/>
      <c r="E397" s="163"/>
      <c r="F397" s="164"/>
    </row>
    <row r="398" spans="1:9" s="1" customFormat="1" ht="12" customHeight="1" x14ac:dyDescent="0.2">
      <c r="B398" s="165"/>
      <c r="C398" s="165"/>
      <c r="D398" s="74"/>
      <c r="E398" s="166"/>
      <c r="F398" s="164"/>
      <c r="H398" s="2"/>
      <c r="I398" s="2"/>
    </row>
    <row r="399" spans="1:9" ht="12" x14ac:dyDescent="0.2">
      <c r="A399" s="1"/>
      <c r="B399" s="165"/>
      <c r="C399" s="165"/>
      <c r="D399" s="74"/>
      <c r="E399" s="166"/>
    </row>
    <row r="400" spans="1:9" ht="12" x14ac:dyDescent="0.2">
      <c r="A400" s="1"/>
      <c r="B400" s="165"/>
      <c r="C400" s="165"/>
      <c r="D400" s="74"/>
      <c r="E400" s="166"/>
    </row>
    <row r="401" spans="1:5" ht="12" x14ac:dyDescent="0.2">
      <c r="A401" s="1"/>
      <c r="B401" s="165"/>
      <c r="C401" s="165"/>
      <c r="D401" s="74"/>
      <c r="E401" s="166"/>
    </row>
    <row r="402" spans="1:5" ht="12" x14ac:dyDescent="0.2">
      <c r="B402" s="165"/>
      <c r="C402" s="165"/>
    </row>
  </sheetData>
  <mergeCells count="36">
    <mergeCell ref="A27:E27"/>
    <mergeCell ref="A1:F1"/>
    <mergeCell ref="A2:F2"/>
    <mergeCell ref="A3:F3"/>
    <mergeCell ref="A4:F4"/>
    <mergeCell ref="A6:F6"/>
    <mergeCell ref="A7:E7"/>
    <mergeCell ref="A21:F21"/>
    <mergeCell ref="A22:F22"/>
    <mergeCell ref="A23:F23"/>
    <mergeCell ref="A24:F24"/>
    <mergeCell ref="A26:F26"/>
    <mergeCell ref="A59:E59"/>
    <mergeCell ref="A39:F39"/>
    <mergeCell ref="A40:F40"/>
    <mergeCell ref="A41:F41"/>
    <mergeCell ref="A42:F42"/>
    <mergeCell ref="A44:F44"/>
    <mergeCell ref="A45:E45"/>
    <mergeCell ref="A53:F53"/>
    <mergeCell ref="A54:F54"/>
    <mergeCell ref="A55:F55"/>
    <mergeCell ref="A56:F56"/>
    <mergeCell ref="A58:F58"/>
    <mergeCell ref="A188:E188"/>
    <mergeCell ref="A80:F80"/>
    <mergeCell ref="A81:F81"/>
    <mergeCell ref="A82:F82"/>
    <mergeCell ref="A83:F83"/>
    <mergeCell ref="A85:F85"/>
    <mergeCell ref="A86:E86"/>
    <mergeCell ref="A181:F181"/>
    <mergeCell ref="A182:F182"/>
    <mergeCell ref="A183:F183"/>
    <mergeCell ref="A184:F184"/>
    <mergeCell ref="A187:F18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2024-09-09T18:23:28Z</dcterms:modified>
</cp:coreProperties>
</file>