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2\Ejecuciones\1. Enero\OAI\"/>
    </mc:Choice>
  </mc:AlternateContent>
  <bookViews>
    <workbookView xWindow="-120" yWindow="-120" windowWidth="29040" windowHeight="1584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Print_Area" localSheetId="0">'P2 Presupuesto Aprobado-Ejec '!$A$2:$P$118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0" i="1" l="1"/>
  <c r="P57" i="1" l="1"/>
  <c r="P58" i="1"/>
  <c r="P56" i="1"/>
  <c r="P55" i="1"/>
  <c r="P54" i="1"/>
  <c r="P59" i="1"/>
  <c r="P60" i="1"/>
  <c r="P61" i="1"/>
  <c r="P62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29" i="1"/>
  <c r="P30" i="1"/>
  <c r="P31" i="1"/>
  <c r="P32" i="1"/>
  <c r="P33" i="1"/>
  <c r="P34" i="1"/>
  <c r="P35" i="1"/>
  <c r="P36" i="1"/>
  <c r="P28" i="1"/>
  <c r="P26" i="1"/>
  <c r="P25" i="1"/>
  <c r="P18" i="1"/>
  <c r="P12" i="1"/>
  <c r="N77" i="1" l="1"/>
  <c r="N76" i="1" s="1"/>
  <c r="C11" i="1"/>
  <c r="B11" i="1"/>
  <c r="D11" i="1"/>
  <c r="E11" i="1"/>
  <c r="F11" i="1"/>
  <c r="G11" i="1"/>
  <c r="H11" i="1"/>
  <c r="I11" i="1"/>
  <c r="J11" i="1"/>
  <c r="K11" i="1"/>
  <c r="L11" i="1"/>
  <c r="M11" i="1"/>
  <c r="N11" i="1"/>
  <c r="O11" i="1"/>
  <c r="P13" i="1"/>
  <c r="P14" i="1"/>
  <c r="P15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9" i="1"/>
  <c r="P20" i="1"/>
  <c r="P21" i="1"/>
  <c r="P22" i="1"/>
  <c r="P23" i="1"/>
  <c r="P24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8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4" i="1"/>
  <c r="P65" i="1"/>
  <c r="P66" i="1"/>
  <c r="P67" i="1"/>
  <c r="P69" i="1"/>
  <c r="P70" i="1"/>
  <c r="P71" i="1"/>
  <c r="P72" i="1"/>
  <c r="P73" i="1"/>
  <c r="P74" i="1"/>
  <c r="B77" i="1"/>
  <c r="B76" i="1" s="1"/>
  <c r="C77" i="1"/>
  <c r="C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O77" i="1"/>
  <c r="O76" i="1" s="1"/>
  <c r="P78" i="1"/>
  <c r="P79" i="1"/>
  <c r="P80" i="1"/>
  <c r="P81" i="1"/>
  <c r="P82" i="1"/>
  <c r="P83" i="1"/>
  <c r="P84" i="1"/>
  <c r="P68" i="1" l="1"/>
  <c r="P11" i="1"/>
  <c r="D85" i="1"/>
  <c r="O85" i="1"/>
  <c r="L85" i="1"/>
  <c r="M85" i="1"/>
  <c r="N85" i="1"/>
  <c r="K85" i="1"/>
  <c r="J85" i="1"/>
  <c r="I85" i="1"/>
  <c r="H85" i="1"/>
  <c r="G85" i="1"/>
  <c r="F85" i="1"/>
  <c r="E85" i="1"/>
  <c r="P77" i="1"/>
  <c r="P76" i="1" s="1"/>
  <c r="P63" i="1"/>
  <c r="B85" i="1"/>
  <c r="C85" i="1"/>
  <c r="P37" i="1"/>
  <c r="P53" i="1"/>
  <c r="P27" i="1"/>
  <c r="P17" i="1"/>
  <c r="P85" i="1" l="1"/>
</calcChain>
</file>

<file path=xl/sharedStrings.xml><?xml version="1.0" encoding="utf-8"?>
<sst xmlns="http://schemas.openxmlformats.org/spreadsheetml/2006/main" count="99" uniqueCount="99">
  <si>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</si>
  <si>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</si>
  <si>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</si>
  <si>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</si>
  <si>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</si>
  <si>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</si>
  <si>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</si>
  <si>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</si>
  <si>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</si>
  <si>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</si>
  <si>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</si>
  <si>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</si>
  <si>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</si>
  <si>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</si>
  <si>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</si>
  <si>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</si>
  <si>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</si>
  <si>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</si>
  <si>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</si>
  <si>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</si>
  <si>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</si>
  <si>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</si>
  <si>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</si>
  <si>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</si>
  <si>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</si>
  <si>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</si>
  <si>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</si>
  <si>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</si>
  <si>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</si>
  <si>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</si>
  <si>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</si>
  <si>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</si>
  <si>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</si>
  <si>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</si>
  <si>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</si>
  <si>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</si>
  <si>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</si>
  <si>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</si>
  <si>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</si>
  <si>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</si>
  <si>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</si>
  <si>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</si>
  <si>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</si>
  <si>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</si>
  <si>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</si>
  <si>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</si>
  <si>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</si>
  <si>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</si>
  <si>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</si>
  <si>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</si>
  <si>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</si>
  <si>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</si>
  <si>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</si>
  <si>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</si>
  <si>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</si>
  <si>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</si>
  <si>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</si>
  <si>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</si>
  <si>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</si>
  <si>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</si>
  <si>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</si>
  <si>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</si>
  <si>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</si>
  <si>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</si>
  <si>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</si>
  <si>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</si>
  <si>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</si>
  <si>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</si>
  <si>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</si>
  <si>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</si>
  <si>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</si>
  <si>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</si>
  <si>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</si>
  <si>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</si>
  <si>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</si>
  <si>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</si>
  <si>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</si>
  <si>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</si>
  <si>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</si>
  <si>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</si>
  <si>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</si>
  <si>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</si>
  <si>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</si>
  <si>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</si>
  <si>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</si>
  <si>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</si>
  <si>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</si>
  <si>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</si>
  <si>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</si>
  <si>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</si>
  <si>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</si>
  <si>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</si>
  <si>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</si>
  <si>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</si>
  <si>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</si>
  <si>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</si>
  <si>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2.8 - ADQUISICIÓN DE ACTIVOS FINANCIEROS CON FINES DE POLÍTICA</t>
  </si>
  <si>
    <t>4.1.1 - INCREMENTO DE ACTIVOS FINANCIEROS CORRIENTES</t>
  </si>
  <si>
    <t>4.1.2 - INCREMENTO DE ACTIVOS FINANCIEROS NO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</si>
</sst>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6" fillId="0" borderId="0" xfId="0" applyFont="1" applyAlignment="1">
      <alignment horizontal="center" vertical="top" wrapText="1" readingOrder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/>
    </xf>
    <xf numFmtId="43" fontId="7" fillId="3" borderId="5" xfId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64" fontId="8" fillId="0" borderId="3" xfId="0" applyNumberFormat="1" applyFont="1" applyBorder="1"/>
    <xf numFmtId="43" fontId="8" fillId="0" borderId="3" xfId="1" applyFont="1" applyBorder="1"/>
    <xf numFmtId="0" fontId="8" fillId="0" borderId="0" xfId="0" applyFont="1" applyAlignment="1">
      <alignment horizontal="left" indent="1"/>
    </xf>
    <xf numFmtId="43" fontId="8" fillId="0" borderId="0" xfId="1" applyFont="1"/>
    <xf numFmtId="0" fontId="9" fillId="0" borderId="0" xfId="0" applyFont="1" applyAlignment="1">
      <alignment horizontal="left" indent="2"/>
    </xf>
    <xf numFmtId="43" fontId="9" fillId="0" borderId="0" xfId="1" applyFont="1"/>
    <xf numFmtId="43" fontId="9" fillId="0" borderId="4" xfId="1" applyFont="1" applyBorder="1"/>
    <xf numFmtId="43" fontId="0" fillId="0" borderId="0" xfId="1" applyFont="1"/>
    <xf numFmtId="43" fontId="0" fillId="0" borderId="0" xfId="0" applyNumberFormat="1" applyFont="1"/>
    <xf numFmtId="43" fontId="9" fillId="0" borderId="0" xfId="1" applyFont="1" applyFill="1"/>
    <xf numFmtId="0" fontId="7" fillId="2" borderId="2" xfId="0" applyFont="1" applyFill="1" applyBorder="1" applyAlignment="1">
      <alignment vertical="center"/>
    </xf>
    <xf numFmtId="43" fontId="7" fillId="2" borderId="2" xfId="1" applyFont="1" applyFill="1" applyBorder="1"/>
    <xf numFmtId="0" fontId="3" fillId="0" borderId="0" xfId="0" applyFont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43" fontId="0" fillId="0" borderId="0" xfId="1" applyFont="1" applyBorder="1"/>
    <xf numFmtId="43" fontId="6" fillId="0" borderId="0" xfId="1" applyFont="1" applyAlignment="1">
      <alignment horizontal="center" vertical="top" wrapText="1" readingOrder="1"/>
    </xf>
    <xf numFmtId="43" fontId="10" fillId="4" borderId="0" xfId="1" applyFont="1" applyFill="1" applyBorder="1" applyAlignment="1">
      <alignment horizontal="center"/>
    </xf>
    <xf numFmtId="164" fontId="6" fillId="0" borderId="0" xfId="1" applyNumberFormat="1" applyFont="1" applyAlignment="1">
      <alignment horizontal="center" vertical="top" wrapText="1" readingOrder="1"/>
    </xf>
    <xf numFmtId="164" fontId="8" fillId="0" borderId="3" xfId="1" applyNumberFormat="1" applyFont="1" applyBorder="1"/>
    <xf numFmtId="164" fontId="8" fillId="0" borderId="0" xfId="1" applyNumberFormat="1" applyFont="1"/>
    <xf numFmtId="164" fontId="9" fillId="0" borderId="0" xfId="1" applyNumberFormat="1" applyFont="1"/>
    <xf numFmtId="164" fontId="7" fillId="2" borderId="2" xfId="1" applyNumberFormat="1" applyFont="1" applyFill="1" applyBorder="1"/>
    <xf numFmtId="164" fontId="0" fillId="0" borderId="0" xfId="1" applyNumberFormat="1" applyFont="1"/>
    <xf numFmtId="165" fontId="6" fillId="0" borderId="0" xfId="1" applyNumberFormat="1" applyFont="1" applyAlignment="1">
      <alignment horizontal="center" vertical="top" wrapText="1" readingOrder="1"/>
    </xf>
    <xf numFmtId="165" fontId="8" fillId="0" borderId="3" xfId="1" applyNumberFormat="1" applyFont="1" applyBorder="1"/>
    <xf numFmtId="165" fontId="8" fillId="0" borderId="0" xfId="1" applyNumberFormat="1" applyFont="1"/>
    <xf numFmtId="165" fontId="9" fillId="0" borderId="0" xfId="1" applyNumberFormat="1" applyFont="1"/>
    <xf numFmtId="165" fontId="9" fillId="0" borderId="0" xfId="1" applyNumberFormat="1" applyFont="1" applyFill="1"/>
    <xf numFmtId="165" fontId="7" fillId="2" borderId="2" xfId="1" applyNumberFormat="1" applyFont="1" applyFill="1" applyBorder="1"/>
    <xf numFmtId="165" fontId="0" fillId="0" borderId="0" xfId="1" applyNumberFormat="1" applyFont="1"/>
    <xf numFmtId="164" fontId="7" fillId="3" borderId="5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7" fillId="2" borderId="5" xfId="0" applyFont="1" applyFill="1" applyBorder="1" applyAlignment="1">
      <alignment horizontal="left" vertical="center"/>
    </xf>
    <xf numFmtId="165" fontId="7" fillId="2" borderId="5" xfId="1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43" fontId="7" fillId="2" borderId="5" xfId="1" applyFont="1" applyFill="1" applyBorder="1" applyAlignment="1">
      <alignment horizontal="center" vertical="center" wrapText="1"/>
    </xf>
    <xf numFmtId="43" fontId="7" fillId="2" borderId="7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14</xdr:col>
      <xdr:colOff>1476375</xdr:colOff>
      <xdr:row>1</xdr:row>
      <xdr:rowOff>200025</xdr:rowOff>
    </xdr:from>
    <xdr:to>
      <xdr:col>15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504825</xdr:colOff>
      <xdr:row>103</xdr:row>
      <xdr:rowOff>0</xdr:rowOff>
    </xdr:from>
    <xdr:to>
      <xdr:col>0</xdr:col>
      <xdr:colOff>3837517</xdr:colOff>
      <xdr:row>109</xdr:row>
      <xdr:rowOff>52917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028825" y="18669000"/>
          <a:ext cx="256117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5419725</xdr:colOff>
      <xdr:row>103</xdr:row>
      <xdr:rowOff>0</xdr:rowOff>
    </xdr:from>
    <xdr:to>
      <xdr:col>1</xdr:col>
      <xdr:colOff>1638300</xdr:colOff>
      <xdr:row>109</xdr:row>
      <xdr:rowOff>52917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5419725" y="26517600"/>
          <a:ext cx="3048000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1228725</xdr:colOff>
      <xdr:row>102</xdr:row>
      <xdr:rowOff>85725</xdr:rowOff>
    </xdr:from>
    <xdr:to>
      <xdr:col>15</xdr:col>
      <xdr:colOff>1046692</xdr:colOff>
      <xdr:row>109</xdr:row>
      <xdr:rowOff>85725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9944100" y="26412825"/>
          <a:ext cx="3370792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4"/>
  <sheetViews>
    <sheetView showGridLines="0" tabSelected="1" zoomScaleNormal="100" workbookViewId="0">
      <pane ySplit="9" topLeftCell="A100" activePane="bottomLeft" state="frozen"/>
      <selection pane="bottomLeft" activeCell="B113" sqref="B113"/>
    </sheetView>
  </sheetViews>
  <sheetFormatPr baseColWidth="10" defaultColWidth="11.42578125" defaultRowHeight="15" x14ac:dyDescent="0.25"/>
  <cols>
    <col min="1" max="1" width="102.42578125" style="1" bestFit="1" customWidth="1"/>
    <col min="2" max="2" width="28.28515625" style="40" customWidth="1"/>
    <col min="3" max="3" width="30" style="1" customWidth="1"/>
    <col min="4" max="4" width="23.28515625" style="33" bestFit="1" customWidth="1"/>
    <col min="5" max="5" width="21" style="1" hidden="1" customWidth="1"/>
    <col min="6" max="6" width="23.28515625" style="1" hidden="1" customWidth="1"/>
    <col min="7" max="7" width="21" style="1" hidden="1" customWidth="1"/>
    <col min="8" max="8" width="23.28515625" style="1" hidden="1" customWidth="1"/>
    <col min="9" max="9" width="21" style="1" hidden="1" customWidth="1"/>
    <col min="10" max="10" width="21" style="15" hidden="1" customWidth="1"/>
    <col min="11" max="13" width="21" style="1" hidden="1" customWidth="1"/>
    <col min="14" max="15" width="23.28515625" style="1" hidden="1" customWidth="1"/>
    <col min="16" max="16" width="24.7109375" style="15" bestFit="1" customWidth="1"/>
    <col min="17" max="17" width="13.140625" style="1" bestFit="1" customWidth="1"/>
    <col min="18" max="16384" width="11.42578125" style="1"/>
  </cols>
  <sheetData>
    <row r="2" spans="1:16" ht="28.5" customHeight="1" x14ac:dyDescent="0.25">
      <c r="A2" s="46" t="s">
        <v>92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1" customHeight="1" x14ac:dyDescent="0.25">
      <c r="A3" s="48" t="s">
        <v>91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23.25" x14ac:dyDescent="0.25">
      <c r="A4" s="54">
        <v>2022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23.25" x14ac:dyDescent="0.25">
      <c r="A5" s="48" t="s">
        <v>90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23.25" x14ac:dyDescent="0.25">
      <c r="A6" s="42" t="s">
        <v>89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15.75" customHeight="1" x14ac:dyDescent="0.25">
      <c r="A7" s="2"/>
      <c r="B7" s="34"/>
      <c r="C7" s="2"/>
      <c r="D7" s="28"/>
      <c r="E7" s="2"/>
      <c r="F7" s="2"/>
      <c r="G7" s="2"/>
      <c r="H7" s="26"/>
      <c r="I7" s="2"/>
      <c r="J7" s="2"/>
      <c r="K7" s="2"/>
      <c r="L7" s="2"/>
      <c r="M7" s="2"/>
      <c r="N7" s="2"/>
      <c r="O7" s="2"/>
      <c r="P7" s="2"/>
    </row>
    <row r="8" spans="1:16" ht="25.5" customHeight="1" x14ac:dyDescent="0.25">
      <c r="A8" s="49" t="s">
        <v>88</v>
      </c>
      <c r="B8" s="50" t="s">
        <v>87</v>
      </c>
      <c r="C8" s="52" t="s">
        <v>86</v>
      </c>
      <c r="D8" s="43" t="s">
        <v>85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5"/>
    </row>
    <row r="9" spans="1:16" ht="18.75" x14ac:dyDescent="0.3">
      <c r="A9" s="49"/>
      <c r="B9" s="51"/>
      <c r="C9" s="53"/>
      <c r="D9" s="41" t="s">
        <v>84</v>
      </c>
      <c r="E9" s="3" t="s">
        <v>83</v>
      </c>
      <c r="F9" s="3" t="s">
        <v>82</v>
      </c>
      <c r="G9" s="3" t="s">
        <v>81</v>
      </c>
      <c r="H9" s="4" t="s">
        <v>80</v>
      </c>
      <c r="I9" s="3" t="s">
        <v>79</v>
      </c>
      <c r="J9" s="5" t="s">
        <v>78</v>
      </c>
      <c r="K9" s="3" t="s">
        <v>77</v>
      </c>
      <c r="L9" s="3" t="s">
        <v>76</v>
      </c>
      <c r="M9" s="3" t="s">
        <v>75</v>
      </c>
      <c r="N9" s="3" t="s">
        <v>74</v>
      </c>
      <c r="O9" s="4" t="s">
        <v>73</v>
      </c>
      <c r="P9" s="6" t="s">
        <v>72</v>
      </c>
    </row>
    <row r="10" spans="1:16" ht="18.75" customHeight="1" x14ac:dyDescent="0.25">
      <c r="A10" s="7" t="s">
        <v>71</v>
      </c>
      <c r="B10" s="35"/>
      <c r="C10" s="8"/>
      <c r="D10" s="29"/>
      <c r="E10" s="8"/>
      <c r="F10" s="8"/>
      <c r="G10" s="8"/>
      <c r="H10" s="8"/>
      <c r="I10" s="8"/>
      <c r="J10" s="9"/>
      <c r="K10" s="8"/>
      <c r="L10" s="8"/>
      <c r="M10" s="8"/>
      <c r="N10" s="8"/>
      <c r="O10" s="8"/>
      <c r="P10" s="9"/>
    </row>
    <row r="11" spans="1:16" ht="18.75" customHeight="1" x14ac:dyDescent="0.25">
      <c r="A11" s="10" t="s">
        <v>70</v>
      </c>
      <c r="B11" s="36">
        <f t="shared" ref="B11:O11" si="0">SUM(B12:B16)</f>
        <v>2182679675.5035</v>
      </c>
      <c r="C11" s="11">
        <f t="shared" si="0"/>
        <v>0</v>
      </c>
      <c r="D11" s="30">
        <f t="shared" si="0"/>
        <v>198797578.19999999</v>
      </c>
      <c r="E11" s="11">
        <f t="shared" si="0"/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0</v>
      </c>
      <c r="J11" s="11">
        <f t="shared" si="0"/>
        <v>0</v>
      </c>
      <c r="K11" s="11">
        <f t="shared" si="0"/>
        <v>0</v>
      </c>
      <c r="L11" s="11">
        <f t="shared" si="0"/>
        <v>0</v>
      </c>
      <c r="M11" s="11">
        <f t="shared" si="0"/>
        <v>0</v>
      </c>
      <c r="N11" s="11">
        <f t="shared" si="0"/>
        <v>0</v>
      </c>
      <c r="O11" s="11">
        <f t="shared" si="0"/>
        <v>0</v>
      </c>
      <c r="P11" s="11">
        <f>SUM(P12:P16)</f>
        <v>198797578.19999999</v>
      </c>
    </row>
    <row r="12" spans="1:16" ht="18.75" customHeight="1" x14ac:dyDescent="0.25">
      <c r="A12" s="12" t="s">
        <v>69</v>
      </c>
      <c r="B12" s="37">
        <v>1640407702.7934999</v>
      </c>
      <c r="C12" s="13"/>
      <c r="D12" s="31">
        <v>150704364.53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>
        <f>SUM(D12:O12)</f>
        <v>150704364.53</v>
      </c>
    </row>
    <row r="13" spans="1:16" ht="18.75" customHeight="1" x14ac:dyDescent="0.25">
      <c r="A13" s="12" t="s">
        <v>68</v>
      </c>
      <c r="B13" s="37">
        <v>293109031</v>
      </c>
      <c r="C13" s="13"/>
      <c r="D13" s="31">
        <v>4100534.84</v>
      </c>
      <c r="E13" s="14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>
        <f>SUM(D13:O13)</f>
        <v>4100534.84</v>
      </c>
    </row>
    <row r="14" spans="1:16" ht="18.75" customHeight="1" x14ac:dyDescent="0.25">
      <c r="A14" s="12" t="s">
        <v>67</v>
      </c>
      <c r="B14" s="37"/>
      <c r="C14" s="13"/>
      <c r="D14" s="3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f>SUM(D14:O14)</f>
        <v>0</v>
      </c>
    </row>
    <row r="15" spans="1:16" ht="18.75" customHeight="1" x14ac:dyDescent="0.25">
      <c r="A15" s="12" t="s">
        <v>66</v>
      </c>
      <c r="B15" s="37">
        <v>10000000</v>
      </c>
      <c r="C15" s="13"/>
      <c r="D15" s="3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>
        <f>SUM(D15:O15)</f>
        <v>0</v>
      </c>
    </row>
    <row r="16" spans="1:16" ht="18.75" customHeight="1" x14ac:dyDescent="0.25">
      <c r="A16" s="12" t="s">
        <v>65</v>
      </c>
      <c r="B16" s="37">
        <v>239162941.71000001</v>
      </c>
      <c r="C16" s="13"/>
      <c r="D16" s="31">
        <v>43992678.829999998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>
        <f>SUM(D16:O16)</f>
        <v>43992678.829999998</v>
      </c>
    </row>
    <row r="17" spans="1:17" ht="18.75" customHeight="1" x14ac:dyDescent="0.25">
      <c r="A17" s="10" t="s">
        <v>64</v>
      </c>
      <c r="B17" s="36">
        <f t="shared" ref="B17:P17" si="1">SUM(B18:B26)</f>
        <v>1480489100</v>
      </c>
      <c r="C17" s="11">
        <f t="shared" si="1"/>
        <v>0</v>
      </c>
      <c r="D17" s="30">
        <f t="shared" si="1"/>
        <v>83538158.020000011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11">
        <f t="shared" si="1"/>
        <v>0</v>
      </c>
      <c r="L17" s="11">
        <f t="shared" si="1"/>
        <v>0</v>
      </c>
      <c r="M17" s="11">
        <f t="shared" si="1"/>
        <v>0</v>
      </c>
      <c r="N17" s="11">
        <f t="shared" si="1"/>
        <v>0</v>
      </c>
      <c r="O17" s="11">
        <f t="shared" si="1"/>
        <v>0</v>
      </c>
      <c r="P17" s="11">
        <f t="shared" si="1"/>
        <v>83538158.020000011</v>
      </c>
    </row>
    <row r="18" spans="1:17" ht="18.75" customHeight="1" x14ac:dyDescent="0.25">
      <c r="A18" s="12" t="s">
        <v>63</v>
      </c>
      <c r="B18" s="37">
        <v>1406912807</v>
      </c>
      <c r="C18" s="13"/>
      <c r="D18" s="31">
        <v>60807784.07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>
        <f>SUM(D18:O18)</f>
        <v>60807784.07</v>
      </c>
    </row>
    <row r="19" spans="1:17" ht="18.75" customHeight="1" x14ac:dyDescent="0.25">
      <c r="A19" s="12" t="s">
        <v>62</v>
      </c>
      <c r="B19" s="37">
        <v>3677328</v>
      </c>
      <c r="C19" s="13"/>
      <c r="D19" s="31">
        <v>282880.93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>
        <f t="shared" ref="P19:P24" si="2">SUM(D19:O19)</f>
        <v>282880.93</v>
      </c>
    </row>
    <row r="20" spans="1:17" ht="18.75" customHeight="1" x14ac:dyDescent="0.25">
      <c r="A20" s="12" t="s">
        <v>61</v>
      </c>
      <c r="B20" s="37">
        <v>9646503</v>
      </c>
      <c r="C20" s="13"/>
      <c r="D20" s="31">
        <v>7138195.3099999996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>
        <f t="shared" si="2"/>
        <v>7138195.3099999996</v>
      </c>
    </row>
    <row r="21" spans="1:17" ht="18.75" customHeight="1" x14ac:dyDescent="0.25">
      <c r="A21" s="12" t="s">
        <v>60</v>
      </c>
      <c r="B21" s="37">
        <v>1252735</v>
      </c>
      <c r="C21" s="13"/>
      <c r="D21" s="31">
        <v>193500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>
        <f t="shared" si="2"/>
        <v>193500</v>
      </c>
    </row>
    <row r="22" spans="1:17" ht="18.75" customHeight="1" x14ac:dyDescent="0.25">
      <c r="A22" s="12" t="s">
        <v>59</v>
      </c>
      <c r="B22" s="37">
        <v>5890650</v>
      </c>
      <c r="C22" s="13"/>
      <c r="D22" s="31">
        <v>117026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>
        <f t="shared" si="2"/>
        <v>117026</v>
      </c>
    </row>
    <row r="23" spans="1:17" ht="18.75" customHeight="1" x14ac:dyDescent="0.25">
      <c r="A23" s="12" t="s">
        <v>58</v>
      </c>
      <c r="B23" s="37">
        <v>16017452</v>
      </c>
      <c r="C23" s="13"/>
      <c r="D23" s="31">
        <v>12758697.449999999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>
        <f t="shared" si="2"/>
        <v>12758697.449999999</v>
      </c>
    </row>
    <row r="24" spans="1:17" ht="18.75" customHeight="1" x14ac:dyDescent="0.25">
      <c r="A24" s="12" t="s">
        <v>57</v>
      </c>
      <c r="B24" s="37">
        <v>4422903</v>
      </c>
      <c r="C24" s="13"/>
      <c r="D24" s="31">
        <v>668304.07999999996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f t="shared" si="2"/>
        <v>668304.07999999996</v>
      </c>
    </row>
    <row r="25" spans="1:17" ht="18.75" customHeight="1" x14ac:dyDescent="0.25">
      <c r="A25" s="12" t="s">
        <v>56</v>
      </c>
      <c r="B25" s="37">
        <v>32067341</v>
      </c>
      <c r="C25" s="13"/>
      <c r="D25" s="31">
        <v>1512052.18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>
        <f>SUM(D25:O25)</f>
        <v>1512052.18</v>
      </c>
    </row>
    <row r="26" spans="1:17" ht="18.75" customHeight="1" x14ac:dyDescent="0.25">
      <c r="A26" s="12" t="s">
        <v>55</v>
      </c>
      <c r="B26" s="37">
        <v>601381</v>
      </c>
      <c r="C26" s="13"/>
      <c r="D26" s="31">
        <v>59718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>
        <f>SUM(D26:O26)</f>
        <v>59718</v>
      </c>
    </row>
    <row r="27" spans="1:17" ht="18.75" customHeight="1" x14ac:dyDescent="0.25">
      <c r="A27" s="10" t="s">
        <v>54</v>
      </c>
      <c r="B27" s="36">
        <f t="shared" ref="B27:P27" si="3">SUM(B28:B36)</f>
        <v>128533261</v>
      </c>
      <c r="C27" s="11">
        <f t="shared" si="3"/>
        <v>0</v>
      </c>
      <c r="D27" s="30">
        <f t="shared" si="3"/>
        <v>11635982.770000001</v>
      </c>
      <c r="E27" s="11">
        <f t="shared" si="3"/>
        <v>0</v>
      </c>
      <c r="F27" s="11">
        <f t="shared" si="3"/>
        <v>0</v>
      </c>
      <c r="G27" s="11">
        <f t="shared" si="3"/>
        <v>0</v>
      </c>
      <c r="H27" s="11">
        <f t="shared" si="3"/>
        <v>0</v>
      </c>
      <c r="I27" s="11">
        <f t="shared" si="3"/>
        <v>0</v>
      </c>
      <c r="J27" s="11">
        <f t="shared" si="3"/>
        <v>0</v>
      </c>
      <c r="K27" s="11">
        <f t="shared" si="3"/>
        <v>0</v>
      </c>
      <c r="L27" s="11">
        <f t="shared" si="3"/>
        <v>0</v>
      </c>
      <c r="M27" s="11">
        <f t="shared" si="3"/>
        <v>0</v>
      </c>
      <c r="N27" s="11">
        <f t="shared" si="3"/>
        <v>0</v>
      </c>
      <c r="O27" s="11">
        <f t="shared" si="3"/>
        <v>0</v>
      </c>
      <c r="P27" s="11">
        <f t="shared" si="3"/>
        <v>11635982.770000001</v>
      </c>
    </row>
    <row r="28" spans="1:17" ht="18.75" customHeight="1" x14ac:dyDescent="0.25">
      <c r="A28" s="12" t="s">
        <v>53</v>
      </c>
      <c r="B28" s="37">
        <v>1784667</v>
      </c>
      <c r="C28" s="13"/>
      <c r="D28" s="31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>
        <f>SUM(D28:O28)</f>
        <v>0</v>
      </c>
    </row>
    <row r="29" spans="1:17" ht="18.75" customHeight="1" x14ac:dyDescent="0.25">
      <c r="A29" s="12" t="s">
        <v>52</v>
      </c>
      <c r="B29" s="37">
        <v>2050649</v>
      </c>
      <c r="C29" s="13"/>
      <c r="D29" s="31">
        <v>686544.5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>
        <f t="shared" ref="P29:P36" si="4">SUM(D29:O29)</f>
        <v>686544.5</v>
      </c>
    </row>
    <row r="30" spans="1:17" ht="18.75" customHeight="1" x14ac:dyDescent="0.25">
      <c r="A30" s="12" t="s">
        <v>51</v>
      </c>
      <c r="B30" s="37">
        <v>1053308</v>
      </c>
      <c r="C30" s="13"/>
      <c r="D30" s="31">
        <v>5044.5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>
        <f t="shared" si="4"/>
        <v>5044.5</v>
      </c>
    </row>
    <row r="31" spans="1:17" ht="18.75" customHeight="1" x14ac:dyDescent="0.25">
      <c r="A31" s="12" t="s">
        <v>50</v>
      </c>
      <c r="B31" s="37">
        <v>416667</v>
      </c>
      <c r="C31" s="13"/>
      <c r="D31" s="31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>
        <f t="shared" si="4"/>
        <v>0</v>
      </c>
    </row>
    <row r="32" spans="1:17" ht="18.75" customHeight="1" x14ac:dyDescent="0.25">
      <c r="A32" s="12" t="s">
        <v>49</v>
      </c>
      <c r="B32" s="37">
        <v>973664</v>
      </c>
      <c r="C32" s="13"/>
      <c r="D32" s="31">
        <v>5171341.9800000004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>
        <f t="shared" si="4"/>
        <v>5171341.9800000004</v>
      </c>
      <c r="Q32" s="15"/>
    </row>
    <row r="33" spans="1:16" ht="18.75" customHeight="1" x14ac:dyDescent="0.25">
      <c r="A33" s="12" t="s">
        <v>48</v>
      </c>
      <c r="B33" s="37">
        <v>23310652</v>
      </c>
      <c r="C33" s="13"/>
      <c r="D33" s="31">
        <v>135833.79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>
        <f t="shared" si="4"/>
        <v>135833.79</v>
      </c>
    </row>
    <row r="34" spans="1:16" ht="18.75" customHeight="1" x14ac:dyDescent="0.25">
      <c r="A34" s="12" t="s">
        <v>47</v>
      </c>
      <c r="B34" s="37">
        <v>98851854</v>
      </c>
      <c r="C34" s="13"/>
      <c r="D34" s="31">
        <v>4761293.4000000004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>
        <f t="shared" si="4"/>
        <v>4761293.4000000004</v>
      </c>
    </row>
    <row r="35" spans="1:16" ht="18.75" customHeight="1" x14ac:dyDescent="0.25">
      <c r="A35" s="12" t="s">
        <v>46</v>
      </c>
      <c r="B35" s="37">
        <v>0</v>
      </c>
      <c r="C35" s="13"/>
      <c r="D35" s="31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>
        <f t="shared" si="4"/>
        <v>0</v>
      </c>
    </row>
    <row r="36" spans="1:16" ht="18.75" customHeight="1" x14ac:dyDescent="0.25">
      <c r="A36" s="12" t="s">
        <v>45</v>
      </c>
      <c r="B36" s="37">
        <v>91800</v>
      </c>
      <c r="C36" s="13"/>
      <c r="D36" s="31">
        <v>875924.6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>
        <f t="shared" si="4"/>
        <v>875924.6</v>
      </c>
    </row>
    <row r="37" spans="1:16" ht="18.75" customHeight="1" x14ac:dyDescent="0.25">
      <c r="A37" s="10" t="s">
        <v>44</v>
      </c>
      <c r="B37" s="36">
        <f t="shared" ref="B37:P37" si="5">SUM(B38:B45)</f>
        <v>2500000</v>
      </c>
      <c r="C37" s="11">
        <f t="shared" si="5"/>
        <v>0</v>
      </c>
      <c r="D37" s="30">
        <f t="shared" si="5"/>
        <v>80899.7</v>
      </c>
      <c r="E37" s="11">
        <f t="shared" si="5"/>
        <v>0</v>
      </c>
      <c r="F37" s="11">
        <f t="shared" si="5"/>
        <v>0</v>
      </c>
      <c r="G37" s="11">
        <f t="shared" si="5"/>
        <v>0</v>
      </c>
      <c r="H37" s="11">
        <f t="shared" si="5"/>
        <v>0</v>
      </c>
      <c r="I37" s="11">
        <f t="shared" si="5"/>
        <v>0</v>
      </c>
      <c r="J37" s="11">
        <f t="shared" si="5"/>
        <v>0</v>
      </c>
      <c r="K37" s="11">
        <f t="shared" si="5"/>
        <v>0</v>
      </c>
      <c r="L37" s="11">
        <f t="shared" si="5"/>
        <v>0</v>
      </c>
      <c r="M37" s="11">
        <f t="shared" si="5"/>
        <v>0</v>
      </c>
      <c r="N37" s="11">
        <f t="shared" si="5"/>
        <v>0</v>
      </c>
      <c r="O37" s="11">
        <f t="shared" si="5"/>
        <v>0</v>
      </c>
      <c r="P37" s="11">
        <f t="shared" si="5"/>
        <v>80899.7</v>
      </c>
    </row>
    <row r="38" spans="1:16" ht="18.75" customHeight="1" x14ac:dyDescent="0.25">
      <c r="A38" s="12" t="s">
        <v>43</v>
      </c>
      <c r="B38" s="37">
        <v>1569100</v>
      </c>
      <c r="C38" s="13"/>
      <c r="D38" s="31">
        <v>80899.7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>
        <f t="shared" ref="P38:P52" si="6">SUM(D38:O38)</f>
        <v>80899.7</v>
      </c>
    </row>
    <row r="39" spans="1:16" ht="18.75" customHeight="1" x14ac:dyDescent="0.25">
      <c r="A39" s="12" t="s">
        <v>42</v>
      </c>
      <c r="B39" s="37">
        <v>0</v>
      </c>
      <c r="C39" s="13"/>
      <c r="D39" s="31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>
        <f t="shared" si="6"/>
        <v>0</v>
      </c>
    </row>
    <row r="40" spans="1:16" ht="18.75" customHeight="1" x14ac:dyDescent="0.25">
      <c r="A40" s="12" t="s">
        <v>41</v>
      </c>
      <c r="B40" s="37">
        <v>0</v>
      </c>
      <c r="C40" s="13"/>
      <c r="D40" s="31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f t="shared" si="6"/>
        <v>0</v>
      </c>
    </row>
    <row r="41" spans="1:16" ht="18.75" customHeight="1" x14ac:dyDescent="0.25">
      <c r="A41" s="12" t="s">
        <v>40</v>
      </c>
      <c r="B41" s="37">
        <v>0</v>
      </c>
      <c r="C41" s="13"/>
      <c r="D41" s="31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>
        <f t="shared" si="6"/>
        <v>0</v>
      </c>
    </row>
    <row r="42" spans="1:16" ht="18.75" customHeight="1" x14ac:dyDescent="0.25">
      <c r="A42" s="12" t="s">
        <v>39</v>
      </c>
      <c r="B42" s="37">
        <v>0</v>
      </c>
      <c r="C42" s="13"/>
      <c r="D42" s="31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>
        <f t="shared" si="6"/>
        <v>0</v>
      </c>
    </row>
    <row r="43" spans="1:16" ht="18.75" customHeight="1" x14ac:dyDescent="0.25">
      <c r="A43" s="12" t="s">
        <v>38</v>
      </c>
      <c r="B43" s="37">
        <v>0</v>
      </c>
      <c r="C43" s="13"/>
      <c r="D43" s="31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>
        <f t="shared" si="6"/>
        <v>0</v>
      </c>
    </row>
    <row r="44" spans="1:16" ht="18.75" customHeight="1" x14ac:dyDescent="0.25">
      <c r="A44" s="12" t="s">
        <v>37</v>
      </c>
      <c r="B44" s="37">
        <v>930900</v>
      </c>
      <c r="C44" s="13"/>
      <c r="D44" s="31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>
        <f t="shared" si="6"/>
        <v>0</v>
      </c>
    </row>
    <row r="45" spans="1:16" ht="18.75" customHeight="1" x14ac:dyDescent="0.25">
      <c r="A45" s="12" t="s">
        <v>36</v>
      </c>
      <c r="B45" s="37"/>
      <c r="C45" s="13"/>
      <c r="D45" s="31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f t="shared" si="6"/>
        <v>0</v>
      </c>
    </row>
    <row r="46" spans="1:16" ht="18.75" customHeight="1" x14ac:dyDescent="0.25">
      <c r="A46" s="10" t="s">
        <v>35</v>
      </c>
      <c r="B46" s="36"/>
      <c r="C46" s="11"/>
      <c r="D46" s="31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>
        <f t="shared" si="6"/>
        <v>0</v>
      </c>
    </row>
    <row r="47" spans="1:16" ht="18.75" customHeight="1" x14ac:dyDescent="0.25">
      <c r="A47" s="12" t="s">
        <v>34</v>
      </c>
      <c r="B47" s="37"/>
      <c r="C47" s="13"/>
      <c r="D47" s="31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>
        <f t="shared" si="6"/>
        <v>0</v>
      </c>
    </row>
    <row r="48" spans="1:16" ht="18.75" customHeight="1" x14ac:dyDescent="0.25">
      <c r="A48" s="12" t="s">
        <v>33</v>
      </c>
      <c r="B48" s="37"/>
      <c r="C48" s="13"/>
      <c r="D48" s="31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>
        <f t="shared" si="6"/>
        <v>0</v>
      </c>
    </row>
    <row r="49" spans="1:16" ht="18.75" customHeight="1" x14ac:dyDescent="0.25">
      <c r="A49" s="12" t="s">
        <v>32</v>
      </c>
      <c r="B49" s="37"/>
      <c r="C49" s="13"/>
      <c r="D49" s="31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>
        <f t="shared" si="6"/>
        <v>0</v>
      </c>
    </row>
    <row r="50" spans="1:16" ht="18.75" customHeight="1" x14ac:dyDescent="0.25">
      <c r="A50" s="12" t="s">
        <v>31</v>
      </c>
      <c r="B50" s="37"/>
      <c r="C50" s="13"/>
      <c r="D50" s="31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>
        <f t="shared" si="6"/>
        <v>0</v>
      </c>
    </row>
    <row r="51" spans="1:16" ht="18.75" customHeight="1" x14ac:dyDescent="0.25">
      <c r="A51" s="12" t="s">
        <v>30</v>
      </c>
      <c r="B51" s="37"/>
      <c r="C51" s="13"/>
      <c r="D51" s="31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>
        <f t="shared" si="6"/>
        <v>0</v>
      </c>
    </row>
    <row r="52" spans="1:16" ht="18.75" customHeight="1" x14ac:dyDescent="0.25">
      <c r="A52" s="12" t="s">
        <v>29</v>
      </c>
      <c r="B52" s="37"/>
      <c r="C52" s="13"/>
      <c r="D52" s="31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>
        <f t="shared" si="6"/>
        <v>0</v>
      </c>
    </row>
    <row r="53" spans="1:16" ht="18.75" customHeight="1" x14ac:dyDescent="0.25">
      <c r="A53" s="10" t="s">
        <v>28</v>
      </c>
      <c r="B53" s="36">
        <f t="shared" ref="B53:P53" si="7">SUM(B54:B62)</f>
        <v>177289922</v>
      </c>
      <c r="C53" s="11">
        <f t="shared" si="7"/>
        <v>0</v>
      </c>
      <c r="D53" s="30">
        <f t="shared" si="7"/>
        <v>302462.78999999998</v>
      </c>
      <c r="E53" s="11">
        <f t="shared" si="7"/>
        <v>0</v>
      </c>
      <c r="F53" s="11">
        <f t="shared" si="7"/>
        <v>0</v>
      </c>
      <c r="G53" s="11">
        <f t="shared" si="7"/>
        <v>0</v>
      </c>
      <c r="H53" s="11">
        <f t="shared" si="7"/>
        <v>0</v>
      </c>
      <c r="I53" s="11">
        <f t="shared" si="7"/>
        <v>0</v>
      </c>
      <c r="J53" s="11">
        <f t="shared" si="7"/>
        <v>0</v>
      </c>
      <c r="K53" s="11">
        <f t="shared" si="7"/>
        <v>0</v>
      </c>
      <c r="L53" s="11">
        <f t="shared" si="7"/>
        <v>0</v>
      </c>
      <c r="M53" s="11">
        <f t="shared" si="7"/>
        <v>0</v>
      </c>
      <c r="N53" s="11">
        <f t="shared" si="7"/>
        <v>0</v>
      </c>
      <c r="O53" s="11">
        <f t="shared" si="7"/>
        <v>0</v>
      </c>
      <c r="P53" s="11">
        <f t="shared" si="7"/>
        <v>302462.78999999998</v>
      </c>
    </row>
    <row r="54" spans="1:16" ht="18.75" customHeight="1" x14ac:dyDescent="0.25">
      <c r="A54" s="12" t="s">
        <v>27</v>
      </c>
      <c r="B54" s="37">
        <v>15000000</v>
      </c>
      <c r="C54" s="13"/>
      <c r="D54" s="31">
        <v>60529.79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>
        <f>SUM(D54:O54)</f>
        <v>60529.79</v>
      </c>
    </row>
    <row r="55" spans="1:16" ht="18.75" customHeight="1" x14ac:dyDescent="0.25">
      <c r="A55" s="12" t="s">
        <v>26</v>
      </c>
      <c r="B55" s="37"/>
      <c r="C55" s="13"/>
      <c r="D55" s="31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>
        <f>SUM(D55:O55)</f>
        <v>0</v>
      </c>
    </row>
    <row r="56" spans="1:16" ht="18.75" customHeight="1" x14ac:dyDescent="0.25">
      <c r="A56" s="12" t="s">
        <v>25</v>
      </c>
      <c r="B56" s="37">
        <v>10000000</v>
      </c>
      <c r="C56" s="13"/>
      <c r="D56" s="31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>
        <f>SUM(D56:O56)</f>
        <v>0</v>
      </c>
    </row>
    <row r="57" spans="1:16" ht="18.75" customHeight="1" x14ac:dyDescent="0.25">
      <c r="A57" s="12" t="s">
        <v>24</v>
      </c>
      <c r="B57" s="37">
        <v>110000000</v>
      </c>
      <c r="C57" s="13"/>
      <c r="D57" s="31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7">
        <f t="shared" ref="P57:P58" si="8">SUM(D57:O57)</f>
        <v>0</v>
      </c>
    </row>
    <row r="58" spans="1:16" ht="18.75" customHeight="1" x14ac:dyDescent="0.25">
      <c r="A58" s="12" t="s">
        <v>23</v>
      </c>
      <c r="B58" s="37">
        <v>42289922</v>
      </c>
      <c r="C58" s="13"/>
      <c r="D58" s="31">
        <v>241933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>
        <f t="shared" si="8"/>
        <v>241933</v>
      </c>
    </row>
    <row r="59" spans="1:16" ht="18.75" customHeight="1" x14ac:dyDescent="0.25">
      <c r="A59" s="12" t="s">
        <v>22</v>
      </c>
      <c r="B59" s="37">
        <v>0</v>
      </c>
      <c r="C59" s="13"/>
      <c r="D59" s="31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>
        <f t="shared" ref="P59:P62" si="9">SUM(D59:O59)</f>
        <v>0</v>
      </c>
    </row>
    <row r="60" spans="1:16" ht="18.75" customHeight="1" x14ac:dyDescent="0.25">
      <c r="A60" s="12" t="s">
        <v>21</v>
      </c>
      <c r="B60" s="37">
        <v>0</v>
      </c>
      <c r="C60" s="13"/>
      <c r="D60" s="31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>
        <f t="shared" si="9"/>
        <v>0</v>
      </c>
    </row>
    <row r="61" spans="1:16" ht="18.75" customHeight="1" x14ac:dyDescent="0.25">
      <c r="A61" s="12" t="s">
        <v>20</v>
      </c>
      <c r="B61" s="37"/>
      <c r="C61" s="13"/>
      <c r="D61" s="31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>
        <f t="shared" si="9"/>
        <v>0</v>
      </c>
    </row>
    <row r="62" spans="1:16" ht="18.75" customHeight="1" x14ac:dyDescent="0.25">
      <c r="A62" s="12" t="s">
        <v>19</v>
      </c>
      <c r="B62" s="37">
        <v>0</v>
      </c>
      <c r="C62" s="13"/>
      <c r="D62" s="31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>
        <f t="shared" si="9"/>
        <v>0</v>
      </c>
    </row>
    <row r="63" spans="1:16" ht="18.75" customHeight="1" x14ac:dyDescent="0.25">
      <c r="A63" s="10" t="s">
        <v>18</v>
      </c>
      <c r="B63" s="36">
        <f t="shared" ref="B63:P63" si="10">SUM(B64:B67)</f>
        <v>6239129162</v>
      </c>
      <c r="C63" s="11">
        <f t="shared" si="10"/>
        <v>0</v>
      </c>
      <c r="D63" s="30">
        <f t="shared" si="10"/>
        <v>710798323.98000002</v>
      </c>
      <c r="E63" s="11">
        <f t="shared" si="10"/>
        <v>0</v>
      </c>
      <c r="F63" s="11">
        <f t="shared" si="10"/>
        <v>0</v>
      </c>
      <c r="G63" s="11">
        <f t="shared" si="10"/>
        <v>0</v>
      </c>
      <c r="H63" s="11">
        <f t="shared" si="10"/>
        <v>0</v>
      </c>
      <c r="I63" s="11">
        <f t="shared" si="10"/>
        <v>0</v>
      </c>
      <c r="J63" s="11">
        <f t="shared" si="10"/>
        <v>0</v>
      </c>
      <c r="K63" s="11">
        <f t="shared" si="10"/>
        <v>0</v>
      </c>
      <c r="L63" s="11">
        <f t="shared" si="10"/>
        <v>0</v>
      </c>
      <c r="M63" s="11">
        <f t="shared" si="10"/>
        <v>0</v>
      </c>
      <c r="N63" s="11">
        <f t="shared" si="10"/>
        <v>0</v>
      </c>
      <c r="O63" s="11">
        <f t="shared" si="10"/>
        <v>0</v>
      </c>
      <c r="P63" s="11">
        <f t="shared" si="10"/>
        <v>710798323.98000002</v>
      </c>
    </row>
    <row r="64" spans="1:16" ht="18.75" customHeight="1" x14ac:dyDescent="0.25">
      <c r="A64" s="12" t="s">
        <v>17</v>
      </c>
      <c r="B64" s="37"/>
      <c r="C64" s="13"/>
      <c r="D64" s="31">
        <v>710798323.98000002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>
        <f>SUM(D64:O64)</f>
        <v>710798323.98000002</v>
      </c>
    </row>
    <row r="65" spans="1:16" ht="18.75" customHeight="1" x14ac:dyDescent="0.25">
      <c r="A65" s="12" t="s">
        <v>16</v>
      </c>
      <c r="B65" s="38">
        <v>6239129162</v>
      </c>
      <c r="C65" s="13"/>
      <c r="D65" s="31"/>
      <c r="E65" s="13"/>
      <c r="F65" s="13"/>
      <c r="G65" s="13"/>
      <c r="H65" s="13"/>
      <c r="I65" s="17"/>
      <c r="J65" s="13"/>
      <c r="K65" s="13"/>
      <c r="L65" s="13"/>
      <c r="M65" s="13"/>
      <c r="N65" s="13"/>
      <c r="O65" s="13"/>
      <c r="P65" s="13">
        <f>SUM(D65:O65)</f>
        <v>0</v>
      </c>
    </row>
    <row r="66" spans="1:16" ht="18.75" customHeight="1" x14ac:dyDescent="0.25">
      <c r="A66" s="12" t="s">
        <v>15</v>
      </c>
      <c r="B66" s="37"/>
      <c r="C66" s="13"/>
      <c r="D66" s="31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>
        <f>SUM(D66:O66)</f>
        <v>0</v>
      </c>
    </row>
    <row r="67" spans="1:16" ht="18.75" customHeight="1" x14ac:dyDescent="0.25">
      <c r="A67" s="12" t="s">
        <v>14</v>
      </c>
      <c r="B67" s="37"/>
      <c r="C67" s="13"/>
      <c r="D67" s="31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>
        <f>SUM(D67:O67)</f>
        <v>0</v>
      </c>
    </row>
    <row r="68" spans="1:16" ht="18.75" customHeight="1" x14ac:dyDescent="0.25">
      <c r="A68" s="10" t="s">
        <v>96</v>
      </c>
      <c r="B68" s="36"/>
      <c r="C68" s="11"/>
      <c r="D68" s="30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f t="shared" ref="P68" si="11">SUM(P69:P70)</f>
        <v>0</v>
      </c>
    </row>
    <row r="69" spans="1:16" ht="18.75" customHeight="1" x14ac:dyDescent="0.25">
      <c r="A69" s="12" t="s">
        <v>13</v>
      </c>
      <c r="B69" s="37"/>
      <c r="C69" s="13"/>
      <c r="D69" s="31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>
        <f t="shared" ref="P69:P74" si="12">SUM(D69:O69)</f>
        <v>0</v>
      </c>
    </row>
    <row r="70" spans="1:16" ht="18.75" customHeight="1" x14ac:dyDescent="0.25">
      <c r="A70" s="12" t="s">
        <v>12</v>
      </c>
      <c r="B70" s="37"/>
      <c r="C70" s="13"/>
      <c r="D70" s="31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>
        <f t="shared" si="12"/>
        <v>0</v>
      </c>
    </row>
    <row r="71" spans="1:16" ht="18.75" customHeight="1" x14ac:dyDescent="0.25">
      <c r="A71" s="10" t="s">
        <v>11</v>
      </c>
      <c r="B71" s="36"/>
      <c r="C71" s="11"/>
      <c r="D71" s="31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>
        <f t="shared" si="12"/>
        <v>0</v>
      </c>
    </row>
    <row r="72" spans="1:16" ht="18.75" customHeight="1" x14ac:dyDescent="0.25">
      <c r="A72" s="12" t="s">
        <v>10</v>
      </c>
      <c r="B72" s="37"/>
      <c r="C72" s="13"/>
      <c r="D72" s="31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>
        <f t="shared" si="12"/>
        <v>0</v>
      </c>
    </row>
    <row r="73" spans="1:16" ht="18.75" customHeight="1" x14ac:dyDescent="0.25">
      <c r="A73" s="12" t="s">
        <v>9</v>
      </c>
      <c r="B73" s="37"/>
      <c r="C73" s="13"/>
      <c r="D73" s="31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>
        <f t="shared" si="12"/>
        <v>0</v>
      </c>
    </row>
    <row r="74" spans="1:16" ht="18.75" customHeight="1" x14ac:dyDescent="0.25">
      <c r="A74" s="12" t="s">
        <v>8</v>
      </c>
      <c r="B74" s="37"/>
      <c r="C74" s="13"/>
      <c r="D74" s="31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>
        <f t="shared" si="12"/>
        <v>0</v>
      </c>
    </row>
    <row r="75" spans="1:16" ht="18.75" customHeight="1" x14ac:dyDescent="0.25">
      <c r="A75" s="12"/>
      <c r="B75" s="37"/>
      <c r="C75" s="13"/>
      <c r="D75" s="31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</row>
    <row r="76" spans="1:16" ht="18.75" customHeight="1" x14ac:dyDescent="0.25">
      <c r="A76" s="7" t="s">
        <v>7</v>
      </c>
      <c r="B76" s="35">
        <f t="shared" ref="B76:P76" si="13">SUM(B77+B80+B83)</f>
        <v>0</v>
      </c>
      <c r="C76" s="9">
        <f t="shared" si="13"/>
        <v>0</v>
      </c>
      <c r="D76" s="29">
        <f t="shared" si="13"/>
        <v>0</v>
      </c>
      <c r="E76" s="9">
        <f t="shared" si="13"/>
        <v>0</v>
      </c>
      <c r="F76" s="9">
        <f t="shared" si="13"/>
        <v>0</v>
      </c>
      <c r="G76" s="9">
        <f t="shared" si="13"/>
        <v>0</v>
      </c>
      <c r="H76" s="9">
        <f t="shared" si="13"/>
        <v>0</v>
      </c>
      <c r="I76" s="9">
        <f t="shared" si="13"/>
        <v>0</v>
      </c>
      <c r="J76" s="9">
        <f t="shared" si="13"/>
        <v>0</v>
      </c>
      <c r="K76" s="9">
        <f t="shared" si="13"/>
        <v>0</v>
      </c>
      <c r="L76" s="9">
        <f t="shared" si="13"/>
        <v>0</v>
      </c>
      <c r="M76" s="9">
        <f t="shared" si="13"/>
        <v>0</v>
      </c>
      <c r="N76" s="9">
        <f t="shared" si="13"/>
        <v>0</v>
      </c>
      <c r="O76" s="9">
        <f t="shared" si="13"/>
        <v>0</v>
      </c>
      <c r="P76" s="9">
        <f t="shared" si="13"/>
        <v>0</v>
      </c>
    </row>
    <row r="77" spans="1:16" ht="18.75" customHeight="1" x14ac:dyDescent="0.25">
      <c r="A77" s="10" t="s">
        <v>6</v>
      </c>
      <c r="B77" s="36">
        <f t="shared" ref="B77:P77" si="14">SUM(B78:B79)</f>
        <v>0</v>
      </c>
      <c r="C77" s="11">
        <f t="shared" si="14"/>
        <v>0</v>
      </c>
      <c r="D77" s="30">
        <f t="shared" si="14"/>
        <v>0</v>
      </c>
      <c r="E77" s="11">
        <f t="shared" si="14"/>
        <v>0</v>
      </c>
      <c r="F77" s="11">
        <f t="shared" si="14"/>
        <v>0</v>
      </c>
      <c r="G77" s="11">
        <f t="shared" si="14"/>
        <v>0</v>
      </c>
      <c r="H77" s="11">
        <f t="shared" si="14"/>
        <v>0</v>
      </c>
      <c r="I77" s="11">
        <f t="shared" si="14"/>
        <v>0</v>
      </c>
      <c r="J77" s="11">
        <f t="shared" si="14"/>
        <v>0</v>
      </c>
      <c r="K77" s="11">
        <f t="shared" si="14"/>
        <v>0</v>
      </c>
      <c r="L77" s="11">
        <f t="shared" si="14"/>
        <v>0</v>
      </c>
      <c r="M77" s="11">
        <f t="shared" si="14"/>
        <v>0</v>
      </c>
      <c r="N77" s="11">
        <f>SUM(N78:N79)</f>
        <v>0</v>
      </c>
      <c r="O77" s="11">
        <f t="shared" si="14"/>
        <v>0</v>
      </c>
      <c r="P77" s="11">
        <f t="shared" si="14"/>
        <v>0</v>
      </c>
    </row>
    <row r="78" spans="1:16" ht="18.75" customHeight="1" x14ac:dyDescent="0.25">
      <c r="A78" s="12" t="s">
        <v>97</v>
      </c>
      <c r="B78" s="37"/>
      <c r="C78" s="13"/>
      <c r="D78" s="31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>
        <f t="shared" ref="P78:P84" si="15">SUM(D78:O78)</f>
        <v>0</v>
      </c>
    </row>
    <row r="79" spans="1:16" ht="18.75" customHeight="1" x14ac:dyDescent="0.25">
      <c r="A79" s="12" t="s">
        <v>98</v>
      </c>
      <c r="B79" s="37"/>
      <c r="C79" s="13"/>
      <c r="D79" s="31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>
        <f t="shared" si="15"/>
        <v>0</v>
      </c>
    </row>
    <row r="80" spans="1:16" ht="18.75" customHeight="1" x14ac:dyDescent="0.25">
      <c r="A80" s="10" t="s">
        <v>5</v>
      </c>
      <c r="B80" s="36">
        <f t="shared" ref="B80" si="16">SUM(B81:B82)</f>
        <v>0</v>
      </c>
      <c r="C80" s="11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/>
      <c r="O80" s="13">
        <v>0</v>
      </c>
      <c r="P80" s="13">
        <f t="shared" si="15"/>
        <v>0</v>
      </c>
    </row>
    <row r="81" spans="1:16" ht="18.75" customHeight="1" x14ac:dyDescent="0.25">
      <c r="A81" s="12" t="s">
        <v>4</v>
      </c>
      <c r="B81" s="37"/>
      <c r="C81" s="13"/>
      <c r="D81" s="31">
        <v>105362818.42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>
        <f t="shared" si="15"/>
        <v>105362818.42</v>
      </c>
    </row>
    <row r="82" spans="1:16" ht="18.75" customHeight="1" x14ac:dyDescent="0.25">
      <c r="A82" s="12" t="s">
        <v>3</v>
      </c>
      <c r="B82" s="37"/>
      <c r="C82" s="13"/>
      <c r="D82" s="31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>
        <f t="shared" si="15"/>
        <v>0</v>
      </c>
    </row>
    <row r="83" spans="1:16" ht="18.75" customHeight="1" x14ac:dyDescent="0.25">
      <c r="A83" s="10" t="s">
        <v>2</v>
      </c>
      <c r="B83" s="36"/>
      <c r="C83" s="11"/>
      <c r="D83" s="31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>
        <f t="shared" si="15"/>
        <v>0</v>
      </c>
    </row>
    <row r="84" spans="1:16" ht="18.75" customHeight="1" x14ac:dyDescent="0.25">
      <c r="A84" s="12" t="s">
        <v>1</v>
      </c>
      <c r="B84" s="37"/>
      <c r="C84" s="13"/>
      <c r="D84" s="31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>
        <f t="shared" si="15"/>
        <v>0</v>
      </c>
    </row>
    <row r="85" spans="1:16" s="20" customFormat="1" ht="18.75" customHeight="1" x14ac:dyDescent="0.3">
      <c r="A85" s="18" t="s">
        <v>0</v>
      </c>
      <c r="B85" s="39">
        <f t="shared" ref="B85:C85" si="17">SUM(B11+B17+B27+B37+B46+B53+B63+B68+B71+B76)</f>
        <v>10210621120.5035</v>
      </c>
      <c r="C85" s="19">
        <f t="shared" si="17"/>
        <v>0</v>
      </c>
      <c r="D85" s="32">
        <f>SUM(D11+D17+D27+D37+D46+D53+D63+D68+D71+D76)</f>
        <v>1005153405.46</v>
      </c>
      <c r="E85" s="19">
        <f t="shared" ref="E85:O85" si="18">SUM(E11+E17+E27+E37+E46+E53+E63+E68+E71+E76)</f>
        <v>0</v>
      </c>
      <c r="F85" s="19">
        <f t="shared" si="18"/>
        <v>0</v>
      </c>
      <c r="G85" s="19">
        <f t="shared" si="18"/>
        <v>0</v>
      </c>
      <c r="H85" s="19">
        <f t="shared" si="18"/>
        <v>0</v>
      </c>
      <c r="I85" s="19">
        <f t="shared" si="18"/>
        <v>0</v>
      </c>
      <c r="J85" s="19">
        <f t="shared" si="18"/>
        <v>0</v>
      </c>
      <c r="K85" s="19">
        <f t="shared" si="18"/>
        <v>0</v>
      </c>
      <c r="L85" s="19">
        <f t="shared" si="18"/>
        <v>0</v>
      </c>
      <c r="M85" s="19">
        <f t="shared" si="18"/>
        <v>0</v>
      </c>
      <c r="N85" s="19">
        <f t="shared" si="18"/>
        <v>0</v>
      </c>
      <c r="O85" s="19">
        <f t="shared" si="18"/>
        <v>0</v>
      </c>
      <c r="P85" s="19">
        <f>SUM(P11+P17+P27+P37+P46+P53+P63+P68+P71+P76)</f>
        <v>1005153405.46</v>
      </c>
    </row>
    <row r="86" spans="1:16" ht="15.75" thickBot="1" x14ac:dyDescent="0.3"/>
    <row r="87" spans="1:16" ht="26.25" customHeight="1" thickBot="1" x14ac:dyDescent="0.3">
      <c r="A87" s="21" t="s">
        <v>93</v>
      </c>
      <c r="C87" s="15"/>
      <c r="E87" s="15"/>
      <c r="F87" s="15"/>
      <c r="G87" s="15"/>
      <c r="H87" s="15"/>
      <c r="I87" s="15"/>
      <c r="K87" s="15"/>
      <c r="L87" s="15"/>
      <c r="M87" s="15"/>
      <c r="N87" s="15"/>
    </row>
    <row r="88" spans="1:16" ht="33.75" customHeight="1" thickBot="1" x14ac:dyDescent="0.3">
      <c r="A88" s="22" t="s">
        <v>94</v>
      </c>
      <c r="C88" s="27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</row>
    <row r="89" spans="1:16" ht="60.75" thickBot="1" x14ac:dyDescent="0.3">
      <c r="A89" s="23" t="s">
        <v>95</v>
      </c>
      <c r="C89" s="27"/>
      <c r="F89" s="15"/>
      <c r="J89" s="1"/>
      <c r="P89" s="16"/>
    </row>
    <row r="90" spans="1:16" ht="15.75" x14ac:dyDescent="0.25">
      <c r="A90" s="24"/>
      <c r="C90" s="27"/>
      <c r="F90" s="16"/>
      <c r="J90" s="1"/>
      <c r="P90" s="1"/>
    </row>
    <row r="91" spans="1:16" x14ac:dyDescent="0.25">
      <c r="J91" s="25"/>
      <c r="P91" s="25"/>
    </row>
    <row r="92" spans="1:16" x14ac:dyDescent="0.25">
      <c r="J92" s="25"/>
      <c r="P92" s="25"/>
    </row>
    <row r="93" spans="1:16" x14ac:dyDescent="0.25">
      <c r="J93" s="25"/>
      <c r="P93" s="25"/>
    </row>
    <row r="94" spans="1:16" x14ac:dyDescent="0.25">
      <c r="J94" s="25"/>
      <c r="P94" s="25"/>
    </row>
    <row r="95" spans="1:16" x14ac:dyDescent="0.25">
      <c r="J95" s="25"/>
      <c r="P95" s="25"/>
    </row>
    <row r="96" spans="1:16" x14ac:dyDescent="0.25">
      <c r="J96" s="25"/>
      <c r="P96" s="25"/>
    </row>
    <row r="97" spans="10:16" x14ac:dyDescent="0.25">
      <c r="J97" s="25"/>
      <c r="P97" s="25"/>
    </row>
    <row r="98" spans="10:16" x14ac:dyDescent="0.25">
      <c r="J98" s="25"/>
      <c r="P98" s="25"/>
    </row>
    <row r="99" spans="10:16" x14ac:dyDescent="0.25">
      <c r="J99" s="25"/>
      <c r="P99" s="25"/>
    </row>
    <row r="100" spans="10:16" x14ac:dyDescent="0.25">
      <c r="J100" s="25"/>
      <c r="P100" s="25"/>
    </row>
    <row r="101" spans="10:16" x14ac:dyDescent="0.25">
      <c r="J101" s="25"/>
      <c r="P101" s="25"/>
    </row>
    <row r="102" spans="10:16" x14ac:dyDescent="0.25">
      <c r="J102" s="25"/>
      <c r="P102" s="25"/>
    </row>
    <row r="103" spans="10:16" x14ac:dyDescent="0.25">
      <c r="J103" s="25"/>
      <c r="P103" s="25"/>
    </row>
    <row r="104" spans="10:16" x14ac:dyDescent="0.25">
      <c r="J104" s="25"/>
      <c r="P104" s="25"/>
    </row>
  </sheetData>
  <mergeCells count="9">
    <mergeCell ref="A6:P6"/>
    <mergeCell ref="D8:P8"/>
    <mergeCell ref="A2:P2"/>
    <mergeCell ref="A3:P3"/>
    <mergeCell ref="A8:A9"/>
    <mergeCell ref="B8:B9"/>
    <mergeCell ref="C8:C9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Footer>&amp;R&amp;P/&amp;N</oddFooter>
  </headerFooter>
  <rowBreaks count="1" manualBreakCount="1">
    <brk id="7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2022-02-10T14:29:14Z</cp:lastPrinted>
  <dcterms:created xsi:type="dcterms:W3CDTF">2021-08-10T14:38:52Z</dcterms:created>
  <dcterms:modified xsi:type="dcterms:W3CDTF">2022-02-10T14:33:41Z</dcterms:modified>
</cp:coreProperties>
</file>