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-DGEIG\2023\11 NOVIEMBRE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PYMES!$A$7:$K$20</definedName>
    <definedName name="_xlnm.Print_Area" localSheetId="0">PYMES!$A$1:$K$33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1" l="1"/>
  <c r="A10" i="1"/>
  <c r="A11" i="1"/>
  <c r="A12" i="1" s="1"/>
  <c r="A13" i="1" s="1"/>
  <c r="A14" i="1" s="1"/>
  <c r="A15" i="1" s="1"/>
  <c r="A16" i="1" s="1"/>
  <c r="A9" i="1"/>
  <c r="A17" i="1" l="1"/>
</calcChain>
</file>

<file path=xl/sharedStrings.xml><?xml version="1.0" encoding="utf-8"?>
<sst xmlns="http://schemas.openxmlformats.org/spreadsheetml/2006/main" count="104" uniqueCount="53">
  <si>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</si>
  <si>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</si>
  <si>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</si>
  <si>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</si>
  <si>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</si>
  <si>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</si>
  <si>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</si>
  <si>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</si>
  <si>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</si>
  <si>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</si>
  <si>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</si>
  <si>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</si>
  <si>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</si>
  <si>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</si>
  <si>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</si>
  <si>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</si>
  <si>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</si>
  <si>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</si>
  <si>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FECHA ADJUDICACIÓN DEL PROCESO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</si>
  <si>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</si>
  <si>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</si>
  <si>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</si>
  <si>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</si>
  <si>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Bienes</t>
  </si>
  <si>
    <t>Compras Menores</t>
  </si>
  <si>
    <t>Compras Debajo del Umbral</t>
  </si>
  <si>
    <t>NO</t>
  </si>
  <si>
    <t>SI</t>
  </si>
  <si>
    <t>RELACIÓN PROCESOS DE COMPRAS A MICRO, PEQUEÑAS Y MEDIANAS EMPRESAS NOVIEMBRE 2023</t>
  </si>
  <si>
    <t>INAPA-UC-CD-2023-0078</t>
  </si>
  <si>
    <t>INAPA-UC-CD-2023-0062</t>
  </si>
  <si>
    <t>INAPA-UC-CD-2023-0086</t>
  </si>
  <si>
    <t>INAPA-UC-CD-2023-0074</t>
  </si>
  <si>
    <t>INAPA-UC-CD-2023-0089</t>
  </si>
  <si>
    <t>Adquisicion de filtros para vehiculos</t>
  </si>
  <si>
    <t>ADQUISICION DE CARRITOS DE TRANSPORTAR MUESTRAS PARA EL USO DEL LABORATORIO NIVEL CENTRAL Y LABORATORIOS REGIONALES.</t>
  </si>
  <si>
    <t>ADQUISICION DE KIT DE HERRAMIENTAS PARA COMPUTADORAS</t>
  </si>
  <si>
    <t>Adquisicion de materiales de plomeria</t>
  </si>
  <si>
    <t>ADQUISICIÓN DE FREEZER VERTICAL PARA SALA DE LACTANCIA</t>
  </si>
  <si>
    <t>Johanndy Servicios Multiples, SRL</t>
  </si>
  <si>
    <t>Khalicco Investments, SRL</t>
  </si>
  <si>
    <t>Químicos Múltiples Leslie, SRL</t>
  </si>
  <si>
    <t>TDP Dominicana, SRL</t>
  </si>
  <si>
    <t>Importadora Perdomo &amp; Asociados, SRL</t>
  </si>
  <si>
    <t>Electrocom 21, SRL</t>
  </si>
  <si>
    <t>INAPA-DAF-CM-2023-0078</t>
  </si>
  <si>
    <t>INAPA-DAF-CM-2023-0079</t>
  </si>
  <si>
    <t>ADQUISICION DE MATERIAL GASTABLE PARA CARNETS</t>
  </si>
  <si>
    <t>ADQUISICION DE UNIFORMES PARA LOS SERVIDORES Y LOS EQUIPOS DEPORTIVOS DEL INAPA</t>
  </si>
  <si>
    <t>A.Z. Print Shop, SRL</t>
  </si>
  <si>
    <t>Inversiones Tejeda Valera FD, SRL</t>
  </si>
  <si>
    <t>Henriquez - Rodriguez Textil, SRL</t>
  </si>
  <si>
    <t>Evelmar Comercial,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</si>
</sst>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[$-10409]dd/mm/yyyy"/>
  </numFmts>
  <fonts count="23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53D0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6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0" applyFont="1"/>
    <xf numFmtId="165" fontId="9" fillId="0" borderId="0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165" fontId="15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 indent="1"/>
    </xf>
    <xf numFmtId="0" fontId="10" fillId="0" borderId="0" xfId="0" applyFont="1" applyFill="1" applyBorder="1" applyAlignment="1">
      <alignment horizontal="right" vertical="center" wrapText="1" indent="1"/>
    </xf>
    <xf numFmtId="4" fontId="10" fillId="0" borderId="0" xfId="0" applyNumberFormat="1" applyFont="1" applyFill="1" applyBorder="1" applyAlignment="1">
      <alignment horizontal="right" vertical="center" wrapText="1" inden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14" fontId="17" fillId="5" borderId="6" xfId="0" applyNumberFormat="1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165" fontId="14" fillId="5" borderId="5" xfId="0" applyNumberFormat="1" applyFont="1" applyFill="1" applyBorder="1" applyAlignment="1">
      <alignment horizontal="left" vertical="center" wrapText="1" indent="1"/>
    </xf>
    <xf numFmtId="0" fontId="14" fillId="5" borderId="6" xfId="0" applyFont="1" applyFill="1" applyBorder="1" applyAlignment="1">
      <alignment horizontal="left" vertical="center" wrapText="1" indent="1"/>
    </xf>
    <xf numFmtId="0" fontId="17" fillId="5" borderId="6" xfId="0" applyFont="1" applyFill="1" applyBorder="1" applyAlignment="1">
      <alignment horizontal="left" vertical="center" wrapText="1" indent="1"/>
    </xf>
    <xf numFmtId="43" fontId="17" fillId="5" borderId="6" xfId="2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14" fontId="17" fillId="5" borderId="2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165" fontId="14" fillId="5" borderId="7" xfId="0" applyNumberFormat="1" applyFont="1" applyFill="1" applyBorder="1" applyAlignment="1">
      <alignment horizontal="left" vertical="center" wrapText="1" indent="1"/>
    </xf>
    <xf numFmtId="0" fontId="14" fillId="5" borderId="2" xfId="0" applyFont="1" applyFill="1" applyBorder="1" applyAlignment="1">
      <alignment horizontal="left" vertical="center" wrapText="1" indent="1"/>
    </xf>
    <xf numFmtId="0" fontId="17" fillId="5" borderId="2" xfId="0" applyFont="1" applyFill="1" applyBorder="1" applyAlignment="1">
      <alignment horizontal="left" vertical="center" wrapText="1" indent="1"/>
    </xf>
    <xf numFmtId="43" fontId="17" fillId="5" borderId="2" xfId="2" applyFont="1" applyFill="1" applyBorder="1" applyAlignment="1">
      <alignment horizontal="center" vertical="center" wrapText="1"/>
    </xf>
    <xf numFmtId="0" fontId="11" fillId="0" borderId="0" xfId="0" applyFont="1" applyAlignment="1"/>
    <xf numFmtId="0" fontId="8" fillId="0" borderId="0" xfId="0" applyFont="1" applyAlignment="1"/>
    <xf numFmtId="0" fontId="7" fillId="0" borderId="0" xfId="0" applyFont="1" applyAlignment="1">
      <alignment vertical="top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Border="1"/>
    <xf numFmtId="4" fontId="21" fillId="2" borderId="2" xfId="0" applyNumberFormat="1" applyFont="1" applyFill="1" applyBorder="1" applyAlignment="1">
      <alignment horizontal="right" vertical="center" wrapText="1" indent="1"/>
    </xf>
    <xf numFmtId="22" fontId="22" fillId="4" borderId="0" xfId="0" applyNumberFormat="1" applyFont="1" applyFill="1" applyAlignment="1"/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118783</xdr:rowOff>
    </xdr:from>
    <xdr:to>
      <xdr:col>1</xdr:col>
      <xdr:colOff>1288676</xdr:colOff>
      <xdr:row>4</xdr:row>
      <xdr:rowOff>227480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18783"/>
          <a:ext cx="1057276" cy="95642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981075</xdr:colOff>
          <xdr:row>0</xdr:row>
          <xdr:rowOff>66675</xdr:rowOff>
        </xdr:from>
        <xdr:to>
          <xdr:col>10</xdr:col>
          <xdr:colOff>657225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2"/>
  <sheetViews>
    <sheetView tabSelected="1" view="pageBreakPreview" topLeftCell="A6" zoomScale="85" zoomScaleNormal="100" zoomScaleSheetLayoutView="85" workbookViewId="0">
      <selection activeCell="H11" sqref="H11"/>
    </sheetView>
  </sheetViews>
  <sheetFormatPr baseColWidth="10" defaultRowHeight="15"/>
  <cols>
    <col min="1" max="1" width="5.7109375" customWidth="1"/>
    <col min="2" max="2" width="27.28515625" customWidth="1"/>
    <col min="3" max="3" width="17.42578125" customWidth="1"/>
    <col min="4" max="5" width="8.5703125" customWidth="1"/>
    <col min="6" max="6" width="12.42578125" customWidth="1"/>
    <col min="7" max="7" width="22.140625" customWidth="1"/>
    <col min="8" max="8" width="48.28515625" customWidth="1"/>
    <col min="9" max="9" width="15.28515625" customWidth="1"/>
    <col min="10" max="10" width="19.42578125" customWidth="1"/>
    <col min="11" max="11" width="20" customWidth="1"/>
    <col min="12" max="12" width="25.140625" customWidth="1"/>
  </cols>
  <sheetData>
    <row r="1" spans="1:11" ht="18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8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5.75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>
      <c r="A4" s="43" t="s">
        <v>3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ht="18.75">
      <c r="A5" s="44" t="s">
        <v>28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ht="17.25">
      <c r="K6" s="37">
        <v>45264.413194444445</v>
      </c>
    </row>
    <row r="7" spans="1:11" ht="72.75" customHeight="1" thickBot="1">
      <c r="A7" s="3" t="s">
        <v>7</v>
      </c>
      <c r="B7" s="4" t="s">
        <v>4</v>
      </c>
      <c r="C7" s="4" t="s">
        <v>18</v>
      </c>
      <c r="D7" s="4" t="s">
        <v>12</v>
      </c>
      <c r="E7" s="4" t="s">
        <v>13</v>
      </c>
      <c r="F7" s="4" t="s">
        <v>14</v>
      </c>
      <c r="G7" s="4" t="s">
        <v>16</v>
      </c>
      <c r="H7" s="4" t="s">
        <v>15</v>
      </c>
      <c r="I7" s="4" t="s">
        <v>17</v>
      </c>
      <c r="J7" s="4" t="s">
        <v>5</v>
      </c>
      <c r="K7" s="4" t="s">
        <v>6</v>
      </c>
    </row>
    <row r="8" spans="1:11" ht="41.25" customHeight="1" thickTop="1">
      <c r="A8" s="11">
        <v>1</v>
      </c>
      <c r="B8" s="12" t="s">
        <v>29</v>
      </c>
      <c r="C8" s="13">
        <v>45252.677036238398</v>
      </c>
      <c r="D8" s="14" t="s">
        <v>27</v>
      </c>
      <c r="E8" s="14" t="s">
        <v>27</v>
      </c>
      <c r="F8" s="14" t="s">
        <v>26</v>
      </c>
      <c r="G8" s="15" t="s">
        <v>25</v>
      </c>
      <c r="H8" s="16" t="s">
        <v>34</v>
      </c>
      <c r="I8" s="11" t="s">
        <v>23</v>
      </c>
      <c r="J8" s="17" t="s">
        <v>39</v>
      </c>
      <c r="K8" s="18">
        <v>112799.74</v>
      </c>
    </row>
    <row r="9" spans="1:11" ht="41.25" customHeight="1">
      <c r="A9" s="19">
        <f>A8+1</f>
        <v>2</v>
      </c>
      <c r="B9" s="20" t="s">
        <v>29</v>
      </c>
      <c r="C9" s="21">
        <v>45252.677036238398</v>
      </c>
      <c r="D9" s="22" t="s">
        <v>27</v>
      </c>
      <c r="E9" s="22" t="s">
        <v>26</v>
      </c>
      <c r="F9" s="22" t="s">
        <v>27</v>
      </c>
      <c r="G9" s="23" t="s">
        <v>25</v>
      </c>
      <c r="H9" s="24" t="s">
        <v>34</v>
      </c>
      <c r="I9" s="19" t="s">
        <v>23</v>
      </c>
      <c r="J9" s="25" t="s">
        <v>40</v>
      </c>
      <c r="K9" s="26">
        <v>15458</v>
      </c>
    </row>
    <row r="10" spans="1:11" ht="41.25" customHeight="1">
      <c r="A10" s="19">
        <f t="shared" ref="A10:A14" si="0">A9+1</f>
        <v>3</v>
      </c>
      <c r="B10" s="20" t="s">
        <v>45</v>
      </c>
      <c r="C10" s="21">
        <v>45261</v>
      </c>
      <c r="D10" s="22" t="s">
        <v>27</v>
      </c>
      <c r="E10" s="22" t="s">
        <v>26</v>
      </c>
      <c r="F10" s="22" t="s">
        <v>27</v>
      </c>
      <c r="G10" s="23" t="s">
        <v>24</v>
      </c>
      <c r="H10" s="24" t="s">
        <v>47</v>
      </c>
      <c r="I10" s="19" t="s">
        <v>23</v>
      </c>
      <c r="J10" s="25" t="s">
        <v>49</v>
      </c>
      <c r="K10" s="26">
        <v>17600.8</v>
      </c>
    </row>
    <row r="11" spans="1:11" ht="41.25" customHeight="1">
      <c r="A11" s="19">
        <f t="shared" si="0"/>
        <v>4</v>
      </c>
      <c r="B11" s="20" t="s">
        <v>45</v>
      </c>
      <c r="C11" s="21">
        <v>45261</v>
      </c>
      <c r="D11" s="22" t="s">
        <v>27</v>
      </c>
      <c r="E11" s="22" t="s">
        <v>26</v>
      </c>
      <c r="F11" s="22" t="s">
        <v>26</v>
      </c>
      <c r="G11" s="23" t="s">
        <v>24</v>
      </c>
      <c r="H11" s="24" t="s">
        <v>47</v>
      </c>
      <c r="I11" s="19" t="s">
        <v>23</v>
      </c>
      <c r="J11" s="25" t="s">
        <v>50</v>
      </c>
      <c r="K11" s="26">
        <v>6962</v>
      </c>
    </row>
    <row r="12" spans="1:11" ht="41.25" customHeight="1">
      <c r="A12" s="19">
        <f t="shared" si="0"/>
        <v>5</v>
      </c>
      <c r="B12" s="20" t="s">
        <v>46</v>
      </c>
      <c r="C12" s="21">
        <v>45260</v>
      </c>
      <c r="D12" s="22" t="s">
        <v>27</v>
      </c>
      <c r="E12" s="22" t="s">
        <v>26</v>
      </c>
      <c r="F12" s="22" t="s">
        <v>27</v>
      </c>
      <c r="G12" s="23" t="s">
        <v>24</v>
      </c>
      <c r="H12" s="24" t="s">
        <v>48</v>
      </c>
      <c r="I12" s="19" t="s">
        <v>23</v>
      </c>
      <c r="J12" s="25" t="s">
        <v>51</v>
      </c>
      <c r="K12" s="26">
        <v>207739</v>
      </c>
    </row>
    <row r="13" spans="1:11" ht="41.25" customHeight="1">
      <c r="A13" s="19">
        <f t="shared" si="0"/>
        <v>6</v>
      </c>
      <c r="B13" s="20" t="s">
        <v>46</v>
      </c>
      <c r="C13" s="21">
        <v>45260</v>
      </c>
      <c r="D13" s="22" t="s">
        <v>27</v>
      </c>
      <c r="E13" s="22" t="s">
        <v>27</v>
      </c>
      <c r="F13" s="22" t="s">
        <v>26</v>
      </c>
      <c r="G13" s="23" t="s">
        <v>24</v>
      </c>
      <c r="H13" s="24" t="s">
        <v>48</v>
      </c>
      <c r="I13" s="19" t="s">
        <v>23</v>
      </c>
      <c r="J13" s="25" t="s">
        <v>52</v>
      </c>
      <c r="K13" s="26">
        <v>60180</v>
      </c>
    </row>
    <row r="14" spans="1:11" ht="59.25" customHeight="1">
      <c r="A14" s="19">
        <f t="shared" si="0"/>
        <v>7</v>
      </c>
      <c r="B14" s="20" t="s">
        <v>30</v>
      </c>
      <c r="C14" s="21">
        <v>45250.569794178198</v>
      </c>
      <c r="D14" s="22" t="s">
        <v>27</v>
      </c>
      <c r="E14" s="22" t="s">
        <v>27</v>
      </c>
      <c r="F14" s="22" t="s">
        <v>27</v>
      </c>
      <c r="G14" s="23" t="s">
        <v>25</v>
      </c>
      <c r="H14" s="24" t="s">
        <v>35</v>
      </c>
      <c r="I14" s="19" t="s">
        <v>23</v>
      </c>
      <c r="J14" s="25" t="s">
        <v>41</v>
      </c>
      <c r="K14" s="26">
        <v>112100</v>
      </c>
    </row>
    <row r="15" spans="1:11" ht="41.25" customHeight="1">
      <c r="A15" s="19">
        <f t="shared" ref="A15:A16" si="1">A14+1</f>
        <v>8</v>
      </c>
      <c r="B15" s="20" t="s">
        <v>31</v>
      </c>
      <c r="C15" s="21">
        <v>45246.550561689801</v>
      </c>
      <c r="D15" s="22" t="s">
        <v>27</v>
      </c>
      <c r="E15" s="22" t="s">
        <v>26</v>
      </c>
      <c r="F15" s="22" t="s">
        <v>26</v>
      </c>
      <c r="G15" s="23" t="s">
        <v>25</v>
      </c>
      <c r="H15" s="24" t="s">
        <v>36</v>
      </c>
      <c r="I15" s="19" t="s">
        <v>23</v>
      </c>
      <c r="J15" s="25" t="s">
        <v>42</v>
      </c>
      <c r="K15" s="26">
        <v>85702.39</v>
      </c>
    </row>
    <row r="16" spans="1:11" ht="57" customHeight="1">
      <c r="A16" s="19">
        <f t="shared" si="1"/>
        <v>9</v>
      </c>
      <c r="B16" s="20" t="s">
        <v>32</v>
      </c>
      <c r="C16" s="21">
        <v>45258.489573055602</v>
      </c>
      <c r="D16" s="22" t="s">
        <v>27</v>
      </c>
      <c r="E16" s="22" t="s">
        <v>26</v>
      </c>
      <c r="F16" s="22" t="s">
        <v>27</v>
      </c>
      <c r="G16" s="23" t="s">
        <v>25</v>
      </c>
      <c r="H16" s="24" t="s">
        <v>37</v>
      </c>
      <c r="I16" s="19" t="s">
        <v>23</v>
      </c>
      <c r="J16" s="25" t="s">
        <v>43</v>
      </c>
      <c r="K16" s="26">
        <v>1716.9</v>
      </c>
    </row>
    <row r="17" spans="1:11" ht="68.25" customHeight="1">
      <c r="A17" s="19">
        <f t="shared" ref="A17" si="2">A16+1</f>
        <v>10</v>
      </c>
      <c r="B17" s="20" t="s">
        <v>33</v>
      </c>
      <c r="C17" s="21">
        <v>45258.875220451402</v>
      </c>
      <c r="D17" s="22" t="s">
        <v>27</v>
      </c>
      <c r="E17" s="22" t="s">
        <v>26</v>
      </c>
      <c r="F17" s="22" t="s">
        <v>26</v>
      </c>
      <c r="G17" s="23" t="s">
        <v>25</v>
      </c>
      <c r="H17" s="24" t="s">
        <v>38</v>
      </c>
      <c r="I17" s="19" t="s">
        <v>23</v>
      </c>
      <c r="J17" s="25" t="s">
        <v>44</v>
      </c>
      <c r="K17" s="26">
        <v>26802.99</v>
      </c>
    </row>
    <row r="18" spans="1:11" ht="18.75">
      <c r="A18" s="5"/>
      <c r="B18" s="6"/>
      <c r="C18" s="6"/>
      <c r="D18" s="7"/>
      <c r="E18" s="6"/>
      <c r="F18" s="6"/>
      <c r="H18" s="6"/>
      <c r="I18" s="6"/>
      <c r="J18" s="8" t="s">
        <v>8</v>
      </c>
      <c r="K18" s="36">
        <f>SUM(K8:K17)</f>
        <v>647061.82000000007</v>
      </c>
    </row>
    <row r="19" spans="1:11" ht="15.75">
      <c r="A19" s="5"/>
      <c r="B19" s="6"/>
      <c r="C19" s="6"/>
      <c r="D19" s="7"/>
      <c r="E19" s="6"/>
      <c r="F19" s="6"/>
      <c r="H19" s="6"/>
      <c r="I19" s="6"/>
      <c r="J19" s="9"/>
      <c r="K19" s="10"/>
    </row>
    <row r="20" spans="1:11">
      <c r="A20" s="1" t="s">
        <v>19</v>
      </c>
      <c r="D20" s="2"/>
    </row>
    <row r="26" spans="1:11" ht="15.7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ht="27" customHeight="1">
      <c r="A27" s="38" t="s">
        <v>9</v>
      </c>
      <c r="B27" s="38"/>
      <c r="C27" s="40" t="s">
        <v>20</v>
      </c>
      <c r="D27" s="40"/>
      <c r="E27" s="40"/>
      <c r="F27" s="30"/>
      <c r="G27" s="31"/>
      <c r="H27" s="32" t="s">
        <v>22</v>
      </c>
      <c r="I27" s="40" t="s">
        <v>11</v>
      </c>
      <c r="J27" s="40"/>
      <c r="K27" s="30"/>
    </row>
    <row r="28" spans="1:11" ht="40.5" customHeight="1">
      <c r="A28" s="6"/>
      <c r="B28" s="6"/>
      <c r="C28" s="39" t="s">
        <v>21</v>
      </c>
      <c r="D28" s="39"/>
      <c r="E28" s="39"/>
      <c r="F28" s="33"/>
      <c r="G28" s="34"/>
      <c r="H28" s="6"/>
      <c r="I28" s="39" t="s">
        <v>10</v>
      </c>
      <c r="J28" s="39"/>
      <c r="K28" s="33"/>
    </row>
    <row r="29" spans="1:11" s="35" customFormat="1">
      <c r="A29"/>
      <c r="B29"/>
      <c r="C29"/>
      <c r="D29"/>
      <c r="E29"/>
      <c r="F29"/>
      <c r="G29"/>
      <c r="H29"/>
      <c r="I29"/>
      <c r="J29"/>
      <c r="K29"/>
    </row>
    <row r="30" spans="1:11" s="35" customFormat="1">
      <c r="A30"/>
      <c r="B30"/>
      <c r="C30"/>
      <c r="D30"/>
      <c r="E30"/>
      <c r="F30"/>
      <c r="G30"/>
      <c r="H30"/>
      <c r="I30"/>
      <c r="J30"/>
      <c r="K30"/>
    </row>
    <row r="31" spans="1:11" ht="15.75" customHeight="1">
      <c r="C31" s="27"/>
      <c r="D31" s="27"/>
      <c r="E31" s="27"/>
      <c r="F31" s="28"/>
      <c r="G31" s="28"/>
      <c r="H31" s="28"/>
    </row>
    <row r="32" spans="1:11">
      <c r="F32" s="29"/>
      <c r="G32" s="29"/>
      <c r="H32" s="29"/>
    </row>
  </sheetData>
  <autoFilter ref="A7:K20">
    <sortState ref="A8:K15">
      <sortCondition ref="B7:B15"/>
    </sortState>
  </autoFilter>
  <mergeCells count="10">
    <mergeCell ref="A1:K1"/>
    <mergeCell ref="A2:K2"/>
    <mergeCell ref="A3:K3"/>
    <mergeCell ref="A4:K4"/>
    <mergeCell ref="A5:K5"/>
    <mergeCell ref="A27:B27"/>
    <mergeCell ref="C28:E28"/>
    <mergeCell ref="I28:J28"/>
    <mergeCell ref="C27:E27"/>
    <mergeCell ref="I27:J27"/>
  </mergeCells>
  <dataValidations xWindow="1073" yWindow="581" count="1">
    <dataValidation allowBlank="1" showInputMessage="1" showErrorMessage="1" promptTitle="PACC" prompt="Digite la cantidad requerida en este período._x000a_" sqref="D18:D20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981075</xdr:colOff>
                <xdr:row>0</xdr:row>
                <xdr:rowOff>66675</xdr:rowOff>
              </from>
              <to>
                <xdr:col>10</xdr:col>
                <xdr:colOff>657225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bc12cd6-a7a3-4538-b4b9-cbe052b68710"/>
    <ds:schemaRef ds:uri="2f20a7e6-7e61-4adf-80b2-0a117464ff3d"/>
  </ds:schemaRefs>
</ds:datastoreItem>
</file>

<file path=customXml/itemProps2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PYMES</vt:lpstr>
      <vt:lpstr>PYMES!Área_de_impresión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2023-12-05T13:48:14Z</cp:lastPrinted>
  <dcterms:created xsi:type="dcterms:W3CDTF">2019-06-25T15:03:28Z</dcterms:created>
  <dcterms:modified xsi:type="dcterms:W3CDTF">2023-12-05T14:12:07Z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