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0" yWindow="-120" windowWidth="29040" windowHeight="15840" activeTab="1"/>
  </bookViews>
  <sheets>
    <sheet name="Abril-junio" sheetId="1" r:id="rId1"/>
    <sheet name="Abril-junio 2" sheetId="3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3" l="1"/>
  <c r="J14" i="1" l="1"/>
  <c r="K14" i="1" l="1"/>
  <c r="K15" i="3" s="1"/>
  <c r="J15" i="3"/>
  <c r="J13" i="1" l="1"/>
  <c r="K37" i="1" l="1"/>
  <c r="K36" i="1"/>
  <c r="K35" i="1"/>
  <c r="K34" i="1"/>
  <c r="K33" i="1"/>
  <c r="K32" i="1"/>
  <c r="K30" i="1"/>
  <c r="K29" i="1"/>
  <c r="K28" i="1"/>
  <c r="K27" i="1"/>
  <c r="K26" i="1"/>
  <c r="K25" i="1"/>
  <c r="K31" i="1"/>
  <c r="K24" i="1"/>
  <c r="K23" i="1"/>
  <c r="K22" i="1"/>
  <c r="K21" i="1"/>
  <c r="K20" i="1"/>
  <c r="K19" i="1"/>
  <c r="K18" i="1"/>
  <c r="K17" i="1"/>
  <c r="K16" i="1"/>
  <c r="K15" i="1"/>
  <c r="K13" i="1"/>
  <c r="J37" i="1"/>
  <c r="J36" i="1"/>
  <c r="J35" i="1"/>
  <c r="J34" i="1"/>
  <c r="J33" i="1"/>
  <c r="J32" i="1"/>
  <c r="J30" i="1"/>
  <c r="J29" i="1"/>
  <c r="J28" i="1"/>
  <c r="J27" i="1"/>
  <c r="J26" i="1"/>
  <c r="J25" i="1"/>
  <c r="J31" i="1"/>
  <c r="J24" i="1"/>
  <c r="J23" i="1"/>
  <c r="J22" i="1"/>
  <c r="J21" i="1"/>
  <c r="J20" i="1"/>
  <c r="J19" i="1"/>
  <c r="J18" i="1"/>
  <c r="J17" i="1"/>
  <c r="J16" i="1"/>
  <c r="J15" i="1"/>
  <c r="K16" i="3" l="1"/>
  <c r="K35" i="3"/>
  <c r="J20" i="3"/>
  <c r="J22" i="3"/>
  <c r="J32" i="3"/>
  <c r="J35" i="3"/>
  <c r="K14" i="3"/>
  <c r="J16" i="3"/>
  <c r="K17" i="3"/>
  <c r="K18" i="3"/>
  <c r="K19" i="3"/>
  <c r="K20" i="3"/>
  <c r="K21" i="3"/>
  <c r="K22" i="3"/>
  <c r="K23" i="3"/>
  <c r="K24" i="3"/>
  <c r="K25" i="3"/>
  <c r="K32" i="3"/>
  <c r="K26" i="3"/>
  <c r="K27" i="3"/>
  <c r="K28" i="3"/>
  <c r="K29" i="3"/>
  <c r="K30" i="3"/>
  <c r="K31" i="3"/>
  <c r="K33" i="3"/>
  <c r="K34" i="3"/>
  <c r="K36" i="3"/>
  <c r="K37" i="3"/>
  <c r="K38" i="3"/>
  <c r="J17" i="3"/>
  <c r="J18" i="3"/>
  <c r="J19" i="3"/>
  <c r="J21" i="3"/>
  <c r="J23" i="3"/>
  <c r="J24" i="3"/>
  <c r="J25" i="3"/>
  <c r="J26" i="3"/>
  <c r="J27" i="3"/>
  <c r="J28" i="3"/>
  <c r="J29" i="3"/>
  <c r="J30" i="3"/>
  <c r="J31" i="3"/>
  <c r="J33" i="3"/>
  <c r="J34" i="3"/>
  <c r="J36" i="3"/>
  <c r="J37" i="3"/>
  <c r="J38" i="3"/>
</calcChain>
</file>

<file path=xl/sharedStrings.xml><?xml version="1.0" encoding="utf-8"?>
<sst xmlns="http://schemas.openxmlformats.org/spreadsheetml/2006/main" count="111" uniqueCount="68">
  <si>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</si>
  <si>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</si>
  <si>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</si>
  <si>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</si>
  <si>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</si>
  <si>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</si>
  <si>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</si>
  <si>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</si>
  <si>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</si>
  <si>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</si>
  <si>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</si>
  <si>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</si>
  <si>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</si>
  <si>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</si>
  <si>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</si>
  <si>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</si>
  <si>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</si>
  <si>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</si>
  <si>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</si>
  <si>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</si>
  <si>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</si>
  <si>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</si>
  <si>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</si>
  <si>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</si>
  <si>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</si>
  <si>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</si>
  <si>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</si>
  <si>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</si>
  <si>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</si>
  <si>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</si>
  <si>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</si>
  <si>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</si>
  <si>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</si>
  <si>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</si>
  <si>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</si>
  <si>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</si>
  <si>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</si>
  <si>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</si>
  <si>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</si>
  <si>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</si>
  <si>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</si>
  <si>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</si>
  <si>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</si>
  <si>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</si>
  <si>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</si>
  <si>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</si>
  <si>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</si>
  <si>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</si>
  <si>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</si>
  <si>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</si>
  <si>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</si>
  <si>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</si>
  <si>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</si>
  <si>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</si>
  <si>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</si>
  <si>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</si>
  <si>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</si>
  <si>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</si>
  <si>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</si>
  <si>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Abril</t>
  </si>
  <si>
    <t>Junio</t>
  </si>
  <si>
    <t>Mayo</t>
  </si>
  <si>
    <t>Reporte Trimestral de Cloro Residual</t>
  </si>
  <si>
    <t xml:space="preserve">Abril </t>
  </si>
  <si>
    <t xml:space="preserve">Mayo </t>
  </si>
  <si>
    <t>Santiago de los Caballeros</t>
  </si>
  <si>
    <t>Promedio Trimestral de Cloro Residual 2024</t>
  </si>
  <si>
    <t>Por Provincias, período (Abril-Junio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</si>
</sst>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8" fillId="0" borderId="21" xfId="0" applyFont="1" applyBorder="1" applyAlignment="1">
      <alignment horizontal="left"/>
    </xf>
    <xf numFmtId="39" fontId="2" fillId="0" borderId="16" xfId="1" applyNumberFormat="1" applyFont="1" applyBorder="1" applyAlignment="1">
      <alignment horizontal="center"/>
    </xf>
    <xf numFmtId="0" fontId="8" fillId="0" borderId="22" xfId="0" applyFont="1" applyBorder="1" applyAlignment="1">
      <alignment horizontal="left"/>
    </xf>
    <xf numFmtId="39" fontId="2" fillId="0" borderId="4" xfId="1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9" fontId="2" fillId="0" borderId="17" xfId="1" applyNumberFormat="1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39" fontId="2" fillId="0" borderId="7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4" fontId="9" fillId="2" borderId="16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9" fontId="2" fillId="0" borderId="0" xfId="2" applyFont="1"/>
    <xf numFmtId="9" fontId="2" fillId="0" borderId="0" xfId="2" applyFont="1" applyAlignment="1">
      <alignment horizontal="center"/>
    </xf>
    <xf numFmtId="164" fontId="2" fillId="0" borderId="0" xfId="0" applyNumberFormat="1" applyFont="1"/>
    <xf numFmtId="164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2" fillId="0" borderId="54" xfId="0" applyFont="1" applyBorder="1"/>
    <xf numFmtId="4" fontId="2" fillId="0" borderId="54" xfId="0" applyNumberFormat="1" applyFont="1" applyBorder="1"/>
    <xf numFmtId="4" fontId="13" fillId="0" borderId="16" xfId="0" applyNumberFormat="1" applyFont="1" applyBorder="1" applyAlignment="1">
      <alignment horizontal="center"/>
    </xf>
    <xf numFmtId="4" fontId="13" fillId="0" borderId="41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7" xfId="0" applyNumberFormat="1" applyFont="1" applyBorder="1" applyAlignment="1">
      <alignment horizontal="center"/>
    </xf>
    <xf numFmtId="4" fontId="13" fillId="0" borderId="42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43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44" xfId="0" applyNumberFormat="1" applyFont="1" applyBorder="1" applyAlignment="1">
      <alignment horizontal="center"/>
    </xf>
    <xf numFmtId="4" fontId="13" fillId="0" borderId="20" xfId="0" applyNumberFormat="1" applyFont="1" applyBorder="1" applyAlignment="1">
      <alignment horizontal="center"/>
    </xf>
    <xf numFmtId="4" fontId="13" fillId="0" borderId="36" xfId="0" applyNumberFormat="1" applyFont="1" applyBorder="1" applyAlignment="1">
      <alignment horizontal="center"/>
    </xf>
    <xf numFmtId="4" fontId="13" fillId="0" borderId="12" xfId="0" applyNumberFormat="1" applyFont="1" applyBorder="1" applyAlignment="1">
      <alignment horizontal="center"/>
    </xf>
    <xf numFmtId="4" fontId="13" fillId="0" borderId="17" xfId="0" applyNumberFormat="1" applyFont="1" applyBorder="1" applyAlignment="1">
      <alignment horizontal="center"/>
    </xf>
    <xf numFmtId="4" fontId="13" fillId="0" borderId="45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0" fontId="13" fillId="0" borderId="18" xfId="0" applyFont="1" applyBorder="1"/>
    <xf numFmtId="0" fontId="13" fillId="0" borderId="4" xfId="0" applyFont="1" applyBorder="1"/>
    <xf numFmtId="0" fontId="13" fillId="0" borderId="19" xfId="0" applyFont="1" applyBorder="1"/>
    <xf numFmtId="0" fontId="13" fillId="0" borderId="7" xfId="0" applyFont="1" applyBorder="1"/>
    <xf numFmtId="0" fontId="13" fillId="0" borderId="14" xfId="0" applyFont="1" applyBorder="1"/>
    <xf numFmtId="0" fontId="13" fillId="0" borderId="17" xfId="0" applyFont="1" applyBorder="1"/>
    <xf numFmtId="0" fontId="13" fillId="0" borderId="6" xfId="0" applyFont="1" applyBorder="1"/>
    <xf numFmtId="0" fontId="13" fillId="0" borderId="7" xfId="0" applyFont="1" applyBorder="1" applyAlignment="1"/>
    <xf numFmtId="0" fontId="13" fillId="0" borderId="4" xfId="0" applyFont="1" applyBorder="1" applyAlignment="1">
      <alignment horizontal="left"/>
    </xf>
    <xf numFmtId="0" fontId="2" fillId="0" borderId="17" xfId="1" applyNumberFormat="1" applyFont="1" applyBorder="1" applyAlignment="1">
      <alignment horizontal="center"/>
    </xf>
    <xf numFmtId="10" fontId="2" fillId="0" borderId="16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17" xfId="1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10" fontId="2" fillId="0" borderId="16" xfId="2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0" fontId="2" fillId="0" borderId="17" xfId="2" applyNumberFormat="1" applyFont="1" applyBorder="1" applyAlignment="1">
      <alignment horizontal="center"/>
    </xf>
    <xf numFmtId="10" fontId="2" fillId="0" borderId="7" xfId="2" applyNumberFormat="1" applyFont="1" applyBorder="1" applyAlignment="1">
      <alignment horizontal="center"/>
    </xf>
    <xf numFmtId="10" fontId="13" fillId="0" borderId="16" xfId="2" applyNumberFormat="1" applyFont="1" applyBorder="1" applyAlignment="1">
      <alignment horizontal="center"/>
    </xf>
    <xf numFmtId="10" fontId="13" fillId="0" borderId="7" xfId="2" applyNumberFormat="1" applyFont="1" applyBorder="1" applyAlignment="1">
      <alignment horizontal="center"/>
    </xf>
    <xf numFmtId="10" fontId="13" fillId="0" borderId="4" xfId="2" applyNumberFormat="1" applyFont="1" applyBorder="1" applyAlignment="1">
      <alignment horizontal="center"/>
    </xf>
    <xf numFmtId="10" fontId="13" fillId="0" borderId="6" xfId="2" applyNumberFormat="1" applyFont="1" applyBorder="1" applyAlignment="1">
      <alignment horizontal="center"/>
    </xf>
    <xf numFmtId="10" fontId="13" fillId="0" borderId="17" xfId="2" applyNumberFormat="1" applyFont="1" applyBorder="1" applyAlignment="1">
      <alignment horizontal="center"/>
    </xf>
    <xf numFmtId="10" fontId="13" fillId="0" borderId="14" xfId="2" applyNumberFormat="1" applyFont="1" applyBorder="1" applyAlignment="1">
      <alignment horizontal="center"/>
    </xf>
    <xf numFmtId="10" fontId="13" fillId="2" borderId="14" xfId="2" applyNumberFormat="1" applyFont="1" applyFill="1" applyBorder="1" applyAlignment="1">
      <alignment horizontal="center" vertical="center"/>
    </xf>
    <xf numFmtId="10" fontId="13" fillId="2" borderId="4" xfId="2" applyNumberFormat="1" applyFont="1" applyFill="1" applyBorder="1" applyAlignment="1">
      <alignment horizontal="center" vertical="center"/>
    </xf>
    <xf numFmtId="10" fontId="13" fillId="2" borderId="19" xfId="2" applyNumberFormat="1" applyFont="1" applyFill="1" applyBorder="1" applyAlignment="1">
      <alignment horizontal="center" vertical="center"/>
    </xf>
    <xf numFmtId="10" fontId="13" fillId="2" borderId="18" xfId="2" applyNumberFormat="1" applyFont="1" applyFill="1" applyBorder="1" applyAlignment="1">
      <alignment horizontal="center" vertical="center"/>
    </xf>
    <xf numFmtId="10" fontId="13" fillId="2" borderId="6" xfId="2" applyNumberFormat="1" applyFont="1" applyFill="1" applyBorder="1" applyAlignment="1">
      <alignment horizontal="center" vertical="center"/>
    </xf>
    <xf numFmtId="10" fontId="13" fillId="0" borderId="23" xfId="2" applyNumberFormat="1" applyFont="1" applyBorder="1" applyAlignment="1">
      <alignment horizontal="center"/>
    </xf>
    <xf numFmtId="10" fontId="13" fillId="0" borderId="27" xfId="2" applyNumberFormat="1" applyFont="1" applyBorder="1" applyAlignment="1">
      <alignment horizontal="center"/>
    </xf>
    <xf numFmtId="10" fontId="13" fillId="0" borderId="28" xfId="2" applyNumberFormat="1" applyFont="1" applyBorder="1" applyAlignment="1">
      <alignment horizontal="center"/>
    </xf>
    <xf numFmtId="10" fontId="13" fillId="0" borderId="29" xfId="2" applyNumberFormat="1" applyFont="1" applyBorder="1" applyAlignment="1">
      <alignment horizontal="center"/>
    </xf>
    <xf numFmtId="10" fontId="13" fillId="0" borderId="30" xfId="2" applyNumberFormat="1" applyFont="1" applyBorder="1" applyAlignment="1">
      <alignment horizontal="center"/>
    </xf>
    <xf numFmtId="10" fontId="13" fillId="0" borderId="38" xfId="2" applyNumberFormat="1" applyFont="1" applyBorder="1" applyAlignment="1">
      <alignment horizontal="center"/>
    </xf>
    <xf numFmtId="10" fontId="13" fillId="0" borderId="35" xfId="2" applyNumberFormat="1" applyFont="1" applyBorder="1" applyAlignment="1">
      <alignment horizontal="center"/>
    </xf>
    <xf numFmtId="10" fontId="13" fillId="0" borderId="39" xfId="2" applyNumberFormat="1" applyFont="1" applyBorder="1" applyAlignment="1">
      <alignment horizontal="center"/>
    </xf>
    <xf numFmtId="10" fontId="13" fillId="0" borderId="37" xfId="2" applyNumberFormat="1" applyFont="1" applyBorder="1" applyAlignment="1">
      <alignment horizontal="center"/>
    </xf>
    <xf numFmtId="10" fontId="13" fillId="0" borderId="40" xfId="2" applyNumberFormat="1" applyFont="1" applyBorder="1" applyAlignment="1">
      <alignment horizontal="center"/>
    </xf>
    <xf numFmtId="10" fontId="9" fillId="2" borderId="48" xfId="2" applyNumberFormat="1" applyFont="1" applyFill="1" applyBorder="1" applyAlignment="1">
      <alignment horizontal="center" vertical="center" wrapText="1"/>
    </xf>
    <xf numFmtId="10" fontId="9" fillId="2" borderId="49" xfId="2" applyNumberFormat="1" applyFont="1" applyFill="1" applyBorder="1" applyAlignment="1">
      <alignment horizontal="center" vertical="center" wrapText="1"/>
    </xf>
    <xf numFmtId="10" fontId="9" fillId="2" borderId="53" xfId="2" applyNumberFormat="1" applyFont="1" applyFill="1" applyBorder="1" applyAlignment="1">
      <alignment horizontal="center" vertical="center" wrapText="1"/>
    </xf>
    <xf numFmtId="10" fontId="9" fillId="2" borderId="52" xfId="2" applyNumberFormat="1" applyFont="1" applyFill="1" applyBorder="1" applyAlignment="1">
      <alignment horizontal="center" vertical="center" wrapText="1"/>
    </xf>
    <xf numFmtId="10" fontId="9" fillId="2" borderId="50" xfId="2" applyNumberFormat="1" applyFont="1" applyFill="1" applyBorder="1" applyAlignment="1">
      <alignment horizontal="center" vertical="center" wrapText="1"/>
    </xf>
    <xf numFmtId="10" fontId="9" fillId="2" borderId="51" xfId="2" applyNumberFormat="1" applyFont="1" applyFill="1" applyBorder="1" applyAlignment="1">
      <alignment horizontal="center" vertical="center" wrapText="1"/>
    </xf>
    <xf numFmtId="43" fontId="15" fillId="2" borderId="55" xfId="3" applyNumberFormat="1" applyFont="1" applyFill="1" applyBorder="1" applyAlignment="1">
      <alignment vertical="center"/>
    </xf>
    <xf numFmtId="43" fontId="15" fillId="2" borderId="56" xfId="3" applyNumberFormat="1" applyFont="1" applyFill="1" applyBorder="1" applyAlignment="1">
      <alignment vertical="center"/>
    </xf>
    <xf numFmtId="43" fontId="15" fillId="2" borderId="57" xfId="3" applyNumberFormat="1" applyFont="1" applyFill="1" applyBorder="1" applyAlignment="1">
      <alignment vertical="center"/>
    </xf>
    <xf numFmtId="43" fontId="15" fillId="2" borderId="58" xfId="3" applyNumberFormat="1" applyFont="1" applyFill="1" applyBorder="1" applyAlignment="1">
      <alignment vertical="center"/>
    </xf>
    <xf numFmtId="43" fontId="15" fillId="2" borderId="59" xfId="3" applyNumberFormat="1" applyFont="1" applyFill="1" applyBorder="1" applyAlignment="1">
      <alignment vertical="center"/>
    </xf>
    <xf numFmtId="0" fontId="12" fillId="0" borderId="60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13" fillId="0" borderId="23" xfId="0" applyFont="1" applyBorder="1"/>
    <xf numFmtId="0" fontId="13" fillId="0" borderId="30" xfId="0" applyFont="1" applyBorder="1"/>
    <xf numFmtId="4" fontId="13" fillId="0" borderId="62" xfId="0" applyNumberFormat="1" applyFont="1" applyBorder="1" applyAlignment="1">
      <alignment horizontal="center"/>
    </xf>
    <xf numFmtId="10" fontId="13" fillId="2" borderId="63" xfId="2" applyNumberFormat="1" applyFont="1" applyFill="1" applyBorder="1" applyAlignment="1">
      <alignment horizontal="center" vertical="center"/>
    </xf>
    <xf numFmtId="4" fontId="13" fillId="0" borderId="64" xfId="0" applyNumberFormat="1" applyFont="1" applyBorder="1" applyAlignment="1">
      <alignment horizontal="center"/>
    </xf>
    <xf numFmtId="10" fontId="13" fillId="2" borderId="65" xfId="2" applyNumberFormat="1" applyFont="1" applyFill="1" applyBorder="1" applyAlignment="1">
      <alignment horizontal="center" vertical="center"/>
    </xf>
    <xf numFmtId="10" fontId="13" fillId="0" borderId="41" xfId="2" applyNumberFormat="1" applyFont="1" applyBorder="1" applyAlignment="1">
      <alignment horizontal="center"/>
    </xf>
    <xf numFmtId="10" fontId="13" fillId="0" borderId="44" xfId="2" applyNumberFormat="1" applyFont="1" applyBorder="1" applyAlignment="1">
      <alignment horizontal="center"/>
    </xf>
    <xf numFmtId="4" fontId="13" fillId="2" borderId="16" xfId="0" applyNumberFormat="1" applyFont="1" applyFill="1" applyBorder="1" applyAlignment="1">
      <alignment horizontal="center"/>
    </xf>
    <xf numFmtId="4" fontId="13" fillId="2" borderId="6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39" fontId="2" fillId="0" borderId="6" xfId="1" applyNumberFormat="1" applyFont="1" applyBorder="1" applyAlignment="1">
      <alignment horizontal="center"/>
    </xf>
    <xf numFmtId="10" fontId="2" fillId="0" borderId="6" xfId="1" applyNumberFormat="1" applyFont="1" applyBorder="1" applyAlignment="1">
      <alignment horizontal="center"/>
    </xf>
    <xf numFmtId="10" fontId="2" fillId="0" borderId="6" xfId="2" applyNumberFormat="1" applyFont="1" applyBorder="1" applyAlignment="1">
      <alignment horizontal="center"/>
    </xf>
    <xf numFmtId="10" fontId="9" fillId="2" borderId="16" xfId="2" applyNumberFormat="1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39" fontId="2" fillId="0" borderId="41" xfId="1" applyNumberFormat="1" applyFont="1" applyBorder="1" applyAlignment="1">
      <alignment horizontal="center"/>
    </xf>
    <xf numFmtId="39" fontId="2" fillId="0" borderId="44" xfId="1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2" fillId="0" borderId="1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Abril- Junio 2024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19862660944206009"/>
          <c:y val="2.048655294389346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'Abril-junio 2'!$J$11:$J$13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'Abril-junio 2'!$J$14:$J$38</c:f>
              <c:numCache>
                <c:formatCode>#,##0.00</c:formatCode>
                <c:ptCount val="25"/>
                <c:pt idx="0">
                  <c:v>0.59333333333333338</c:v>
                </c:pt>
                <c:pt idx="1">
                  <c:v>0.91333333333333344</c:v>
                </c:pt>
                <c:pt idx="2">
                  <c:v>0.94</c:v>
                </c:pt>
                <c:pt idx="3">
                  <c:v>1.21</c:v>
                </c:pt>
                <c:pt idx="4">
                  <c:v>0.60316666666666663</c:v>
                </c:pt>
                <c:pt idx="5">
                  <c:v>0.83433333333333337</c:v>
                </c:pt>
                <c:pt idx="6">
                  <c:v>0.98966666666666658</c:v>
                </c:pt>
                <c:pt idx="7">
                  <c:v>0.78666666666666663</c:v>
                </c:pt>
                <c:pt idx="8">
                  <c:v>1.2353333333333334</c:v>
                </c:pt>
                <c:pt idx="9">
                  <c:v>1.1766666666666667</c:v>
                </c:pt>
                <c:pt idx="10">
                  <c:v>0.51666666666666672</c:v>
                </c:pt>
                <c:pt idx="11">
                  <c:v>1.0148333333333335</c:v>
                </c:pt>
                <c:pt idx="12">
                  <c:v>0.96933333333333327</c:v>
                </c:pt>
                <c:pt idx="13">
                  <c:v>1.0279999999999998</c:v>
                </c:pt>
                <c:pt idx="14">
                  <c:v>0.89166666666666672</c:v>
                </c:pt>
                <c:pt idx="15">
                  <c:v>0.92</c:v>
                </c:pt>
                <c:pt idx="16">
                  <c:v>0.68</c:v>
                </c:pt>
                <c:pt idx="17">
                  <c:v>1.0183333333333333</c:v>
                </c:pt>
                <c:pt idx="18">
                  <c:v>0.99799999999999989</c:v>
                </c:pt>
                <c:pt idx="19">
                  <c:v>0.95333333333333325</c:v>
                </c:pt>
                <c:pt idx="20">
                  <c:v>0.72733333333333328</c:v>
                </c:pt>
                <c:pt idx="21">
                  <c:v>0.38083333333333336</c:v>
                </c:pt>
                <c:pt idx="22">
                  <c:v>0.6755000000000001</c:v>
                </c:pt>
                <c:pt idx="23">
                  <c:v>1.2311666666666665</c:v>
                </c:pt>
                <c:pt idx="24">
                  <c:v>0.45516666666666666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'Abril-junio 2'!$K$11:$K$13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'Abril-junio 2'!$K$14:$K$38</c:f>
              <c:numCache>
                <c:formatCode>0.00%</c:formatCode>
                <c:ptCount val="25"/>
                <c:pt idx="0">
                  <c:v>0.57166666666666666</c:v>
                </c:pt>
                <c:pt idx="1">
                  <c:v>0.66666666666666663</c:v>
                </c:pt>
                <c:pt idx="2">
                  <c:v>1</c:v>
                </c:pt>
                <c:pt idx="3">
                  <c:v>0.97000000000000008</c:v>
                </c:pt>
                <c:pt idx="4">
                  <c:v>0.71299999999999997</c:v>
                </c:pt>
                <c:pt idx="5">
                  <c:v>0.93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0.76333333333333331</c:v>
                </c:pt>
                <c:pt idx="11">
                  <c:v>1</c:v>
                </c:pt>
                <c:pt idx="12">
                  <c:v>0.98733333333333329</c:v>
                </c:pt>
                <c:pt idx="13">
                  <c:v>0.82750000000000001</c:v>
                </c:pt>
                <c:pt idx="14">
                  <c:v>0.9966666666666667</c:v>
                </c:pt>
                <c:pt idx="15">
                  <c:v>1</c:v>
                </c:pt>
                <c:pt idx="16">
                  <c:v>0.6133333333333334</c:v>
                </c:pt>
                <c:pt idx="17">
                  <c:v>0.99694444444444441</c:v>
                </c:pt>
                <c:pt idx="18">
                  <c:v>0.99216666666666675</c:v>
                </c:pt>
                <c:pt idx="19">
                  <c:v>1</c:v>
                </c:pt>
                <c:pt idx="20">
                  <c:v>0.98916666666666675</c:v>
                </c:pt>
                <c:pt idx="21">
                  <c:v>0.66666666666666663</c:v>
                </c:pt>
                <c:pt idx="22">
                  <c:v>0.90733333333333333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347296"/>
        <c:axId val="926353824"/>
      </c:barChart>
      <c:catAx>
        <c:axId val="92634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6353824"/>
        <c:crosses val="autoZero"/>
        <c:auto val="1"/>
        <c:lblAlgn val="ctr"/>
        <c:lblOffset val="100"/>
        <c:noMultiLvlLbl val="0"/>
      </c:catAx>
      <c:valAx>
        <c:axId val="92635382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9263472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472440</xdr:colOff>
      <xdr:row>38</xdr:row>
      <xdr:rowOff>60960</xdr:rowOff>
    </xdr:from>
    <xdr:to>
      <xdr:col>8</xdr:col>
      <xdr:colOff>612527</xdr:colOff>
      <xdr:row>43</xdr:row>
      <xdr:rowOff>80873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7140" y="6957060"/>
          <a:ext cx="2999492" cy="117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28575</xdr:rowOff>
    </xdr:from>
    <xdr:to>
      <xdr:col>1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11</xdr:row>
      <xdr:rowOff>9525</xdr:rowOff>
    </xdr:from>
    <xdr:to>
      <xdr:col>26</xdr:col>
      <xdr:colOff>361950</xdr:colOff>
      <xdr:row>30</xdr:row>
      <xdr:rowOff>33338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502920</xdr:colOff>
      <xdr:row>34</xdr:row>
      <xdr:rowOff>76200</xdr:rowOff>
    </xdr:from>
    <xdr:to>
      <xdr:col>21</xdr:col>
      <xdr:colOff>378212</xdr:colOff>
      <xdr:row>40</xdr:row>
      <xdr:rowOff>164693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88240" y="5943600"/>
          <a:ext cx="2999492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isticas%20Acceso%20a%20la%20informacion/2020/Estad&#237;stica%20Mensual/Enero%202020/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topLeftCell="A10" workbookViewId="0">
      <selection activeCell="H13" sqref="H13:I37"/>
    </sheetView>
  </sheetViews>
  <sheetFormatPr baseColWidth="10" defaultColWidth="11.42578125" defaultRowHeight="15" x14ac:dyDescent="0.25"/>
  <cols>
    <col min="1" max="1" width="3.28515625" style="1" customWidth="1"/>
    <col min="2" max="2" width="24.85546875" style="1" customWidth="1"/>
    <col min="3" max="3" width="23.42578125" style="1" bestFit="1" customWidth="1"/>
    <col min="4" max="4" width="7.7109375" style="1" customWidth="1"/>
    <col min="5" max="5" width="9.28515625" style="1" customWidth="1"/>
    <col min="6" max="6" width="7.7109375" style="1" customWidth="1"/>
    <col min="7" max="7" width="9.28515625" style="1" customWidth="1"/>
    <col min="8" max="8" width="7.7109375" style="1" customWidth="1"/>
    <col min="9" max="9" width="9.85546875" style="1" customWidth="1"/>
    <col min="10" max="10" width="14" style="1" customWidth="1"/>
    <col min="11" max="11" width="14.140625" style="1" customWidth="1"/>
    <col min="12" max="12" width="16.5703125" style="1" customWidth="1"/>
    <col min="13" max="13" width="11.42578125" style="32"/>
    <col min="14" max="16384" width="11.42578125" style="1"/>
  </cols>
  <sheetData>
    <row r="2" spans="1:14" ht="15" customHeight="1" x14ac:dyDescent="0.25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4" ht="15" customHeight="1" x14ac:dyDescent="0.25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4" ht="15" customHeight="1" x14ac:dyDescent="0.25">
      <c r="A4" s="143" t="s">
        <v>25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4" ht="17.25" customHeight="1" x14ac:dyDescent="0.25">
      <c r="A5" s="134" t="s">
        <v>28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14" ht="9.9499999999999993" customHeight="1" x14ac:dyDescent="0.3">
      <c r="A6" s="3"/>
      <c r="B6" s="3"/>
      <c r="C6" s="3"/>
      <c r="D6" s="5"/>
      <c r="E6" s="21"/>
      <c r="F6" s="5"/>
      <c r="G6" s="21"/>
      <c r="H6" s="3"/>
      <c r="I6" s="21"/>
    </row>
    <row r="7" spans="1:14" ht="15" customHeight="1" x14ac:dyDescent="0.25">
      <c r="A7" s="144" t="s">
        <v>62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</row>
    <row r="8" spans="1:14" ht="15" customHeight="1" x14ac:dyDescent="0.25">
      <c r="A8" s="142" t="s">
        <v>67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</row>
    <row r="9" spans="1:14" ht="15" customHeight="1" thickBo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4" ht="16.5" thickTop="1" thickBot="1" x14ac:dyDescent="0.3">
      <c r="B10" s="145" t="s">
        <v>29</v>
      </c>
      <c r="C10" s="147" t="s">
        <v>2</v>
      </c>
      <c r="D10" s="149" t="s">
        <v>27</v>
      </c>
      <c r="E10" s="150"/>
      <c r="F10" s="150"/>
      <c r="G10" s="150"/>
      <c r="H10" s="150"/>
      <c r="I10" s="151"/>
      <c r="J10" s="140" t="s">
        <v>26</v>
      </c>
      <c r="K10" s="140" t="s">
        <v>55</v>
      </c>
    </row>
    <row r="11" spans="1:14" ht="15.75" thickBot="1" x14ac:dyDescent="0.3">
      <c r="B11" s="146"/>
      <c r="C11" s="148"/>
      <c r="D11" s="152" t="s">
        <v>59</v>
      </c>
      <c r="E11" s="153"/>
      <c r="F11" s="152" t="s">
        <v>61</v>
      </c>
      <c r="G11" s="153"/>
      <c r="H11" s="152" t="s">
        <v>60</v>
      </c>
      <c r="I11" s="153"/>
      <c r="J11" s="141"/>
      <c r="K11" s="141"/>
    </row>
    <row r="12" spans="1:14" ht="15.75" thickBot="1" x14ac:dyDescent="0.3">
      <c r="B12" s="146"/>
      <c r="C12" s="148"/>
      <c r="D12" s="110" t="s">
        <v>53</v>
      </c>
      <c r="E12" s="111" t="s">
        <v>52</v>
      </c>
      <c r="F12" s="110" t="s">
        <v>53</v>
      </c>
      <c r="G12" s="111" t="s">
        <v>52</v>
      </c>
      <c r="H12" s="110" t="s">
        <v>54</v>
      </c>
      <c r="I12" s="111" t="s">
        <v>52</v>
      </c>
      <c r="J12" s="141"/>
      <c r="K12" s="141"/>
    </row>
    <row r="13" spans="1:14" ht="16.5" thickTop="1" thickBot="1" x14ac:dyDescent="0.3">
      <c r="B13" s="108" t="s">
        <v>30</v>
      </c>
      <c r="C13" s="112" t="s">
        <v>10</v>
      </c>
      <c r="D13" s="114">
        <v>0.28000000000000003</v>
      </c>
      <c r="E13" s="115">
        <v>0.46</v>
      </c>
      <c r="F13" s="120">
        <v>0.8</v>
      </c>
      <c r="G13" s="118">
        <v>0.58499999999999996</v>
      </c>
      <c r="H13" s="41">
        <v>0.7</v>
      </c>
      <c r="I13" s="118">
        <v>0.67</v>
      </c>
      <c r="J13" s="41">
        <f>SUM(D13+F13+H13)/3</f>
        <v>0.59333333333333338</v>
      </c>
      <c r="K13" s="76">
        <f t="shared" ref="K13:K37" si="0">SUM(E13+G13+I13)/3</f>
        <v>0.57166666666666666</v>
      </c>
      <c r="L13" s="4"/>
      <c r="M13" s="33"/>
      <c r="N13" s="33"/>
    </row>
    <row r="14" spans="1:14" ht="15.75" thickBot="1" x14ac:dyDescent="0.3">
      <c r="B14" s="109"/>
      <c r="C14" s="113" t="s">
        <v>65</v>
      </c>
      <c r="D14" s="116">
        <v>1.36</v>
      </c>
      <c r="E14" s="117">
        <v>1</v>
      </c>
      <c r="F14" s="121">
        <v>0</v>
      </c>
      <c r="G14" s="119">
        <v>0</v>
      </c>
      <c r="H14" s="49">
        <v>1.38</v>
      </c>
      <c r="I14" s="119">
        <v>1</v>
      </c>
      <c r="J14" s="49">
        <f>SUM(D14+F14+H14)/3</f>
        <v>0.91333333333333344</v>
      </c>
      <c r="K14" s="79">
        <f t="shared" si="0"/>
        <v>0.66666666666666663</v>
      </c>
      <c r="L14" s="4"/>
      <c r="M14" s="33"/>
      <c r="N14" s="33"/>
    </row>
    <row r="15" spans="1:14" x14ac:dyDescent="0.25">
      <c r="B15" s="135" t="s">
        <v>31</v>
      </c>
      <c r="C15" s="62" t="s">
        <v>9</v>
      </c>
      <c r="D15" s="44">
        <v>0.9</v>
      </c>
      <c r="E15" s="82">
        <v>1</v>
      </c>
      <c r="F15" s="45">
        <v>0.91999999999999993</v>
      </c>
      <c r="G15" s="77">
        <v>1</v>
      </c>
      <c r="H15" s="104">
        <v>1</v>
      </c>
      <c r="I15" s="88">
        <v>1</v>
      </c>
      <c r="J15" s="52">
        <f t="shared" ref="J15:J37" si="1">SUM(D15+F15+H15)/3</f>
        <v>0.94</v>
      </c>
      <c r="K15" s="95">
        <f t="shared" si="0"/>
        <v>1</v>
      </c>
      <c r="L15" s="4"/>
      <c r="M15" s="33"/>
      <c r="N15" s="33"/>
    </row>
    <row r="16" spans="1:14" x14ac:dyDescent="0.25">
      <c r="B16" s="136"/>
      <c r="C16" s="59" t="s">
        <v>11</v>
      </c>
      <c r="D16" s="44">
        <v>1.1299999999999999</v>
      </c>
      <c r="E16" s="83">
        <v>0.91</v>
      </c>
      <c r="F16" s="45">
        <v>1.35</v>
      </c>
      <c r="G16" s="77">
        <v>1</v>
      </c>
      <c r="H16" s="105">
        <v>1.1500000000000001</v>
      </c>
      <c r="I16" s="88">
        <v>1</v>
      </c>
      <c r="J16" s="46">
        <f t="shared" si="1"/>
        <v>1.21</v>
      </c>
      <c r="K16" s="93">
        <f t="shared" si="0"/>
        <v>0.97000000000000008</v>
      </c>
      <c r="L16" s="4"/>
      <c r="M16" s="33"/>
      <c r="N16" s="33"/>
    </row>
    <row r="17" spans="2:14" x14ac:dyDescent="0.25">
      <c r="B17" s="136"/>
      <c r="C17" s="59" t="s">
        <v>12</v>
      </c>
      <c r="D17" s="47">
        <v>0.62</v>
      </c>
      <c r="E17" s="83">
        <v>0.72</v>
      </c>
      <c r="F17" s="48">
        <v>0.57199999999999984</v>
      </c>
      <c r="G17" s="78">
        <v>0.71399999999999986</v>
      </c>
      <c r="H17" s="105">
        <v>0.61750000000000005</v>
      </c>
      <c r="I17" s="89">
        <v>0.70500000000000007</v>
      </c>
      <c r="J17" s="46">
        <f t="shared" si="1"/>
        <v>0.60316666666666663</v>
      </c>
      <c r="K17" s="93">
        <f t="shared" si="0"/>
        <v>0.71299999999999997</v>
      </c>
      <c r="L17" s="4"/>
      <c r="M17" s="33"/>
      <c r="N17" s="33"/>
    </row>
    <row r="18" spans="2:14" ht="15.75" thickBot="1" x14ac:dyDescent="0.3">
      <c r="B18" s="137"/>
      <c r="C18" s="60" t="s">
        <v>13</v>
      </c>
      <c r="D18" s="49">
        <v>0.95</v>
      </c>
      <c r="E18" s="84">
        <v>0.88</v>
      </c>
      <c r="F18" s="50">
        <v>0.70799999999999996</v>
      </c>
      <c r="G18" s="79">
        <v>0.90999999999999992</v>
      </c>
      <c r="H18" s="103">
        <v>0.84499999999999997</v>
      </c>
      <c r="I18" s="90">
        <v>1</v>
      </c>
      <c r="J18" s="51">
        <f t="shared" si="1"/>
        <v>0.83433333333333337</v>
      </c>
      <c r="K18" s="94">
        <f t="shared" si="0"/>
        <v>0.93</v>
      </c>
      <c r="L18" s="4"/>
      <c r="M18" s="33"/>
      <c r="N18" s="33"/>
    </row>
    <row r="19" spans="2:14" x14ac:dyDescent="0.25">
      <c r="B19" s="136" t="s">
        <v>32</v>
      </c>
      <c r="C19" s="61" t="s">
        <v>3</v>
      </c>
      <c r="D19" s="44">
        <v>1.04</v>
      </c>
      <c r="E19" s="82">
        <v>1</v>
      </c>
      <c r="F19" s="45">
        <v>0.90399999999999991</v>
      </c>
      <c r="G19" s="77">
        <v>1</v>
      </c>
      <c r="H19" s="104">
        <v>1.0249999999999999</v>
      </c>
      <c r="I19" s="76">
        <v>1</v>
      </c>
      <c r="J19" s="52">
        <f t="shared" si="1"/>
        <v>0.98966666666666658</v>
      </c>
      <c r="K19" s="95">
        <f t="shared" si="0"/>
        <v>1</v>
      </c>
      <c r="L19" s="4"/>
      <c r="M19" s="33"/>
      <c r="N19" s="33"/>
    </row>
    <row r="20" spans="2:14" x14ac:dyDescent="0.25">
      <c r="B20" s="136"/>
      <c r="C20" s="62" t="s">
        <v>51</v>
      </c>
      <c r="D20" s="44">
        <v>0.85</v>
      </c>
      <c r="E20" s="83">
        <v>1</v>
      </c>
      <c r="F20" s="45">
        <v>0.78</v>
      </c>
      <c r="G20" s="77">
        <v>1</v>
      </c>
      <c r="H20" s="105">
        <v>0.73</v>
      </c>
      <c r="I20" s="77">
        <v>1</v>
      </c>
      <c r="J20" s="46">
        <f t="shared" si="1"/>
        <v>0.78666666666666663</v>
      </c>
      <c r="K20" s="93">
        <f t="shared" si="0"/>
        <v>1</v>
      </c>
      <c r="L20" s="4"/>
      <c r="M20" s="33"/>
      <c r="N20" s="33"/>
    </row>
    <row r="21" spans="2:14" x14ac:dyDescent="0.25">
      <c r="B21" s="136"/>
      <c r="C21" s="63" t="s">
        <v>4</v>
      </c>
      <c r="D21" s="47">
        <v>0.89</v>
      </c>
      <c r="E21" s="83">
        <v>1</v>
      </c>
      <c r="F21" s="48">
        <v>1.4060000000000001</v>
      </c>
      <c r="G21" s="78">
        <v>1</v>
      </c>
      <c r="H21" s="105">
        <v>1.4100000000000001</v>
      </c>
      <c r="I21" s="78">
        <v>1</v>
      </c>
      <c r="J21" s="46">
        <f t="shared" si="1"/>
        <v>1.2353333333333334</v>
      </c>
      <c r="K21" s="93">
        <f t="shared" si="0"/>
        <v>1</v>
      </c>
      <c r="L21" s="4"/>
      <c r="M21" s="33"/>
      <c r="N21" s="33"/>
    </row>
    <row r="22" spans="2:14" ht="15.75" thickBot="1" x14ac:dyDescent="0.3">
      <c r="B22" s="137"/>
      <c r="C22" s="64" t="s">
        <v>5</v>
      </c>
      <c r="D22" s="49">
        <v>0.98</v>
      </c>
      <c r="E22" s="82">
        <v>1</v>
      </c>
      <c r="F22" s="50">
        <v>1.3</v>
      </c>
      <c r="G22" s="79">
        <v>1</v>
      </c>
      <c r="H22" s="106">
        <v>1.25</v>
      </c>
      <c r="I22" s="79">
        <v>1</v>
      </c>
      <c r="J22" s="53">
        <f t="shared" si="1"/>
        <v>1.1766666666666667</v>
      </c>
      <c r="K22" s="96">
        <f t="shared" si="0"/>
        <v>1</v>
      </c>
      <c r="L22" s="4"/>
      <c r="M22" s="33"/>
      <c r="N22" s="33"/>
    </row>
    <row r="23" spans="2:14" x14ac:dyDescent="0.25">
      <c r="B23" s="136" t="s">
        <v>33</v>
      </c>
      <c r="C23" s="65" t="s">
        <v>14</v>
      </c>
      <c r="D23" s="44">
        <v>0.47</v>
      </c>
      <c r="E23" s="85">
        <v>0.72</v>
      </c>
      <c r="F23" s="45">
        <v>0.54</v>
      </c>
      <c r="G23" s="77">
        <v>0.76</v>
      </c>
      <c r="H23" s="107">
        <v>0.54</v>
      </c>
      <c r="I23" s="88">
        <v>0.80999999999999994</v>
      </c>
      <c r="J23" s="43">
        <f t="shared" si="1"/>
        <v>0.51666666666666672</v>
      </c>
      <c r="K23" s="92">
        <f t="shared" si="0"/>
        <v>0.76333333333333331</v>
      </c>
      <c r="L23" s="4"/>
      <c r="M23" s="33"/>
      <c r="N23" s="33"/>
    </row>
    <row r="24" spans="2:14" x14ac:dyDescent="0.25">
      <c r="B24" s="136"/>
      <c r="C24" s="63" t="s">
        <v>15</v>
      </c>
      <c r="D24" s="47">
        <v>1.04</v>
      </c>
      <c r="E24" s="83">
        <v>1</v>
      </c>
      <c r="F24" s="48">
        <v>0.98199999999999998</v>
      </c>
      <c r="G24" s="78">
        <v>1</v>
      </c>
      <c r="H24" s="105">
        <v>1.0225</v>
      </c>
      <c r="I24" s="89">
        <v>1</v>
      </c>
      <c r="J24" s="46">
        <f t="shared" si="1"/>
        <v>1.0148333333333335</v>
      </c>
      <c r="K24" s="93">
        <f t="shared" si="0"/>
        <v>1</v>
      </c>
      <c r="L24" s="4"/>
      <c r="M24" s="33"/>
      <c r="N24" s="33"/>
    </row>
    <row r="25" spans="2:14" ht="15.75" customHeight="1" thickBot="1" x14ac:dyDescent="0.3">
      <c r="B25" s="137"/>
      <c r="C25" s="64" t="s">
        <v>16</v>
      </c>
      <c r="D25" s="49">
        <v>0.98</v>
      </c>
      <c r="E25" s="84">
        <v>0.99</v>
      </c>
      <c r="F25" s="50">
        <v>0.94800000000000006</v>
      </c>
      <c r="G25" s="79">
        <v>0.97199999999999986</v>
      </c>
      <c r="H25" s="103">
        <v>0.98</v>
      </c>
      <c r="I25" s="90">
        <v>1</v>
      </c>
      <c r="J25" s="51">
        <f t="shared" si="1"/>
        <v>0.96933333333333327</v>
      </c>
      <c r="K25" s="94">
        <f t="shared" si="0"/>
        <v>0.98733333333333329</v>
      </c>
      <c r="L25" s="4"/>
      <c r="M25" s="33"/>
      <c r="N25" s="33"/>
    </row>
    <row r="26" spans="2:14" ht="15.75" customHeight="1" x14ac:dyDescent="0.25">
      <c r="B26" s="135" t="s">
        <v>34</v>
      </c>
      <c r="C26" s="65" t="s">
        <v>22</v>
      </c>
      <c r="D26" s="54">
        <v>1</v>
      </c>
      <c r="E26" s="82">
        <v>0.8</v>
      </c>
      <c r="F26" s="55">
        <v>1.004</v>
      </c>
      <c r="G26" s="80">
        <v>0.78999999999999992</v>
      </c>
      <c r="H26" s="104">
        <v>1.0799999999999998</v>
      </c>
      <c r="I26" s="76">
        <v>0.89249999999999996</v>
      </c>
      <c r="J26" s="52">
        <f t="shared" si="1"/>
        <v>1.0279999999999998</v>
      </c>
      <c r="K26" s="95">
        <f t="shared" si="0"/>
        <v>0.82750000000000001</v>
      </c>
      <c r="L26" s="4"/>
      <c r="M26" s="33"/>
      <c r="N26" s="33"/>
    </row>
    <row r="27" spans="2:14" ht="15.75" customHeight="1" x14ac:dyDescent="0.25">
      <c r="B27" s="136"/>
      <c r="C27" s="63" t="s">
        <v>38</v>
      </c>
      <c r="D27" s="47">
        <v>0.96</v>
      </c>
      <c r="E27" s="83">
        <v>1</v>
      </c>
      <c r="F27" s="48">
        <v>0.84000000000000008</v>
      </c>
      <c r="G27" s="78">
        <v>0.99</v>
      </c>
      <c r="H27" s="105">
        <v>0.87500000000000011</v>
      </c>
      <c r="I27" s="89">
        <v>1</v>
      </c>
      <c r="J27" s="46">
        <f t="shared" si="1"/>
        <v>0.89166666666666672</v>
      </c>
      <c r="K27" s="93">
        <f t="shared" si="0"/>
        <v>0.9966666666666667</v>
      </c>
      <c r="L27" s="4"/>
      <c r="M27" s="33"/>
      <c r="N27" s="33"/>
    </row>
    <row r="28" spans="2:14" ht="15.75" customHeight="1" x14ac:dyDescent="0.25">
      <c r="B28" s="136"/>
      <c r="C28" s="66" t="s">
        <v>23</v>
      </c>
      <c r="D28" s="54">
        <v>0.92</v>
      </c>
      <c r="E28" s="83">
        <v>1</v>
      </c>
      <c r="F28" s="55">
        <v>0.92000000000000015</v>
      </c>
      <c r="G28" s="80">
        <v>1</v>
      </c>
      <c r="H28" s="105">
        <v>0.92</v>
      </c>
      <c r="I28" s="90">
        <v>1</v>
      </c>
      <c r="J28" s="46">
        <f t="shared" si="1"/>
        <v>0.92</v>
      </c>
      <c r="K28" s="93">
        <f t="shared" si="0"/>
        <v>1</v>
      </c>
      <c r="L28" s="4"/>
      <c r="M28" s="33"/>
      <c r="N28" s="33"/>
    </row>
    <row r="29" spans="2:14" ht="15.75" customHeight="1" thickBot="1" x14ac:dyDescent="0.3">
      <c r="B29" s="137"/>
      <c r="C29" s="64" t="s">
        <v>24</v>
      </c>
      <c r="D29" s="49">
        <v>1.02</v>
      </c>
      <c r="E29" s="82">
        <v>0.92</v>
      </c>
      <c r="F29" s="50">
        <v>0</v>
      </c>
      <c r="G29" s="79">
        <v>0</v>
      </c>
      <c r="H29" s="106">
        <v>1.02</v>
      </c>
      <c r="I29" s="91">
        <v>0.92</v>
      </c>
      <c r="J29" s="53">
        <f t="shared" si="1"/>
        <v>0.68</v>
      </c>
      <c r="K29" s="96">
        <f t="shared" si="0"/>
        <v>0.6133333333333334</v>
      </c>
      <c r="L29" s="4"/>
      <c r="M29" s="33"/>
      <c r="N29" s="33"/>
    </row>
    <row r="30" spans="2:14" x14ac:dyDescent="0.25">
      <c r="B30" s="136" t="s">
        <v>35</v>
      </c>
      <c r="C30" s="63" t="s">
        <v>7</v>
      </c>
      <c r="D30" s="44">
        <v>0.95</v>
      </c>
      <c r="E30" s="85">
        <v>1</v>
      </c>
      <c r="F30" s="45">
        <v>0.84499999999999997</v>
      </c>
      <c r="G30" s="77">
        <v>0.99750000000000005</v>
      </c>
      <c r="H30" s="107">
        <v>1.2599999999999998</v>
      </c>
      <c r="I30" s="88">
        <v>0.99333333333333329</v>
      </c>
      <c r="J30" s="43">
        <f t="shared" si="1"/>
        <v>1.0183333333333333</v>
      </c>
      <c r="K30" s="92">
        <f t="shared" si="0"/>
        <v>0.99694444444444441</v>
      </c>
      <c r="L30" s="4"/>
      <c r="M30" s="33"/>
      <c r="N30" s="33"/>
    </row>
    <row r="31" spans="2:14" x14ac:dyDescent="0.25">
      <c r="B31" s="136"/>
      <c r="C31" s="66" t="s">
        <v>6</v>
      </c>
      <c r="D31" s="47">
        <v>0.98</v>
      </c>
      <c r="E31" s="83">
        <v>1</v>
      </c>
      <c r="F31" s="48">
        <v>1.014</v>
      </c>
      <c r="G31" s="78">
        <v>0.99399999999999999</v>
      </c>
      <c r="H31" s="105">
        <v>1</v>
      </c>
      <c r="I31" s="89">
        <v>0.98250000000000004</v>
      </c>
      <c r="J31" s="46">
        <f>SUM(D31+F31+H31)/3</f>
        <v>0.99799999999999989</v>
      </c>
      <c r="K31" s="93">
        <f>SUM(E31+G31+I31)/3</f>
        <v>0.99216666666666675</v>
      </c>
      <c r="L31" s="4"/>
      <c r="M31" s="33"/>
      <c r="N31" s="33"/>
    </row>
    <row r="32" spans="2:14" ht="15.75" thickBot="1" x14ac:dyDescent="0.3">
      <c r="B32" s="137"/>
      <c r="C32" s="64" t="s">
        <v>8</v>
      </c>
      <c r="D32" s="49">
        <v>0.94</v>
      </c>
      <c r="E32" s="86">
        <v>1</v>
      </c>
      <c r="F32" s="50">
        <v>0.96</v>
      </c>
      <c r="G32" s="79">
        <v>1</v>
      </c>
      <c r="H32" s="103">
        <v>0.96</v>
      </c>
      <c r="I32" s="90">
        <v>1</v>
      </c>
      <c r="J32" s="51">
        <f t="shared" si="1"/>
        <v>0.95333333333333325</v>
      </c>
      <c r="K32" s="94">
        <f t="shared" si="0"/>
        <v>1</v>
      </c>
      <c r="L32" s="4"/>
      <c r="M32" s="33"/>
      <c r="N32" s="33"/>
    </row>
    <row r="33" spans="2:14" x14ac:dyDescent="0.25">
      <c r="B33" s="135" t="s">
        <v>36</v>
      </c>
      <c r="C33" s="62" t="s">
        <v>18</v>
      </c>
      <c r="D33" s="56">
        <v>0.74</v>
      </c>
      <c r="E33" s="82">
        <v>1</v>
      </c>
      <c r="F33" s="57">
        <v>0.752</v>
      </c>
      <c r="G33" s="81">
        <v>1</v>
      </c>
      <c r="H33" s="104">
        <v>0.69</v>
      </c>
      <c r="I33" s="76">
        <v>0.96750000000000003</v>
      </c>
      <c r="J33" s="52">
        <f t="shared" si="1"/>
        <v>0.72733333333333328</v>
      </c>
      <c r="K33" s="95">
        <f t="shared" si="0"/>
        <v>0.98916666666666675</v>
      </c>
      <c r="L33" s="4"/>
      <c r="M33" s="33"/>
      <c r="N33" s="33"/>
    </row>
    <row r="34" spans="2:14" ht="15.75" thickBot="1" x14ac:dyDescent="0.3">
      <c r="B34" s="137"/>
      <c r="C34" s="64" t="s">
        <v>21</v>
      </c>
      <c r="D34" s="49">
        <v>0.64</v>
      </c>
      <c r="E34" s="86">
        <v>1</v>
      </c>
      <c r="F34" s="50">
        <v>0</v>
      </c>
      <c r="G34" s="79">
        <v>0</v>
      </c>
      <c r="H34" s="105">
        <v>0.50249999999999995</v>
      </c>
      <c r="I34" s="90">
        <v>1</v>
      </c>
      <c r="J34" s="53">
        <f t="shared" si="1"/>
        <v>0.38083333333333336</v>
      </c>
      <c r="K34" s="96">
        <f t="shared" si="0"/>
        <v>0.66666666666666663</v>
      </c>
      <c r="L34" s="4"/>
      <c r="M34" s="33"/>
      <c r="N34" s="33"/>
    </row>
    <row r="35" spans="2:14" x14ac:dyDescent="0.25">
      <c r="B35" s="135" t="s">
        <v>37</v>
      </c>
      <c r="C35" s="58" t="s">
        <v>19</v>
      </c>
      <c r="D35" s="41">
        <v>0.55000000000000004</v>
      </c>
      <c r="E35" s="85">
        <v>0.79</v>
      </c>
      <c r="F35" s="42">
        <v>0.75400000000000011</v>
      </c>
      <c r="G35" s="76">
        <v>0.96199999999999997</v>
      </c>
      <c r="H35" s="107">
        <v>0.72249999999999992</v>
      </c>
      <c r="I35" s="87">
        <v>0.97</v>
      </c>
      <c r="J35" s="43">
        <f t="shared" si="1"/>
        <v>0.6755000000000001</v>
      </c>
      <c r="K35" s="92">
        <f t="shared" si="0"/>
        <v>0.90733333333333333</v>
      </c>
      <c r="L35" s="4"/>
      <c r="M35" s="33"/>
      <c r="N35" s="33"/>
    </row>
    <row r="36" spans="2:14" x14ac:dyDescent="0.25">
      <c r="B36" s="136"/>
      <c r="C36" s="59" t="s">
        <v>20</v>
      </c>
      <c r="D36" s="47">
        <v>1.22</v>
      </c>
      <c r="E36" s="83">
        <v>1</v>
      </c>
      <c r="F36" s="48">
        <v>1.236</v>
      </c>
      <c r="G36" s="78">
        <v>1</v>
      </c>
      <c r="H36" s="105">
        <v>1.2374999999999998</v>
      </c>
      <c r="I36" s="89">
        <v>1</v>
      </c>
      <c r="J36" s="46">
        <f t="shared" si="1"/>
        <v>1.2311666666666665</v>
      </c>
      <c r="K36" s="93">
        <f t="shared" si="0"/>
        <v>1</v>
      </c>
      <c r="L36" s="4"/>
      <c r="M36" s="33"/>
      <c r="N36" s="33"/>
    </row>
    <row r="37" spans="2:14" ht="15.75" thickBot="1" x14ac:dyDescent="0.3">
      <c r="B37" s="138"/>
      <c r="C37" s="63" t="s">
        <v>17</v>
      </c>
      <c r="D37" s="54">
        <v>0.42</v>
      </c>
      <c r="E37" s="86">
        <v>1</v>
      </c>
      <c r="F37" s="55">
        <v>0.52799999999999991</v>
      </c>
      <c r="G37" s="79">
        <v>1</v>
      </c>
      <c r="H37" s="103">
        <v>0.41749999999999998</v>
      </c>
      <c r="I37" s="79">
        <v>1</v>
      </c>
      <c r="J37" s="51">
        <f t="shared" si="1"/>
        <v>0.45516666666666666</v>
      </c>
      <c r="K37" s="96">
        <f t="shared" si="0"/>
        <v>1</v>
      </c>
      <c r="L37" s="4"/>
      <c r="M37" s="33"/>
      <c r="N37" s="33"/>
    </row>
    <row r="38" spans="2:14" ht="9.9499999999999993" customHeight="1" thickTop="1" x14ac:dyDescent="0.25">
      <c r="C38" s="39"/>
      <c r="D38" s="39"/>
      <c r="E38" s="39"/>
      <c r="F38" s="39"/>
      <c r="H38" s="2"/>
      <c r="I38" s="2"/>
      <c r="J38" s="40"/>
      <c r="K38" s="40"/>
    </row>
    <row r="39" spans="2:14" x14ac:dyDescent="0.25">
      <c r="B39" s="24" t="s">
        <v>56</v>
      </c>
      <c r="C39" s="25"/>
      <c r="D39" s="26"/>
      <c r="E39" s="26"/>
      <c r="H39" s="6"/>
      <c r="I39" s="34"/>
      <c r="J39" s="6"/>
      <c r="K39" s="34"/>
    </row>
    <row r="40" spans="2:14" ht="30" customHeight="1" x14ac:dyDescent="0.25">
      <c r="B40" s="139" t="s">
        <v>57</v>
      </c>
      <c r="C40" s="139"/>
      <c r="D40" s="26"/>
      <c r="E40" s="26"/>
    </row>
    <row r="41" spans="2:14" ht="15.75" x14ac:dyDescent="0.25">
      <c r="B41" s="1" t="s">
        <v>58</v>
      </c>
      <c r="C41" s="37"/>
      <c r="D41" s="37"/>
      <c r="E41" s="37"/>
      <c r="F41" s="37"/>
      <c r="G41" s="37"/>
      <c r="H41" s="37"/>
      <c r="I41" s="21"/>
    </row>
    <row r="42" spans="2:14" ht="15.75" x14ac:dyDescent="0.25">
      <c r="C42" s="134"/>
      <c r="D42" s="134"/>
      <c r="E42" s="134"/>
      <c r="F42" s="134"/>
      <c r="G42" s="134"/>
      <c r="H42" s="134"/>
      <c r="I42" s="21"/>
    </row>
    <row r="43" spans="2:14" ht="15.75" x14ac:dyDescent="0.25">
      <c r="C43" s="134"/>
      <c r="D43" s="134"/>
      <c r="E43" s="134"/>
      <c r="F43" s="134"/>
      <c r="G43" s="134"/>
      <c r="H43" s="134"/>
      <c r="I43" s="21"/>
    </row>
    <row r="45" spans="2:14" ht="6.6" customHeight="1" x14ac:dyDescent="0.25"/>
    <row r="46" spans="2:14" ht="13.9" hidden="1" x14ac:dyDescent="0.25"/>
  </sheetData>
  <mergeCells count="24"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  <mergeCell ref="C43:H43"/>
    <mergeCell ref="B15:B18"/>
    <mergeCell ref="B19:B22"/>
    <mergeCell ref="B23:B25"/>
    <mergeCell ref="B30:B32"/>
    <mergeCell ref="B35:B37"/>
    <mergeCell ref="B26:B29"/>
    <mergeCell ref="B33:B34"/>
    <mergeCell ref="C42:H42"/>
    <mergeCell ref="B40:C40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4"/>
  <sheetViews>
    <sheetView showGridLines="0" tabSelected="1" topLeftCell="A4" zoomScaleNormal="100" workbookViewId="0">
      <selection activeCell="J15" sqref="J15"/>
    </sheetView>
  </sheetViews>
  <sheetFormatPr baseColWidth="10" defaultColWidth="9.140625" defaultRowHeight="15" x14ac:dyDescent="0.25"/>
  <cols>
    <col min="1" max="1" width="3.28515625" customWidth="1"/>
    <col min="2" max="2" width="26.85546875" customWidth="1"/>
    <col min="3" max="3" width="22.7109375" customWidth="1"/>
    <col min="4" max="4" width="7.7109375" customWidth="1"/>
    <col min="5" max="5" width="8.85546875" customWidth="1"/>
    <col min="6" max="6" width="9.140625" customWidth="1"/>
    <col min="7" max="7" width="8.5703125" customWidth="1"/>
    <col min="8" max="8" width="7.7109375" customWidth="1"/>
    <col min="9" max="9" width="8.7109375" customWidth="1"/>
    <col min="10" max="11" width="15.7109375" customWidth="1"/>
    <col min="12" max="12" width="9.5703125" bestFit="1" customWidth="1"/>
  </cols>
  <sheetData>
    <row r="1" spans="2:12" ht="15.75" x14ac:dyDescent="0.25"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2:12" ht="15.75" x14ac:dyDescent="0.25">
      <c r="B2" s="134" t="s">
        <v>39</v>
      </c>
      <c r="C2" s="134"/>
      <c r="D2" s="134"/>
      <c r="E2" s="134"/>
      <c r="F2" s="134"/>
      <c r="G2" s="134"/>
      <c r="H2" s="134"/>
      <c r="I2" s="134"/>
      <c r="J2" s="134"/>
      <c r="K2" s="134"/>
    </row>
    <row r="3" spans="2:12" ht="15.75" x14ac:dyDescent="0.25">
      <c r="B3" s="134" t="s">
        <v>1</v>
      </c>
      <c r="C3" s="134"/>
      <c r="D3" s="134"/>
      <c r="E3" s="134"/>
      <c r="F3" s="134"/>
      <c r="G3" s="134"/>
      <c r="H3" s="134"/>
      <c r="I3" s="134"/>
      <c r="J3" s="134"/>
      <c r="K3" s="134"/>
    </row>
    <row r="4" spans="2:12" ht="15.75" x14ac:dyDescent="0.25">
      <c r="B4" s="134" t="s">
        <v>25</v>
      </c>
      <c r="C4" s="134"/>
      <c r="D4" s="134"/>
      <c r="E4" s="134"/>
      <c r="F4" s="134"/>
      <c r="G4" s="134"/>
      <c r="H4" s="134"/>
      <c r="I4" s="134"/>
      <c r="J4" s="134"/>
      <c r="K4" s="134"/>
    </row>
    <row r="5" spans="2:12" ht="15.75" x14ac:dyDescent="0.25">
      <c r="B5" s="134" t="s">
        <v>28</v>
      </c>
      <c r="C5" s="134"/>
      <c r="D5" s="134"/>
      <c r="E5" s="134"/>
      <c r="F5" s="134"/>
      <c r="G5" s="134"/>
      <c r="H5" s="134"/>
      <c r="I5" s="134"/>
      <c r="J5" s="134"/>
      <c r="K5" s="134"/>
    </row>
    <row r="6" spans="2:12" ht="9.9499999999999993" customHeight="1" x14ac:dyDescent="0.25">
      <c r="B6" s="7"/>
      <c r="C6" s="7"/>
      <c r="D6" s="7"/>
      <c r="E6" s="21"/>
      <c r="F6" s="7"/>
      <c r="G6" s="21"/>
      <c r="H6" s="21"/>
      <c r="I6" s="7"/>
      <c r="J6" s="21"/>
      <c r="K6" s="7"/>
    </row>
    <row r="7" spans="2:12" ht="15.75" x14ac:dyDescent="0.25"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2:12" ht="9.9499999999999993" customHeight="1" x14ac:dyDescent="0.25">
      <c r="B8" s="7"/>
      <c r="C8" s="7"/>
      <c r="D8" s="7"/>
      <c r="E8" s="21"/>
      <c r="F8" s="7"/>
      <c r="G8" s="21"/>
      <c r="H8" s="21"/>
      <c r="I8" s="7"/>
      <c r="J8" s="21"/>
      <c r="K8" s="7"/>
    </row>
    <row r="9" spans="2:12" ht="15.75" x14ac:dyDescent="0.25">
      <c r="B9" s="134" t="s">
        <v>66</v>
      </c>
      <c r="C9" s="134"/>
      <c r="D9" s="134"/>
      <c r="E9" s="134"/>
      <c r="F9" s="134"/>
      <c r="G9" s="134"/>
      <c r="H9" s="134"/>
      <c r="I9" s="134"/>
      <c r="J9" s="134"/>
      <c r="K9" s="134"/>
    </row>
    <row r="10" spans="2:12" ht="9.9499999999999993" customHeight="1" thickBot="1" x14ac:dyDescent="0.3">
      <c r="B10" s="7"/>
      <c r="C10" s="7"/>
      <c r="D10" s="7"/>
      <c r="E10" s="21"/>
      <c r="F10" s="7"/>
      <c r="G10" s="21"/>
      <c r="H10" s="21"/>
      <c r="I10" s="7"/>
      <c r="J10" s="21"/>
      <c r="K10" s="7"/>
    </row>
    <row r="11" spans="2:12" s="1" customFormat="1" ht="16.5" thickTop="1" thickBot="1" x14ac:dyDescent="0.3">
      <c r="B11" s="154" t="s">
        <v>29</v>
      </c>
      <c r="C11" s="156" t="s">
        <v>2</v>
      </c>
      <c r="D11" s="158" t="s">
        <v>27</v>
      </c>
      <c r="E11" s="159"/>
      <c r="F11" s="159"/>
      <c r="G11" s="159"/>
      <c r="H11" s="159"/>
      <c r="I11" s="160"/>
      <c r="J11" s="164" t="s">
        <v>26</v>
      </c>
      <c r="K11" s="166" t="s">
        <v>55</v>
      </c>
    </row>
    <row r="12" spans="2:12" s="1" customFormat="1" ht="15.75" thickBot="1" x14ac:dyDescent="0.3">
      <c r="B12" s="155"/>
      <c r="C12" s="157"/>
      <c r="D12" s="168" t="s">
        <v>63</v>
      </c>
      <c r="E12" s="169"/>
      <c r="F12" s="168" t="s">
        <v>64</v>
      </c>
      <c r="G12" s="169"/>
      <c r="H12" s="168" t="s">
        <v>60</v>
      </c>
      <c r="I12" s="169"/>
      <c r="J12" s="165"/>
      <c r="K12" s="167"/>
    </row>
    <row r="13" spans="2:12" s="1" customFormat="1" ht="15.75" thickBot="1" x14ac:dyDescent="0.3">
      <c r="B13" s="155"/>
      <c r="C13" s="157"/>
      <c r="D13" s="122" t="s">
        <v>53</v>
      </c>
      <c r="E13" s="123" t="s">
        <v>52</v>
      </c>
      <c r="F13" s="122" t="s">
        <v>53</v>
      </c>
      <c r="G13" s="123" t="s">
        <v>52</v>
      </c>
      <c r="H13" s="122" t="s">
        <v>54</v>
      </c>
      <c r="I13" s="123" t="s">
        <v>52</v>
      </c>
      <c r="J13" s="165"/>
      <c r="K13" s="167"/>
    </row>
    <row r="14" spans="2:12" s="1" customFormat="1" ht="16.5" thickTop="1" thickBot="1" x14ac:dyDescent="0.3">
      <c r="B14" s="128" t="s">
        <v>40</v>
      </c>
      <c r="C14" s="132" t="s">
        <v>10</v>
      </c>
      <c r="D14" s="130">
        <v>0.28000000000000003</v>
      </c>
      <c r="E14" s="68">
        <v>0.46</v>
      </c>
      <c r="F14" s="9">
        <v>0.8</v>
      </c>
      <c r="G14" s="72">
        <v>0.58499999999999996</v>
      </c>
      <c r="H14" s="41">
        <v>0.7</v>
      </c>
      <c r="I14" s="76">
        <v>0.67</v>
      </c>
      <c r="J14" s="27">
        <f>+'Abril-junio'!J13</f>
        <v>0.59333333333333338</v>
      </c>
      <c r="K14" s="127">
        <f>+'Abril-junio'!K13</f>
        <v>0.57166666666666666</v>
      </c>
      <c r="L14" s="2"/>
    </row>
    <row r="15" spans="2:12" s="1" customFormat="1" ht="15.75" thickBot="1" x14ac:dyDescent="0.3">
      <c r="B15" s="129"/>
      <c r="C15" s="133" t="s">
        <v>65</v>
      </c>
      <c r="D15" s="131">
        <v>1.36</v>
      </c>
      <c r="E15" s="125">
        <v>1</v>
      </c>
      <c r="F15" s="124">
        <v>0</v>
      </c>
      <c r="G15" s="126">
        <v>0</v>
      </c>
      <c r="H15" s="49">
        <v>1.38</v>
      </c>
      <c r="I15" s="79">
        <v>1</v>
      </c>
      <c r="J15" s="27">
        <f>+'Abril-junio'!J14</f>
        <v>0.91333333333333344</v>
      </c>
      <c r="K15" s="127">
        <f>+'Abril-junio'!K14</f>
        <v>0.66666666666666663</v>
      </c>
      <c r="L15" s="2"/>
    </row>
    <row r="16" spans="2:12" s="1" customFormat="1" x14ac:dyDescent="0.25">
      <c r="B16" s="161" t="s">
        <v>41</v>
      </c>
      <c r="C16" s="10" t="s">
        <v>9</v>
      </c>
      <c r="D16" s="20">
        <v>0.9</v>
      </c>
      <c r="E16" s="71">
        <v>1</v>
      </c>
      <c r="F16" s="20">
        <v>0.91999999999999993</v>
      </c>
      <c r="G16" s="75">
        <v>1</v>
      </c>
      <c r="H16" s="104">
        <v>1</v>
      </c>
      <c r="I16" s="88">
        <v>1</v>
      </c>
      <c r="J16" s="30">
        <f>+'Abril-junio'!J15</f>
        <v>0.94</v>
      </c>
      <c r="K16" s="100">
        <f>+'Abril-junio'!K15</f>
        <v>1</v>
      </c>
      <c r="L16" s="2"/>
    </row>
    <row r="17" spans="2:12" s="1" customFormat="1" x14ac:dyDescent="0.25">
      <c r="B17" s="162"/>
      <c r="C17" s="10" t="s">
        <v>11</v>
      </c>
      <c r="D17" s="11">
        <v>1.1299999999999999</v>
      </c>
      <c r="E17" s="69">
        <v>0.91</v>
      </c>
      <c r="F17" s="11">
        <v>1.35</v>
      </c>
      <c r="G17" s="73">
        <v>1</v>
      </c>
      <c r="H17" s="105">
        <v>1.1500000000000001</v>
      </c>
      <c r="I17" s="88">
        <v>1</v>
      </c>
      <c r="J17" s="28">
        <f>+'Abril-junio'!J16</f>
        <v>1.21</v>
      </c>
      <c r="K17" s="98">
        <f>+'Abril-junio'!K16</f>
        <v>0.97000000000000008</v>
      </c>
      <c r="L17" s="2"/>
    </row>
    <row r="18" spans="2:12" s="1" customFormat="1" x14ac:dyDescent="0.25">
      <c r="B18" s="162"/>
      <c r="C18" s="10" t="s">
        <v>12</v>
      </c>
      <c r="D18" s="11">
        <v>0.62</v>
      </c>
      <c r="E18" s="69">
        <v>0.72</v>
      </c>
      <c r="F18" s="11">
        <v>0.57199999999999984</v>
      </c>
      <c r="G18" s="73">
        <v>0.71399999999999986</v>
      </c>
      <c r="H18" s="105">
        <v>0.61750000000000005</v>
      </c>
      <c r="I18" s="89">
        <v>0.70500000000000007</v>
      </c>
      <c r="J18" s="28">
        <f>+'Abril-junio'!J17</f>
        <v>0.60316666666666663</v>
      </c>
      <c r="K18" s="98">
        <f>+'Abril-junio'!K17</f>
        <v>0.71299999999999997</v>
      </c>
      <c r="L18" s="2"/>
    </row>
    <row r="19" spans="2:12" s="1" customFormat="1" ht="15.75" thickBot="1" x14ac:dyDescent="0.3">
      <c r="B19" s="163"/>
      <c r="C19" s="12" t="s">
        <v>13</v>
      </c>
      <c r="D19" s="13">
        <v>0.95</v>
      </c>
      <c r="E19" s="70">
        <v>0.88</v>
      </c>
      <c r="F19" s="67">
        <v>0.70799999999999996</v>
      </c>
      <c r="G19" s="74">
        <v>0.90999999999999992</v>
      </c>
      <c r="H19" s="103">
        <v>0.84499999999999997</v>
      </c>
      <c r="I19" s="90">
        <v>1</v>
      </c>
      <c r="J19" s="31">
        <f>+'Abril-junio'!J18</f>
        <v>0.83433333333333337</v>
      </c>
      <c r="K19" s="99">
        <f>+'Abril-junio'!K18</f>
        <v>0.93</v>
      </c>
      <c r="L19" s="2"/>
    </row>
    <row r="20" spans="2:12" s="1" customFormat="1" x14ac:dyDescent="0.25">
      <c r="B20" s="161" t="s">
        <v>42</v>
      </c>
      <c r="C20" s="8" t="s">
        <v>3</v>
      </c>
      <c r="D20" s="9">
        <v>1.04</v>
      </c>
      <c r="E20" s="68">
        <v>1</v>
      </c>
      <c r="F20" s="9">
        <v>0.90399999999999991</v>
      </c>
      <c r="G20" s="72">
        <v>1</v>
      </c>
      <c r="H20" s="104">
        <v>1.0249999999999999</v>
      </c>
      <c r="I20" s="76">
        <v>1</v>
      </c>
      <c r="J20" s="30">
        <f>+'Abril-junio'!J19</f>
        <v>0.98966666666666658</v>
      </c>
      <c r="K20" s="100">
        <f>+'Abril-junio'!K19</f>
        <v>1</v>
      </c>
      <c r="L20" s="2"/>
    </row>
    <row r="21" spans="2:12" s="1" customFormat="1" x14ac:dyDescent="0.25">
      <c r="B21" s="162"/>
      <c r="C21" s="10" t="s">
        <v>51</v>
      </c>
      <c r="D21" s="20">
        <v>0.85</v>
      </c>
      <c r="E21" s="71">
        <v>1</v>
      </c>
      <c r="F21" s="20">
        <v>0.78</v>
      </c>
      <c r="G21" s="75">
        <v>1</v>
      </c>
      <c r="H21" s="105">
        <v>0.73</v>
      </c>
      <c r="I21" s="77">
        <v>1</v>
      </c>
      <c r="J21" s="28">
        <f>+'Abril-junio'!J20</f>
        <v>0.78666666666666663</v>
      </c>
      <c r="K21" s="98">
        <f>+'Abril-junio'!K20</f>
        <v>1</v>
      </c>
      <c r="L21" s="2"/>
    </row>
    <row r="22" spans="2:12" s="1" customFormat="1" x14ac:dyDescent="0.25">
      <c r="B22" s="162"/>
      <c r="C22" s="10" t="s">
        <v>4</v>
      </c>
      <c r="D22" s="11">
        <v>0.89</v>
      </c>
      <c r="E22" s="69">
        <v>1</v>
      </c>
      <c r="F22" s="11">
        <v>1.4060000000000001</v>
      </c>
      <c r="G22" s="73">
        <v>1</v>
      </c>
      <c r="H22" s="105">
        <v>1.4100000000000001</v>
      </c>
      <c r="I22" s="78">
        <v>1</v>
      </c>
      <c r="J22" s="28">
        <f>+'Abril-junio'!J21</f>
        <v>1.2353333333333334</v>
      </c>
      <c r="K22" s="98">
        <f>+'Abril-junio'!K21</f>
        <v>1</v>
      </c>
      <c r="L22" s="2"/>
    </row>
    <row r="23" spans="2:12" s="1" customFormat="1" ht="15.75" thickBot="1" x14ac:dyDescent="0.3">
      <c r="B23" s="163"/>
      <c r="C23" s="12" t="s">
        <v>5</v>
      </c>
      <c r="D23" s="13">
        <v>0.98</v>
      </c>
      <c r="E23" s="70">
        <v>1</v>
      </c>
      <c r="F23" s="13">
        <v>1.3</v>
      </c>
      <c r="G23" s="74">
        <v>1</v>
      </c>
      <c r="H23" s="106">
        <v>1.25</v>
      </c>
      <c r="I23" s="79">
        <v>1</v>
      </c>
      <c r="J23" s="29">
        <f>+'Abril-junio'!J22</f>
        <v>1.1766666666666667</v>
      </c>
      <c r="K23" s="101">
        <f>+'Abril-junio'!K22</f>
        <v>1</v>
      </c>
      <c r="L23" s="2"/>
    </row>
    <row r="24" spans="2:12" s="1" customFormat="1" x14ac:dyDescent="0.25">
      <c r="B24" s="161" t="s">
        <v>43</v>
      </c>
      <c r="C24" s="8" t="s">
        <v>14</v>
      </c>
      <c r="D24" s="9">
        <v>0.47</v>
      </c>
      <c r="E24" s="68">
        <v>0.72</v>
      </c>
      <c r="F24" s="9">
        <v>0.54</v>
      </c>
      <c r="G24" s="72">
        <v>0.76</v>
      </c>
      <c r="H24" s="107">
        <v>0.54</v>
      </c>
      <c r="I24" s="88">
        <v>0.80999999999999994</v>
      </c>
      <c r="J24" s="27">
        <f>+'Abril-junio'!J23</f>
        <v>0.51666666666666672</v>
      </c>
      <c r="K24" s="97">
        <f>+'Abril-junio'!K23</f>
        <v>0.76333333333333331</v>
      </c>
      <c r="L24" s="2"/>
    </row>
    <row r="25" spans="2:12" s="1" customFormat="1" x14ac:dyDescent="0.25">
      <c r="B25" s="162"/>
      <c r="C25" s="10" t="s">
        <v>15</v>
      </c>
      <c r="D25" s="11">
        <v>1.04</v>
      </c>
      <c r="E25" s="69">
        <v>1</v>
      </c>
      <c r="F25" s="11">
        <v>0.98199999999999998</v>
      </c>
      <c r="G25" s="73">
        <v>1</v>
      </c>
      <c r="H25" s="105">
        <v>1.0225</v>
      </c>
      <c r="I25" s="89">
        <v>1</v>
      </c>
      <c r="J25" s="28">
        <f>+'Abril-junio'!J24</f>
        <v>1.0148333333333335</v>
      </c>
      <c r="K25" s="98">
        <f>+'Abril-junio'!K24</f>
        <v>1</v>
      </c>
      <c r="L25" s="2"/>
    </row>
    <row r="26" spans="2:12" s="1" customFormat="1" ht="15.75" thickBot="1" x14ac:dyDescent="0.3">
      <c r="B26" s="163"/>
      <c r="C26" s="12" t="s">
        <v>16</v>
      </c>
      <c r="D26" s="11">
        <v>0.98</v>
      </c>
      <c r="E26" s="69">
        <v>0.99</v>
      </c>
      <c r="F26" s="11">
        <v>0.94800000000000006</v>
      </c>
      <c r="G26" s="73">
        <v>0.97199999999999986</v>
      </c>
      <c r="H26" s="103">
        <v>0.98</v>
      </c>
      <c r="I26" s="90">
        <v>1</v>
      </c>
      <c r="J26" s="31">
        <f>+'Abril-junio'!J25</f>
        <v>0.96933333333333327</v>
      </c>
      <c r="K26" s="99">
        <f>+'Abril-junio'!K25</f>
        <v>0.98733333333333329</v>
      </c>
      <c r="L26" s="2"/>
    </row>
    <row r="27" spans="2:12" s="1" customFormat="1" x14ac:dyDescent="0.25">
      <c r="B27" s="161" t="s">
        <v>44</v>
      </c>
      <c r="C27" s="8" t="s">
        <v>22</v>
      </c>
      <c r="D27" s="9">
        <v>1</v>
      </c>
      <c r="E27" s="68">
        <v>0.8</v>
      </c>
      <c r="F27" s="9">
        <v>1.004</v>
      </c>
      <c r="G27" s="72">
        <v>0.78999999999999992</v>
      </c>
      <c r="H27" s="104">
        <v>1.0799999999999998</v>
      </c>
      <c r="I27" s="76">
        <v>0.89249999999999996</v>
      </c>
      <c r="J27" s="30">
        <f>+'Abril-junio'!J26</f>
        <v>1.0279999999999998</v>
      </c>
      <c r="K27" s="100">
        <f>+'Abril-junio'!K26</f>
        <v>0.82750000000000001</v>
      </c>
      <c r="L27" s="2"/>
    </row>
    <row r="28" spans="2:12" s="1" customFormat="1" x14ac:dyDescent="0.25">
      <c r="B28" s="162"/>
      <c r="C28" s="10" t="s">
        <v>38</v>
      </c>
      <c r="D28" s="11">
        <v>0.96</v>
      </c>
      <c r="E28" s="69">
        <v>1</v>
      </c>
      <c r="F28" s="11">
        <v>0.84000000000000008</v>
      </c>
      <c r="G28" s="73">
        <v>0.99</v>
      </c>
      <c r="H28" s="105">
        <v>0.87500000000000011</v>
      </c>
      <c r="I28" s="89">
        <v>1</v>
      </c>
      <c r="J28" s="28">
        <f>+'Abril-junio'!J27</f>
        <v>0.89166666666666672</v>
      </c>
      <c r="K28" s="98">
        <f>+'Abril-junio'!K27</f>
        <v>0.9966666666666667</v>
      </c>
      <c r="L28" s="2"/>
    </row>
    <row r="29" spans="2:12" s="1" customFormat="1" x14ac:dyDescent="0.25">
      <c r="B29" s="162"/>
      <c r="C29" s="10" t="s">
        <v>23</v>
      </c>
      <c r="D29" s="11">
        <v>0.92</v>
      </c>
      <c r="E29" s="69">
        <v>1</v>
      </c>
      <c r="F29" s="11">
        <v>0.92000000000000015</v>
      </c>
      <c r="G29" s="73">
        <v>1</v>
      </c>
      <c r="H29" s="105">
        <v>0.92</v>
      </c>
      <c r="I29" s="90">
        <v>1</v>
      </c>
      <c r="J29" s="28">
        <f>+'Abril-junio'!J28</f>
        <v>0.92</v>
      </c>
      <c r="K29" s="98">
        <f>+'Abril-junio'!K28</f>
        <v>1</v>
      </c>
      <c r="L29" s="2"/>
    </row>
    <row r="30" spans="2:12" s="1" customFormat="1" ht="15.75" thickBot="1" x14ac:dyDescent="0.3">
      <c r="B30" s="163"/>
      <c r="C30" s="12" t="s">
        <v>24</v>
      </c>
      <c r="D30" s="13">
        <v>1.02</v>
      </c>
      <c r="E30" s="70">
        <v>0.92</v>
      </c>
      <c r="F30" s="13">
        <v>0</v>
      </c>
      <c r="G30" s="74">
        <v>0</v>
      </c>
      <c r="H30" s="106">
        <v>1.02</v>
      </c>
      <c r="I30" s="91">
        <v>0.92</v>
      </c>
      <c r="J30" s="29">
        <f>+'Abril-junio'!J29</f>
        <v>0.68</v>
      </c>
      <c r="K30" s="101">
        <f>+'Abril-junio'!K29</f>
        <v>0.6133333333333334</v>
      </c>
      <c r="L30" s="2"/>
    </row>
    <row r="31" spans="2:12" s="1" customFormat="1" x14ac:dyDescent="0.25">
      <c r="B31" s="161" t="s">
        <v>45</v>
      </c>
      <c r="C31" s="8" t="s">
        <v>7</v>
      </c>
      <c r="D31" s="9">
        <v>0.95</v>
      </c>
      <c r="E31" s="68">
        <v>1</v>
      </c>
      <c r="F31" s="9">
        <v>0.84499999999999997</v>
      </c>
      <c r="G31" s="72">
        <v>0.99750000000000005</v>
      </c>
      <c r="H31" s="107">
        <v>1.2599999999999998</v>
      </c>
      <c r="I31" s="88">
        <v>0.99333333333333329</v>
      </c>
      <c r="J31" s="27">
        <f>+'Abril-junio'!J30</f>
        <v>1.0183333333333333</v>
      </c>
      <c r="K31" s="97">
        <f>+'Abril-junio'!K30</f>
        <v>0.99694444444444441</v>
      </c>
      <c r="L31" s="2"/>
    </row>
    <row r="32" spans="2:12" s="1" customFormat="1" x14ac:dyDescent="0.25">
      <c r="B32" s="162"/>
      <c r="C32" s="10" t="s">
        <v>6</v>
      </c>
      <c r="D32" s="11">
        <v>0.98</v>
      </c>
      <c r="E32" s="69">
        <v>1</v>
      </c>
      <c r="F32" s="11">
        <v>1.014</v>
      </c>
      <c r="G32" s="73">
        <v>0.99399999999999999</v>
      </c>
      <c r="H32" s="105">
        <v>1</v>
      </c>
      <c r="I32" s="89">
        <v>0.98250000000000004</v>
      </c>
      <c r="J32" s="28">
        <f>+'Abril-junio'!J31</f>
        <v>0.99799999999999989</v>
      </c>
      <c r="K32" s="98">
        <f>+'Abril-junio'!K31</f>
        <v>0.99216666666666675</v>
      </c>
      <c r="L32" s="2"/>
    </row>
    <row r="33" spans="2:12" s="1" customFormat="1" ht="15.75" thickBot="1" x14ac:dyDescent="0.3">
      <c r="B33" s="163"/>
      <c r="C33" s="12" t="s">
        <v>8</v>
      </c>
      <c r="D33" s="13">
        <v>0.94</v>
      </c>
      <c r="E33" s="70">
        <v>1</v>
      </c>
      <c r="F33" s="13">
        <v>0.96</v>
      </c>
      <c r="G33" s="74">
        <v>1</v>
      </c>
      <c r="H33" s="103">
        <v>0.96</v>
      </c>
      <c r="I33" s="90">
        <v>1</v>
      </c>
      <c r="J33" s="31">
        <f>+'Abril-junio'!J32</f>
        <v>0.95333333333333325</v>
      </c>
      <c r="K33" s="99">
        <f>+'Abril-junio'!K32</f>
        <v>1</v>
      </c>
      <c r="L33" s="2"/>
    </row>
    <row r="34" spans="2:12" s="1" customFormat="1" x14ac:dyDescent="0.25">
      <c r="B34" s="162" t="s">
        <v>46</v>
      </c>
      <c r="C34" s="14" t="s">
        <v>18</v>
      </c>
      <c r="D34" s="9">
        <v>0.74</v>
      </c>
      <c r="E34" s="68">
        <v>1</v>
      </c>
      <c r="F34" s="9">
        <v>0.752</v>
      </c>
      <c r="G34" s="72">
        <v>1</v>
      </c>
      <c r="H34" s="104">
        <v>0.69</v>
      </c>
      <c r="I34" s="76">
        <v>0.96750000000000003</v>
      </c>
      <c r="J34" s="30">
        <f>+'Abril-junio'!J33</f>
        <v>0.72733333333333328</v>
      </c>
      <c r="K34" s="100">
        <f>+'Abril-junio'!K33</f>
        <v>0.98916666666666675</v>
      </c>
      <c r="L34" s="2"/>
    </row>
    <row r="35" spans="2:12" s="1" customFormat="1" ht="15.75" thickBot="1" x14ac:dyDescent="0.3">
      <c r="B35" s="163"/>
      <c r="C35" s="12" t="s">
        <v>21</v>
      </c>
      <c r="D35" s="13">
        <v>0.64</v>
      </c>
      <c r="E35" s="70">
        <v>1</v>
      </c>
      <c r="F35" s="13">
        <v>0</v>
      </c>
      <c r="G35" s="74">
        <v>0</v>
      </c>
      <c r="H35" s="105">
        <v>0.50249999999999995</v>
      </c>
      <c r="I35" s="90">
        <v>1</v>
      </c>
      <c r="J35" s="29">
        <f>+'Abril-junio'!J34</f>
        <v>0.38083333333333336</v>
      </c>
      <c r="K35" s="101">
        <f>+'Abril-junio'!K34</f>
        <v>0.66666666666666663</v>
      </c>
      <c r="L35" s="2"/>
    </row>
    <row r="36" spans="2:12" s="1" customFormat="1" x14ac:dyDescent="0.25">
      <c r="B36" s="161" t="s">
        <v>47</v>
      </c>
      <c r="C36" s="8" t="s">
        <v>19</v>
      </c>
      <c r="D36" s="9">
        <v>0.55000000000000004</v>
      </c>
      <c r="E36" s="68">
        <v>0.79</v>
      </c>
      <c r="F36" s="9">
        <v>0.75400000000000011</v>
      </c>
      <c r="G36" s="72">
        <v>0.96199999999999997</v>
      </c>
      <c r="H36" s="107">
        <v>0.72249999999999992</v>
      </c>
      <c r="I36" s="87">
        <v>0.97</v>
      </c>
      <c r="J36" s="27">
        <f>+'Abril-junio'!J35</f>
        <v>0.6755000000000001</v>
      </c>
      <c r="K36" s="97">
        <f>+'Abril-junio'!K35</f>
        <v>0.90733333333333333</v>
      </c>
      <c r="L36" s="2"/>
    </row>
    <row r="37" spans="2:12" s="1" customFormat="1" x14ac:dyDescent="0.25">
      <c r="B37" s="162"/>
      <c r="C37" s="12" t="s">
        <v>20</v>
      </c>
      <c r="D37" s="11">
        <v>1.22</v>
      </c>
      <c r="E37" s="69">
        <v>1</v>
      </c>
      <c r="F37" s="11">
        <v>1.236</v>
      </c>
      <c r="G37" s="73">
        <v>1</v>
      </c>
      <c r="H37" s="105">
        <v>1.2374999999999998</v>
      </c>
      <c r="I37" s="89">
        <v>1</v>
      </c>
      <c r="J37" s="28">
        <f>+'Abril-junio'!J36</f>
        <v>1.2311666666666665</v>
      </c>
      <c r="K37" s="98">
        <f>+'Abril-junio'!K36</f>
        <v>1</v>
      </c>
      <c r="L37" s="2"/>
    </row>
    <row r="38" spans="2:12" s="1" customFormat="1" ht="15.75" thickBot="1" x14ac:dyDescent="0.3">
      <c r="B38" s="163"/>
      <c r="C38" s="15" t="s">
        <v>17</v>
      </c>
      <c r="D38" s="11">
        <v>0.42</v>
      </c>
      <c r="E38" s="69">
        <v>1</v>
      </c>
      <c r="F38" s="11">
        <v>0.52799999999999991</v>
      </c>
      <c r="G38" s="73">
        <v>1</v>
      </c>
      <c r="H38" s="103">
        <v>0.41749999999999998</v>
      </c>
      <c r="I38" s="79">
        <v>1</v>
      </c>
      <c r="J38" s="28">
        <f>+'Abril-junio'!J37</f>
        <v>0.45516666666666666</v>
      </c>
      <c r="K38" s="102">
        <f>+'Abril-junio'!K37</f>
        <v>1</v>
      </c>
      <c r="L38" s="2"/>
    </row>
    <row r="39" spans="2:12" x14ac:dyDescent="0.25">
      <c r="D39" s="36"/>
      <c r="E39" s="22"/>
      <c r="F39" s="16"/>
      <c r="G39" s="22"/>
      <c r="H39" s="22"/>
      <c r="I39" s="16"/>
      <c r="J39" s="17"/>
      <c r="K39" s="35"/>
    </row>
    <row r="40" spans="2:12" x14ac:dyDescent="0.25">
      <c r="B40" s="18"/>
      <c r="C40" s="18"/>
      <c r="J40" s="19"/>
      <c r="K40" s="19"/>
    </row>
    <row r="41" spans="2:12" ht="15.75" x14ac:dyDescent="0.25">
      <c r="B41" s="171"/>
      <c r="C41" s="171"/>
      <c r="D41" s="171"/>
      <c r="E41" s="23"/>
      <c r="J41" s="19"/>
      <c r="K41" s="19"/>
    </row>
    <row r="42" spans="2:12" ht="15.75" x14ac:dyDescent="0.25">
      <c r="B42" s="171"/>
      <c r="C42" s="171"/>
      <c r="D42" s="171"/>
      <c r="E42" s="23"/>
      <c r="J42" s="19"/>
      <c r="K42" s="19"/>
    </row>
    <row r="43" spans="2:12" x14ac:dyDescent="0.25">
      <c r="B43" s="18"/>
      <c r="C43" s="18"/>
      <c r="J43" s="19"/>
      <c r="K43" s="19"/>
    </row>
    <row r="44" spans="2:12" x14ac:dyDescent="0.25">
      <c r="B44" s="18"/>
      <c r="C44" s="18"/>
      <c r="J44" s="19"/>
      <c r="K44" s="19"/>
    </row>
    <row r="45" spans="2:12" x14ac:dyDescent="0.25">
      <c r="B45" s="18"/>
      <c r="C45" s="18"/>
      <c r="J45" s="19"/>
      <c r="K45" s="19"/>
    </row>
    <row r="46" spans="2:12" x14ac:dyDescent="0.25">
      <c r="B46" s="172"/>
      <c r="C46" s="172"/>
      <c r="D46" s="172"/>
      <c r="E46" s="172"/>
      <c r="F46" s="172"/>
      <c r="G46" s="172"/>
      <c r="H46" s="172"/>
      <c r="I46" s="172"/>
      <c r="J46" s="172"/>
      <c r="K46" s="172"/>
    </row>
    <row r="47" spans="2:12" ht="15.75" x14ac:dyDescent="0.25">
      <c r="B47" s="134"/>
      <c r="C47" s="134"/>
      <c r="D47" s="134"/>
      <c r="E47" s="134"/>
      <c r="F47" s="134"/>
      <c r="G47" s="134"/>
      <c r="H47" s="134"/>
      <c r="I47" s="134"/>
      <c r="J47" s="134"/>
      <c r="K47" s="134"/>
    </row>
    <row r="48" spans="2:12" ht="15.75" x14ac:dyDescent="0.25">
      <c r="B48" s="170"/>
      <c r="C48" s="170"/>
      <c r="D48" s="170"/>
      <c r="E48" s="170"/>
      <c r="F48" s="170"/>
      <c r="G48" s="170"/>
      <c r="H48" s="170"/>
      <c r="I48" s="170"/>
      <c r="J48" s="170"/>
      <c r="K48" s="170"/>
    </row>
    <row r="102" spans="2:11" x14ac:dyDescent="0.25">
      <c r="B102" s="172" t="s">
        <v>48</v>
      </c>
      <c r="C102" s="172"/>
      <c r="D102" s="172"/>
      <c r="E102" s="172"/>
      <c r="F102" s="172"/>
      <c r="G102" s="172"/>
      <c r="H102" s="172"/>
      <c r="I102" s="172"/>
      <c r="J102" s="172"/>
      <c r="K102" s="172"/>
    </row>
    <row r="103" spans="2:11" ht="15.75" x14ac:dyDescent="0.25">
      <c r="B103" s="134" t="s">
        <v>49</v>
      </c>
      <c r="C103" s="134"/>
      <c r="D103" s="134"/>
      <c r="E103" s="134"/>
      <c r="F103" s="134"/>
      <c r="G103" s="134"/>
      <c r="H103" s="134"/>
      <c r="I103" s="134"/>
      <c r="J103" s="134"/>
      <c r="K103" s="134"/>
    </row>
    <row r="104" spans="2:11" ht="15.75" x14ac:dyDescent="0.25">
      <c r="B104" s="170" t="s">
        <v>50</v>
      </c>
      <c r="C104" s="170"/>
      <c r="D104" s="170"/>
      <c r="E104" s="170"/>
      <c r="F104" s="170"/>
      <c r="G104" s="170"/>
      <c r="H104" s="170"/>
      <c r="I104" s="170"/>
      <c r="J104" s="170"/>
      <c r="K104" s="170"/>
    </row>
  </sheetData>
  <mergeCells count="29">
    <mergeCell ref="B34:B35"/>
    <mergeCell ref="B20:B23"/>
    <mergeCell ref="B24:B26"/>
    <mergeCell ref="B27:B30"/>
    <mergeCell ref="B31:B33"/>
    <mergeCell ref="B103:K103"/>
    <mergeCell ref="B104:K104"/>
    <mergeCell ref="B36:B38"/>
    <mergeCell ref="B41:D42"/>
    <mergeCell ref="B46:K46"/>
    <mergeCell ref="B47:K47"/>
    <mergeCell ref="B48:K48"/>
    <mergeCell ref="B102:K102"/>
    <mergeCell ref="B9:K9"/>
    <mergeCell ref="B11:B13"/>
    <mergeCell ref="C11:C13"/>
    <mergeCell ref="D11:I11"/>
    <mergeCell ref="B16:B19"/>
    <mergeCell ref="J11:J13"/>
    <mergeCell ref="K11:K13"/>
    <mergeCell ref="D12:E12"/>
    <mergeCell ref="F12:G12"/>
    <mergeCell ref="H12:I12"/>
    <mergeCell ref="B7:K7"/>
    <mergeCell ref="B1:K1"/>
    <mergeCell ref="B2:K2"/>
    <mergeCell ref="B3:K3"/>
    <mergeCell ref="B4:K4"/>
    <mergeCell ref="B5:K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Abril-junio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2024-07-15T11:33:55Z</dcterms:modified>
</cp:coreProperties>
</file>