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4\1.Producción de Agua Potable\4.Producción de Agua Potable Trimestral\2do. Trimestre 2024\"/>
    </mc:Choice>
  </mc:AlternateContent>
  <bookViews>
    <workbookView xWindow="20370" yWindow="-120" windowWidth="29040" windowHeight="15840" activeTab="1"/>
  </bookViews>
  <sheets>
    <sheet name="ABRIL-JUNIO" sheetId="3" r:id="rId1"/>
    <sheet name="ABRIL -JUNIO II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4" l="1"/>
  <c r="C11" i="3" l="1"/>
  <c r="D11" i="3"/>
  <c r="E11" i="3"/>
  <c r="C16" i="3"/>
  <c r="F16" i="3" s="1"/>
  <c r="D16" i="3"/>
  <c r="E16" i="3"/>
  <c r="C21" i="3"/>
  <c r="D21" i="3"/>
  <c r="E21" i="3"/>
  <c r="C25" i="3"/>
  <c r="D25" i="3"/>
  <c r="E25" i="3"/>
  <c r="C30" i="3"/>
  <c r="D30" i="3"/>
  <c r="E30" i="3"/>
  <c r="C34" i="3"/>
  <c r="D34" i="3"/>
  <c r="E34" i="3"/>
  <c r="C37" i="3"/>
  <c r="D37" i="3"/>
  <c r="E37" i="3"/>
  <c r="C41" i="3"/>
  <c r="D41" i="3"/>
  <c r="E41" i="3"/>
  <c r="C34" i="4" l="1"/>
  <c r="F12" i="3" l="1"/>
  <c r="F13" i="3"/>
  <c r="F14" i="3"/>
  <c r="F15" i="3"/>
  <c r="F17" i="3"/>
  <c r="F18" i="3"/>
  <c r="F19" i="3"/>
  <c r="F20" i="3"/>
  <c r="F22" i="3"/>
  <c r="F23" i="3"/>
  <c r="F24" i="3"/>
  <c r="F26" i="3"/>
  <c r="F27" i="3"/>
  <c r="F28" i="3"/>
  <c r="F29" i="3"/>
  <c r="F31" i="3"/>
  <c r="F33" i="3"/>
  <c r="F35" i="3"/>
  <c r="F36" i="3"/>
  <c r="F38" i="3"/>
  <c r="F39" i="3"/>
  <c r="F40" i="3"/>
  <c r="F10" i="3"/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8" i="4"/>
  <c r="F29" i="4"/>
  <c r="F30" i="4"/>
  <c r="F31" i="4"/>
  <c r="F32" i="4"/>
  <c r="F33" i="4"/>
  <c r="F10" i="4"/>
  <c r="F41" i="3" l="1"/>
  <c r="F37" i="3"/>
  <c r="F34" i="3"/>
  <c r="F30" i="3"/>
  <c r="F25" i="3"/>
  <c r="F21" i="3"/>
  <c r="F11" i="3"/>
  <c r="F42" i="3" s="1"/>
  <c r="D42" i="3" l="1"/>
  <c r="C42" i="3" l="1"/>
  <c r="E34" i="4" l="1"/>
  <c r="D34" i="4"/>
  <c r="E42" i="3" l="1"/>
</calcChain>
</file>

<file path=xl/sharedStrings.xml><?xml version="1.0" encoding="utf-8"?>
<sst xmlns="http://schemas.openxmlformats.org/spreadsheetml/2006/main" count="100" uniqueCount="64">
  <si>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</si>
  <si>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</si>
  <si>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</si>
  <si>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</si>
  <si>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</si>
  <si>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</si>
  <si>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</si>
  <si>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</si>
  <si>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</si>
  <si>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</si>
  <si>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</si>
  <si>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</si>
  <si>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</si>
  <si>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</si>
  <si>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</si>
  <si>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</si>
  <si>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</si>
  <si>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</si>
  <si>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</si>
  <si>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</si>
  <si>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</si>
  <si>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</si>
  <si>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</si>
  <si>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</si>
  <si>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</si>
  <si>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</si>
  <si>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</si>
  <si>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</si>
  <si>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</si>
  <si>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</si>
  <si>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</si>
  <si>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</si>
  <si>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</si>
  <si>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</si>
  <si>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</si>
  <si>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</si>
  <si>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</si>
  <si>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</si>
  <si>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</si>
  <si>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</si>
  <si>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</si>
  <si>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</si>
  <si>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</si>
  <si>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</si>
  <si>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</si>
  <si>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</si>
  <si>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</si>
  <si>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</si>
  <si>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</si>
  <si>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</si>
  <si>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MESES</t>
  </si>
  <si>
    <t>Cantidad Trimestral             (M³)</t>
  </si>
  <si>
    <t>Total General Agua Producida (M³/Mes)</t>
  </si>
  <si>
    <t>Sub-Total</t>
  </si>
  <si>
    <t>TOTALES M3/MES</t>
  </si>
  <si>
    <t>ABRIL</t>
  </si>
  <si>
    <t>JUNIO</t>
  </si>
  <si>
    <t>MAYO</t>
  </si>
  <si>
    <t>Mayo</t>
  </si>
  <si>
    <t xml:space="preserve">Junio </t>
  </si>
  <si>
    <t>Abril</t>
  </si>
  <si>
    <t xml:space="preserve">                          </t>
  </si>
  <si>
    <t>PRODUCCIÓN DE AGUA POTABLE ABRIL-JUNIO 2024</t>
  </si>
  <si>
    <t>PRODUCCIÓN DE AGUA POTABLE ABRIL-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</si>
</sst>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2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4" fontId="0" fillId="0" borderId="0" xfId="0" applyNumberFormat="1" applyAlignment="1">
      <alignment horizontal="center"/>
    </xf>
    <xf numFmtId="0" fontId="10" fillId="0" borderId="0" xfId="0" applyFont="1"/>
    <xf numFmtId="4" fontId="0" fillId="0" borderId="0" xfId="0" applyNumberFormat="1"/>
    <xf numFmtId="0" fontId="14" fillId="2" borderId="3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/>
    </xf>
    <xf numFmtId="4" fontId="17" fillId="0" borderId="27" xfId="0" applyNumberFormat="1" applyFont="1" applyBorder="1" applyAlignment="1">
      <alignment horizontal="right" indent="1"/>
    </xf>
    <xf numFmtId="4" fontId="18" fillId="2" borderId="28" xfId="0" applyNumberFormat="1" applyFont="1" applyFill="1" applyBorder="1" applyAlignment="1">
      <alignment horizontal="right" vertical="center" wrapText="1" indent="1"/>
    </xf>
    <xf numFmtId="0" fontId="16" fillId="0" borderId="15" xfId="0" applyFont="1" applyBorder="1" applyAlignment="1">
      <alignment horizontal="center"/>
    </xf>
    <xf numFmtId="4" fontId="17" fillId="0" borderId="16" xfId="0" applyNumberFormat="1" applyFont="1" applyBorder="1" applyAlignment="1">
      <alignment horizontal="right" indent="1"/>
    </xf>
    <xf numFmtId="0" fontId="16" fillId="0" borderId="17" xfId="0" applyFont="1" applyBorder="1" applyAlignment="1">
      <alignment horizontal="center"/>
    </xf>
    <xf numFmtId="4" fontId="17" fillId="0" borderId="18" xfId="0" applyNumberFormat="1" applyFont="1" applyBorder="1" applyAlignment="1">
      <alignment horizontal="right" indent="1"/>
    </xf>
    <xf numFmtId="0" fontId="16" fillId="0" borderId="0" xfId="0" applyFont="1" applyBorder="1" applyAlignment="1">
      <alignment horizontal="center"/>
    </xf>
    <xf numFmtId="4" fontId="17" fillId="0" borderId="19" xfId="0" applyNumberFormat="1" applyFont="1" applyBorder="1" applyAlignment="1">
      <alignment horizontal="right" indent="1"/>
    </xf>
    <xf numFmtId="4" fontId="17" fillId="0" borderId="20" xfId="0" applyNumberFormat="1" applyFont="1" applyBorder="1" applyAlignment="1">
      <alignment horizontal="right" indent="1"/>
    </xf>
    <xf numFmtId="0" fontId="16" fillId="0" borderId="8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4" fontId="20" fillId="4" borderId="7" xfId="0" applyNumberFormat="1" applyFont="1" applyFill="1" applyBorder="1" applyAlignment="1">
      <alignment horizontal="center"/>
    </xf>
    <xf numFmtId="0" fontId="15" fillId="0" borderId="32" xfId="0" applyFont="1" applyBorder="1" applyAlignment="1">
      <alignment horizontal="left" vertical="center" wrapText="1" indent="1"/>
    </xf>
    <xf numFmtId="164" fontId="14" fillId="0" borderId="19" xfId="1" applyFont="1" applyFill="1" applyBorder="1" applyAlignment="1">
      <alignment horizontal="left" vertical="center" wrapText="1" indent="1"/>
    </xf>
    <xf numFmtId="4" fontId="15" fillId="0" borderId="32" xfId="0" applyNumberFormat="1" applyFont="1" applyBorder="1" applyAlignment="1">
      <alignment horizontal="left" vertical="center" wrapText="1" indent="1"/>
    </xf>
    <xf numFmtId="164" fontId="14" fillId="0" borderId="18" xfId="1" applyFont="1" applyFill="1" applyBorder="1" applyAlignment="1">
      <alignment horizontal="left" vertical="center" wrapText="1" indent="1"/>
    </xf>
    <xf numFmtId="164" fontId="4" fillId="0" borderId="20" xfId="1" applyFont="1" applyFill="1" applyBorder="1" applyAlignment="1">
      <alignment horizontal="left" vertical="center" wrapText="1" indent="1"/>
    </xf>
    <xf numFmtId="164" fontId="5" fillId="0" borderId="18" xfId="1" applyFont="1" applyFill="1" applyBorder="1" applyAlignment="1">
      <alignment horizontal="left" wrapText="1" indent="1"/>
    </xf>
    <xf numFmtId="164" fontId="4" fillId="0" borderId="18" xfId="1" applyFont="1" applyFill="1" applyBorder="1" applyAlignment="1">
      <alignment horizontal="left" vertical="center" wrapText="1" indent="1"/>
    </xf>
    <xf numFmtId="164" fontId="4" fillId="0" borderId="19" xfId="1" applyFont="1" applyFill="1" applyBorder="1" applyAlignment="1">
      <alignment horizontal="left" vertical="center" wrapText="1" indent="1"/>
    </xf>
    <xf numFmtId="164" fontId="4" fillId="0" borderId="16" xfId="1" applyFont="1" applyFill="1" applyBorder="1" applyAlignment="1">
      <alignment horizontal="left" vertical="center" wrapText="1" indent="1"/>
    </xf>
    <xf numFmtId="4" fontId="20" fillId="4" borderId="22" xfId="0" applyNumberFormat="1" applyFont="1" applyFill="1" applyBorder="1" applyAlignment="1">
      <alignment horizontal="left" indent="3"/>
    </xf>
    <xf numFmtId="0" fontId="0" fillId="0" borderId="0" xfId="0" applyAlignment="1">
      <alignment horizontal="left" indent="1"/>
    </xf>
    <xf numFmtId="165" fontId="16" fillId="0" borderId="36" xfId="2" applyFont="1" applyBorder="1" applyAlignment="1">
      <alignment vertical="center"/>
    </xf>
    <xf numFmtId="165" fontId="7" fillId="2" borderId="36" xfId="2" applyFont="1" applyFill="1" applyBorder="1" applyAlignment="1">
      <alignment vertical="center"/>
    </xf>
    <xf numFmtId="165" fontId="16" fillId="0" borderId="37" xfId="2" applyFont="1" applyBorder="1" applyAlignment="1">
      <alignment vertical="center"/>
    </xf>
    <xf numFmtId="165" fontId="7" fillId="2" borderId="38" xfId="2" applyFont="1" applyFill="1" applyBorder="1" applyAlignment="1">
      <alignment vertical="center"/>
    </xf>
    <xf numFmtId="164" fontId="14" fillId="0" borderId="4" xfId="1" applyFont="1" applyFill="1" applyBorder="1" applyAlignment="1">
      <alignment horizontal="left" vertical="center" wrapText="1" indent="1"/>
    </xf>
    <xf numFmtId="164" fontId="3" fillId="0" borderId="39" xfId="1" applyFont="1" applyFill="1" applyBorder="1" applyAlignment="1">
      <alignment horizontal="left" vertical="center" wrapText="1" indent="1"/>
    </xf>
    <xf numFmtId="39" fontId="14" fillId="2" borderId="24" xfId="1" applyNumberFormat="1" applyFont="1" applyFill="1" applyBorder="1" applyAlignment="1">
      <alignment horizontal="right" vertical="center" wrapText="1" indent="1"/>
    </xf>
    <xf numFmtId="164" fontId="14" fillId="0" borderId="40" xfId="1" applyFont="1" applyFill="1" applyBorder="1" applyAlignment="1">
      <alignment horizontal="left" vertical="center" wrapText="1" indent="1"/>
    </xf>
    <xf numFmtId="164" fontId="14" fillId="0" borderId="41" xfId="1" applyFont="1" applyFill="1" applyBorder="1" applyAlignment="1">
      <alignment horizontal="left" vertical="center" wrapText="1" indent="1"/>
    </xf>
    <xf numFmtId="165" fontId="16" fillId="0" borderId="41" xfId="2" applyFont="1" applyBorder="1" applyAlignment="1">
      <alignment vertical="center"/>
    </xf>
    <xf numFmtId="164" fontId="14" fillId="0" borderId="16" xfId="1" applyFont="1" applyFill="1" applyBorder="1" applyAlignment="1">
      <alignment horizontal="left" vertical="center" wrapText="1" indent="1"/>
    </xf>
    <xf numFmtId="165" fontId="16" fillId="0" borderId="40" xfId="2" applyFont="1" applyBorder="1" applyAlignment="1">
      <alignment horizontal="right" vertical="center"/>
    </xf>
    <xf numFmtId="165" fontId="16" fillId="0" borderId="42" xfId="2" applyFont="1" applyBorder="1" applyAlignment="1">
      <alignment horizontal="right" vertical="center"/>
    </xf>
    <xf numFmtId="165" fontId="16" fillId="0" borderId="20" xfId="2" applyFont="1" applyBorder="1" applyAlignment="1">
      <alignment horizontal="right" vertical="center"/>
    </xf>
    <xf numFmtId="165" fontId="16" fillId="0" borderId="18" xfId="2" applyFont="1" applyBorder="1" applyAlignment="1">
      <alignment horizontal="right" vertical="center"/>
    </xf>
    <xf numFmtId="165" fontId="16" fillId="0" borderId="19" xfId="2" applyFont="1" applyBorder="1" applyAlignment="1">
      <alignment horizontal="right" vertical="center"/>
    </xf>
    <xf numFmtId="165" fontId="16" fillId="0" borderId="16" xfId="2" applyFont="1" applyBorder="1" applyAlignment="1">
      <alignment horizontal="right" vertical="center"/>
    </xf>
    <xf numFmtId="165" fontId="7" fillId="2" borderId="18" xfId="2" applyFont="1" applyFill="1" applyBorder="1" applyAlignment="1">
      <alignment horizontal="right" vertical="center"/>
    </xf>
    <xf numFmtId="165" fontId="7" fillId="2" borderId="16" xfId="2" applyFont="1" applyFill="1" applyBorder="1" applyAlignment="1">
      <alignment horizontal="right" vertical="center"/>
    </xf>
    <xf numFmtId="165" fontId="7" fillId="2" borderId="19" xfId="2" applyFont="1" applyFill="1" applyBorder="1" applyAlignment="1">
      <alignment horizontal="right" vertical="center"/>
    </xf>
    <xf numFmtId="165" fontId="16" fillId="0" borderId="39" xfId="2" applyFont="1" applyBorder="1" applyAlignment="1">
      <alignment horizontal="right" vertical="center"/>
    </xf>
    <xf numFmtId="165" fontId="7" fillId="2" borderId="39" xfId="2" applyFont="1" applyFill="1" applyBorder="1" applyAlignment="1">
      <alignment vertical="center"/>
    </xf>
    <xf numFmtId="39" fontId="14" fillId="2" borderId="22" xfId="1" applyNumberFormat="1" applyFont="1" applyFill="1" applyBorder="1" applyAlignment="1">
      <alignment horizontal="right" vertical="center" wrapText="1" indent="1"/>
    </xf>
    <xf numFmtId="4" fontId="15" fillId="0" borderId="43" xfId="0" applyNumberFormat="1" applyFont="1" applyBorder="1" applyAlignment="1">
      <alignment horizontal="left" vertical="center" wrapText="1" indent="1"/>
    </xf>
    <xf numFmtId="4" fontId="3" fillId="3" borderId="24" xfId="0" applyNumberFormat="1" applyFont="1" applyFill="1" applyBorder="1" applyAlignment="1">
      <alignment vertical="center" wrapText="1"/>
    </xf>
    <xf numFmtId="4" fontId="2" fillId="0" borderId="44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indent="1"/>
    </xf>
    <xf numFmtId="165" fontId="7" fillId="2" borderId="1" xfId="2" applyFont="1" applyFill="1" applyBorder="1" applyAlignment="1">
      <alignment horizontal="right" vertical="center"/>
    </xf>
    <xf numFmtId="4" fontId="17" fillId="0" borderId="45" xfId="0" applyNumberFormat="1" applyFont="1" applyBorder="1" applyAlignment="1">
      <alignment horizontal="right" indent="1"/>
    </xf>
    <xf numFmtId="4" fontId="17" fillId="0" borderId="46" xfId="0" applyNumberFormat="1" applyFont="1" applyBorder="1" applyAlignment="1">
      <alignment horizontal="right" indent="1"/>
    </xf>
    <xf numFmtId="0" fontId="16" fillId="0" borderId="39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4" fillId="2" borderId="47" xfId="0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</a:t>
            </a:r>
            <a:r>
              <a:rPr lang="es-DO" sz="1600"/>
              <a:t>ABRIL-JUNIO 2024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 -JUNIO II'!$F$10:$F$33</c:f>
              <c:strCache>
                <c:ptCount val="24"/>
                <c:pt idx="0">
                  <c:v>2,147,505.51</c:v>
                </c:pt>
                <c:pt idx="1">
                  <c:v>10,663,737.07</c:v>
                </c:pt>
                <c:pt idx="2">
                  <c:v>3,896,258.12</c:v>
                </c:pt>
                <c:pt idx="3">
                  <c:v>5,538,194.29</c:v>
                </c:pt>
                <c:pt idx="4">
                  <c:v>6,172,395.28</c:v>
                </c:pt>
                <c:pt idx="5">
                  <c:v>33,293,373.84</c:v>
                </c:pt>
                <c:pt idx="6">
                  <c:v>4,302,849.60</c:v>
                </c:pt>
                <c:pt idx="7">
                  <c:v>2,309,050.34</c:v>
                </c:pt>
                <c:pt idx="8">
                  <c:v>2,588,898.47</c:v>
                </c:pt>
                <c:pt idx="9">
                  <c:v>16,899,762.10</c:v>
                </c:pt>
                <c:pt idx="10">
                  <c:v>6,137,897.40</c:v>
                </c:pt>
                <c:pt idx="11">
                  <c:v>1,146,314.75</c:v>
                </c:pt>
                <c:pt idx="12">
                  <c:v>19,807,180.41</c:v>
                </c:pt>
                <c:pt idx="13">
                  <c:v>285,109.73</c:v>
                </c:pt>
                <c:pt idx="14">
                  <c:v>2,242,585.98</c:v>
                </c:pt>
                <c:pt idx="15">
                  <c:v>1,367,124.86</c:v>
                </c:pt>
                <c:pt idx="16">
                  <c:v>11,905,824.87</c:v>
                </c:pt>
                <c:pt idx="17">
                  <c:v>7,398,314.76</c:v>
                </c:pt>
                <c:pt idx="18">
                  <c:v>1,240,857.53</c:v>
                </c:pt>
                <c:pt idx="19">
                  <c:v>2,417,798.16</c:v>
                </c:pt>
                <c:pt idx="20">
                  <c:v>1,874,263.52</c:v>
                </c:pt>
                <c:pt idx="21">
                  <c:v>3,602,514.23</c:v>
                </c:pt>
                <c:pt idx="22">
                  <c:v>1,322,297.42</c:v>
                </c:pt>
                <c:pt idx="23">
                  <c:v>3,570,488.33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 -JUNIO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San Juan</c:v>
                </c:pt>
                <c:pt idx="17">
                  <c:v>Azua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 -JUNIO II'!$F$10:$F$33</c:f>
              <c:numCache>
                <c:formatCode>#,##0.00</c:formatCode>
                <c:ptCount val="24"/>
                <c:pt idx="0">
                  <c:v>2147505.5080000004</c:v>
                </c:pt>
                <c:pt idx="1">
                  <c:v>10663737.066</c:v>
                </c:pt>
                <c:pt idx="2">
                  <c:v>3896258.1160000004</c:v>
                </c:pt>
                <c:pt idx="3">
                  <c:v>5538194.2879999997</c:v>
                </c:pt>
                <c:pt idx="4">
                  <c:v>6172395.2800000003</c:v>
                </c:pt>
                <c:pt idx="5">
                  <c:v>33293373.840000004</c:v>
                </c:pt>
                <c:pt idx="6">
                  <c:v>4302849.6000000006</c:v>
                </c:pt>
                <c:pt idx="7">
                  <c:v>2309050.3400000003</c:v>
                </c:pt>
                <c:pt idx="8">
                  <c:v>2588898.466</c:v>
                </c:pt>
                <c:pt idx="9">
                  <c:v>16899762.096799999</c:v>
                </c:pt>
                <c:pt idx="10">
                  <c:v>6137897.3951999992</c:v>
                </c:pt>
                <c:pt idx="11">
                  <c:v>1146314.7480000001</c:v>
                </c:pt>
                <c:pt idx="12">
                  <c:v>19807180.408</c:v>
                </c:pt>
                <c:pt idx="13">
                  <c:v>285109.73</c:v>
                </c:pt>
                <c:pt idx="14">
                  <c:v>2242585.98</c:v>
                </c:pt>
                <c:pt idx="15">
                  <c:v>1367124.862</c:v>
                </c:pt>
                <c:pt idx="16">
                  <c:v>11905824.867999997</c:v>
                </c:pt>
                <c:pt idx="17">
                  <c:v>7398314.7640000004</c:v>
                </c:pt>
                <c:pt idx="18">
                  <c:v>1240857.5260000001</c:v>
                </c:pt>
                <c:pt idx="19">
                  <c:v>2417798.16</c:v>
                </c:pt>
                <c:pt idx="20">
                  <c:v>1874263.5180000002</c:v>
                </c:pt>
                <c:pt idx="21">
                  <c:v>3602514.2320000003</c:v>
                </c:pt>
                <c:pt idx="22">
                  <c:v>1322297.4240000001</c:v>
                </c:pt>
                <c:pt idx="23">
                  <c:v>3570488.3319999999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253058384"/>
        <c:axId val="253055664"/>
      </c:barChart>
      <c:catAx>
        <c:axId val="25305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53055664"/>
        <c:crosses val="autoZero"/>
        <c:auto val="1"/>
        <c:lblAlgn val="ctr"/>
        <c:lblOffset val="100"/>
        <c:noMultiLvlLbl val="0"/>
      </c:catAx>
      <c:valAx>
        <c:axId val="25305566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5305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45</xdr:row>
      <xdr:rowOff>106680</xdr:rowOff>
    </xdr:from>
    <xdr:to>
      <xdr:col>4</xdr:col>
      <xdr:colOff>438509</xdr:colOff>
      <xdr:row>52</xdr:row>
      <xdr:rowOff>129592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82466</xdr:colOff>
      <xdr:row>4</xdr:row>
      <xdr:rowOff>100391</xdr:rowOff>
    </xdr:from>
    <xdr:to>
      <xdr:col>18</xdr:col>
      <xdr:colOff>421437</xdr:colOff>
      <xdr:row>43</xdr:row>
      <xdr:rowOff>45962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1082387</xdr:colOff>
      <xdr:row>35</xdr:row>
      <xdr:rowOff>86591</xdr:rowOff>
    </xdr:from>
    <xdr:to>
      <xdr:col>4</xdr:col>
      <xdr:colOff>265431</xdr:colOff>
      <xdr:row>42</xdr:row>
      <xdr:rowOff>149196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6887" y="7213023"/>
          <a:ext cx="2932430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showGridLines="0" topLeftCell="A76" workbookViewId="0">
      <selection activeCell="I51" sqref="I51"/>
    </sheetView>
  </sheetViews>
  <sheetFormatPr baseColWidth="10" defaultRowHeight="15" x14ac:dyDescent="0.25"/>
  <cols>
    <col min="1" max="1" width="26.5703125" customWidth="1"/>
    <col min="2" max="2" width="21.28515625" customWidth="1"/>
    <col min="3" max="3" width="14.5703125" customWidth="1"/>
    <col min="4" max="4" width="16" customWidth="1"/>
    <col min="5" max="5" width="14.5703125" customWidth="1"/>
    <col min="6" max="6" width="15.140625" customWidth="1"/>
  </cols>
  <sheetData>
    <row r="2" spans="1:6" ht="15.75" x14ac:dyDescent="0.25">
      <c r="A2" s="79" t="s">
        <v>31</v>
      </c>
      <c r="B2" s="79"/>
      <c r="C2" s="79"/>
      <c r="D2" s="79"/>
      <c r="E2" s="79"/>
      <c r="F2" s="79"/>
    </row>
    <row r="3" spans="1:6" ht="15.75" x14ac:dyDescent="0.25">
      <c r="A3" s="79" t="s">
        <v>28</v>
      </c>
      <c r="B3" s="79"/>
      <c r="C3" s="79"/>
      <c r="D3" s="79"/>
      <c r="E3" s="79"/>
      <c r="F3" s="79"/>
    </row>
    <row r="4" spans="1:6" ht="15.75" x14ac:dyDescent="0.25">
      <c r="A4" s="79" t="s">
        <v>29</v>
      </c>
      <c r="B4" s="79"/>
      <c r="C4" s="79"/>
      <c r="D4" s="79"/>
      <c r="E4" s="79"/>
      <c r="F4" s="79"/>
    </row>
    <row r="5" spans="1:6" ht="15.75" x14ac:dyDescent="0.25">
      <c r="A5" s="79" t="s">
        <v>30</v>
      </c>
      <c r="B5" s="79"/>
      <c r="C5" s="79"/>
      <c r="D5" s="79"/>
      <c r="E5" s="79"/>
      <c r="F5" s="79"/>
    </row>
    <row r="6" spans="1:6" ht="16.5" thickBot="1" x14ac:dyDescent="0.3">
      <c r="A6" s="79" t="s">
        <v>63</v>
      </c>
      <c r="B6" s="79"/>
      <c r="C6" s="79"/>
      <c r="D6" s="79"/>
      <c r="E6" s="79"/>
      <c r="F6" s="79"/>
    </row>
    <row r="7" spans="1:6" ht="19.5" customHeight="1" thickTop="1" thickBot="1" x14ac:dyDescent="0.3">
      <c r="A7" s="80" t="s">
        <v>42</v>
      </c>
      <c r="B7" s="81"/>
      <c r="C7" s="81"/>
      <c r="D7" s="81"/>
      <c r="E7" s="81"/>
      <c r="F7" s="82"/>
    </row>
    <row r="8" spans="1:6" ht="19.5" customHeight="1" thickTop="1" thickBot="1" x14ac:dyDescent="0.3">
      <c r="A8" s="84" t="s">
        <v>7</v>
      </c>
      <c r="B8" s="86" t="s">
        <v>26</v>
      </c>
      <c r="C8" s="83" t="s">
        <v>50</v>
      </c>
      <c r="D8" s="83"/>
      <c r="E8" s="83"/>
      <c r="F8" s="17"/>
    </row>
    <row r="9" spans="1:6" s="2" customFormat="1" ht="41.25" customHeight="1" thickTop="1" thickBot="1" x14ac:dyDescent="0.3">
      <c r="A9" s="85"/>
      <c r="B9" s="87"/>
      <c r="C9" s="18" t="s">
        <v>60</v>
      </c>
      <c r="D9" s="18" t="s">
        <v>58</v>
      </c>
      <c r="E9" s="18" t="s">
        <v>59</v>
      </c>
      <c r="F9" s="13" t="s">
        <v>51</v>
      </c>
    </row>
    <row r="10" spans="1:6" ht="16.5" thickTop="1" thickBot="1" x14ac:dyDescent="0.3">
      <c r="A10" s="88" t="s">
        <v>24</v>
      </c>
      <c r="B10" s="9" t="s">
        <v>9</v>
      </c>
      <c r="C10" s="48">
        <v>732083.56</v>
      </c>
      <c r="D10" s="48">
        <v>699851.77400000021</v>
      </c>
      <c r="E10" s="48">
        <v>715570.174</v>
      </c>
      <c r="F10" s="50">
        <f>SUM(C10:E10)</f>
        <v>2147505.5080000004</v>
      </c>
    </row>
    <row r="11" spans="1:6" ht="16.5" thickTop="1" thickBot="1" x14ac:dyDescent="0.3">
      <c r="A11" s="89"/>
      <c r="B11" s="33" t="s">
        <v>53</v>
      </c>
      <c r="C11" s="49">
        <f>SUM(C10)</f>
        <v>732083.56</v>
      </c>
      <c r="D11" s="49">
        <f>SUM(D10)</f>
        <v>699851.77400000021</v>
      </c>
      <c r="E11" s="49">
        <f>SUM(E10)</f>
        <v>715570.174</v>
      </c>
      <c r="F11" s="50">
        <f t="shared" ref="F11:F41" si="0">SUM(C11:E11)</f>
        <v>2147505.5080000004</v>
      </c>
    </row>
    <row r="12" spans="1:6" ht="16.5" thickTop="1" thickBot="1" x14ac:dyDescent="0.3">
      <c r="A12" s="90" t="s">
        <v>25</v>
      </c>
      <c r="B12" s="10" t="s">
        <v>12</v>
      </c>
      <c r="C12" s="54">
        <v>3601383.44</v>
      </c>
      <c r="D12" s="55">
        <v>3329676.9339999999</v>
      </c>
      <c r="E12" s="51">
        <v>3732676.6919999998</v>
      </c>
      <c r="F12" s="50">
        <f t="shared" si="0"/>
        <v>10663737.066</v>
      </c>
    </row>
    <row r="13" spans="1:6" ht="15" customHeight="1" thickTop="1" thickBot="1" x14ac:dyDescent="0.3">
      <c r="A13" s="91"/>
      <c r="B13" s="11" t="s">
        <v>13</v>
      </c>
      <c r="C13" s="36">
        <v>1217287.3</v>
      </c>
      <c r="D13" s="53">
        <v>1339485.4080000001</v>
      </c>
      <c r="E13" s="52">
        <v>1339485.4080000001</v>
      </c>
      <c r="F13" s="50">
        <f t="shared" si="0"/>
        <v>3896258.1160000004</v>
      </c>
    </row>
    <row r="14" spans="1:6" ht="13.5" customHeight="1" thickTop="1" thickBot="1" x14ac:dyDescent="0.3">
      <c r="A14" s="91"/>
      <c r="B14" s="11" t="s">
        <v>27</v>
      </c>
      <c r="C14" s="36">
        <v>1788182.1</v>
      </c>
      <c r="D14" s="53">
        <v>1848401.3739999998</v>
      </c>
      <c r="E14" s="52">
        <v>1901610.814</v>
      </c>
      <c r="F14" s="50">
        <f t="shared" si="0"/>
        <v>5538194.2879999997</v>
      </c>
    </row>
    <row r="15" spans="1:6" ht="16.5" thickTop="1" thickBot="1" x14ac:dyDescent="0.3">
      <c r="A15" s="91"/>
      <c r="B15" s="9" t="s">
        <v>14</v>
      </c>
      <c r="C15" s="34">
        <v>2048265.36</v>
      </c>
      <c r="D15" s="46">
        <v>2062064.9600000002</v>
      </c>
      <c r="E15" s="34">
        <v>2062064.9600000002</v>
      </c>
      <c r="F15" s="50">
        <f t="shared" si="0"/>
        <v>6172395.2800000003</v>
      </c>
    </row>
    <row r="16" spans="1:6" ht="16.5" thickTop="1" thickBot="1" x14ac:dyDescent="0.3">
      <c r="A16" s="89"/>
      <c r="B16" s="33" t="s">
        <v>53</v>
      </c>
      <c r="C16" s="35">
        <f>SUM(C12:C15)</f>
        <v>8655118.1999999993</v>
      </c>
      <c r="D16" s="35">
        <f>SUM(D12:D15)</f>
        <v>8579628.6760000009</v>
      </c>
      <c r="E16" s="35">
        <f>SUM(E12:E15)</f>
        <v>9035837.8739999998</v>
      </c>
      <c r="F16" s="66">
        <f>SUM(C16:E16)</f>
        <v>26270584.75</v>
      </c>
    </row>
    <row r="17" spans="1:9" ht="16.5" thickTop="1" thickBot="1" x14ac:dyDescent="0.3">
      <c r="A17" s="90" t="s">
        <v>43</v>
      </c>
      <c r="B17" s="12" t="s">
        <v>15</v>
      </c>
      <c r="C17" s="37">
        <v>10899575.280000001</v>
      </c>
      <c r="D17" s="37">
        <v>11209003.920000002</v>
      </c>
      <c r="E17" s="37">
        <v>11184794.640000001</v>
      </c>
      <c r="F17" s="50">
        <f t="shared" si="0"/>
        <v>33293373.840000004</v>
      </c>
      <c r="I17" t="s">
        <v>61</v>
      </c>
    </row>
    <row r="18" spans="1:9" ht="16.5" thickTop="1" thickBot="1" x14ac:dyDescent="0.3">
      <c r="A18" s="91"/>
      <c r="B18" s="11" t="s">
        <v>0</v>
      </c>
      <c r="C18" s="38">
        <v>1434283.2000000002</v>
      </c>
      <c r="D18" s="38">
        <v>1434283.2000000002</v>
      </c>
      <c r="E18" s="38">
        <v>1434283.2000000002</v>
      </c>
      <c r="F18" s="50">
        <f t="shared" si="0"/>
        <v>4302849.6000000006</v>
      </c>
    </row>
    <row r="19" spans="1:9" ht="16.5" thickTop="1" thickBot="1" x14ac:dyDescent="0.3">
      <c r="A19" s="91"/>
      <c r="B19" s="11" t="s">
        <v>8</v>
      </c>
      <c r="C19" s="39">
        <v>805428.18</v>
      </c>
      <c r="D19" s="39">
        <v>710774.37000000011</v>
      </c>
      <c r="E19" s="39">
        <v>792847.79</v>
      </c>
      <c r="F19" s="50">
        <f t="shared" si="0"/>
        <v>2309050.3400000003</v>
      </c>
    </row>
    <row r="20" spans="1:9" ht="17.25" customHeight="1" thickTop="1" thickBot="1" x14ac:dyDescent="0.3">
      <c r="A20" s="91"/>
      <c r="B20" s="9" t="s">
        <v>16</v>
      </c>
      <c r="C20" s="40">
        <v>853325.95</v>
      </c>
      <c r="D20" s="40">
        <v>845837.20200000005</v>
      </c>
      <c r="E20" s="59">
        <v>889735.31400000001</v>
      </c>
      <c r="F20" s="50">
        <f t="shared" si="0"/>
        <v>2588898.466</v>
      </c>
    </row>
    <row r="21" spans="1:9" ht="16.5" thickTop="1" thickBot="1" x14ac:dyDescent="0.3">
      <c r="A21" s="89"/>
      <c r="B21" s="33" t="s">
        <v>53</v>
      </c>
      <c r="C21" s="35">
        <f>SUM(C17:C20)</f>
        <v>13992612.609999999</v>
      </c>
      <c r="D21" s="35">
        <f>SUM(D17:D20)</f>
        <v>14199898.692000002</v>
      </c>
      <c r="E21" s="35">
        <f>SUM(E17:E20)</f>
        <v>14301660.943999998</v>
      </c>
      <c r="F21" s="66">
        <f t="shared" si="0"/>
        <v>42494172.245999999</v>
      </c>
    </row>
    <row r="22" spans="1:9" ht="16.5" thickTop="1" thickBot="1" x14ac:dyDescent="0.3">
      <c r="A22" s="90" t="s">
        <v>44</v>
      </c>
      <c r="B22" s="10" t="s">
        <v>18</v>
      </c>
      <c r="C22" s="41">
        <v>5657350.7479999997</v>
      </c>
      <c r="D22" s="45">
        <v>5614580.2344000004</v>
      </c>
      <c r="E22" s="41">
        <v>5627831.1143999994</v>
      </c>
      <c r="F22" s="50">
        <f t="shared" si="0"/>
        <v>16899762.096799999</v>
      </c>
    </row>
    <row r="23" spans="1:9" ht="16.5" thickTop="1" thickBot="1" x14ac:dyDescent="0.3">
      <c r="A23" s="91"/>
      <c r="B23" s="11" t="s">
        <v>2</v>
      </c>
      <c r="C23" s="39">
        <v>2075828.5439999998</v>
      </c>
      <c r="D23" s="45">
        <v>2026896.2879999999</v>
      </c>
      <c r="E23" s="39">
        <v>2035172.5632</v>
      </c>
      <c r="F23" s="50">
        <f t="shared" si="0"/>
        <v>6137897.3951999992</v>
      </c>
    </row>
    <row r="24" spans="1:9" ht="16.5" thickTop="1" thickBot="1" x14ac:dyDescent="0.3">
      <c r="A24" s="91"/>
      <c r="B24" s="9" t="s">
        <v>17</v>
      </c>
      <c r="C24" s="40">
        <v>382412.11599999998</v>
      </c>
      <c r="D24" s="44">
        <v>381951.31599999999</v>
      </c>
      <c r="E24" s="40">
        <v>381951.31599999999</v>
      </c>
      <c r="F24" s="50">
        <f t="shared" si="0"/>
        <v>1146314.7480000001</v>
      </c>
    </row>
    <row r="25" spans="1:9" ht="16.5" thickTop="1" thickBot="1" x14ac:dyDescent="0.3">
      <c r="A25" s="89"/>
      <c r="B25" s="33" t="s">
        <v>53</v>
      </c>
      <c r="C25" s="35">
        <f>SUM(C22:C24)</f>
        <v>8115591.4079999998</v>
      </c>
      <c r="D25" s="35">
        <f>SUM(D22:D24)</f>
        <v>8023427.8383999998</v>
      </c>
      <c r="E25" s="35">
        <f>SUM(E22:E24)</f>
        <v>8044954.9935999988</v>
      </c>
      <c r="F25" s="66">
        <f t="shared" si="0"/>
        <v>24183974.239999998</v>
      </c>
    </row>
    <row r="26" spans="1:9" ht="16.5" thickTop="1" thickBot="1" x14ac:dyDescent="0.3">
      <c r="A26" s="90" t="s">
        <v>45</v>
      </c>
      <c r="B26" s="12" t="s">
        <v>6</v>
      </c>
      <c r="C26" s="41">
        <v>6679195.3399999999</v>
      </c>
      <c r="D26" s="44">
        <v>6569613.1420000019</v>
      </c>
      <c r="E26" s="41">
        <v>6558371.9260000009</v>
      </c>
      <c r="F26" s="50">
        <f t="shared" si="0"/>
        <v>19807180.408</v>
      </c>
    </row>
    <row r="27" spans="1:9" ht="16.5" thickTop="1" thickBot="1" x14ac:dyDescent="0.3">
      <c r="A27" s="91"/>
      <c r="B27" s="11" t="s">
        <v>19</v>
      </c>
      <c r="C27" s="39">
        <v>111770.11000000002</v>
      </c>
      <c r="D27" s="44">
        <v>86669.81</v>
      </c>
      <c r="E27" s="39">
        <v>86669.81</v>
      </c>
      <c r="F27" s="50">
        <f t="shared" si="0"/>
        <v>285109.73</v>
      </c>
    </row>
    <row r="28" spans="1:9" ht="16.5" thickTop="1" thickBot="1" x14ac:dyDescent="0.3">
      <c r="A28" s="91"/>
      <c r="B28" s="11" t="s">
        <v>20</v>
      </c>
      <c r="C28" s="39">
        <v>768326.74</v>
      </c>
      <c r="D28" s="45">
        <v>737129.62</v>
      </c>
      <c r="E28" s="39">
        <v>737129.62</v>
      </c>
      <c r="F28" s="50">
        <f t="shared" si="0"/>
        <v>2242585.98</v>
      </c>
    </row>
    <row r="29" spans="1:9" ht="14.25" customHeight="1" thickTop="1" thickBot="1" x14ac:dyDescent="0.3">
      <c r="A29" s="91"/>
      <c r="B29" s="9" t="s">
        <v>21</v>
      </c>
      <c r="C29" s="39">
        <v>454103.70999999996</v>
      </c>
      <c r="D29" s="45">
        <v>456510.576</v>
      </c>
      <c r="E29" s="39">
        <v>456510.576</v>
      </c>
      <c r="F29" s="50">
        <f t="shared" si="0"/>
        <v>1367124.862</v>
      </c>
    </row>
    <row r="30" spans="1:9" ht="16.5" thickTop="1" thickBot="1" x14ac:dyDescent="0.3">
      <c r="A30" s="89"/>
      <c r="B30" s="33" t="s">
        <v>53</v>
      </c>
      <c r="C30" s="35">
        <f>SUM(C26:C29)</f>
        <v>8013395.9000000004</v>
      </c>
      <c r="D30" s="35">
        <f>SUM(D26:D29)</f>
        <v>7849923.1480000019</v>
      </c>
      <c r="E30" s="35">
        <f>SUM(E26:E29)</f>
        <v>7838681.932000001</v>
      </c>
      <c r="F30" s="66">
        <f t="shared" si="0"/>
        <v>23702000.980000004</v>
      </c>
    </row>
    <row r="31" spans="1:9" ht="16.5" thickTop="1" thickBot="1" x14ac:dyDescent="0.3">
      <c r="A31" s="90" t="s">
        <v>46</v>
      </c>
      <c r="B31" s="10" t="s">
        <v>10</v>
      </c>
      <c r="C31" s="41">
        <v>3890082.6599999988</v>
      </c>
      <c r="D31" s="45">
        <v>4011567.8719999995</v>
      </c>
      <c r="E31" s="41">
        <v>4004174.3359999992</v>
      </c>
      <c r="F31" s="50">
        <f t="shared" si="0"/>
        <v>11905824.867999997</v>
      </c>
    </row>
    <row r="32" spans="1:9" ht="16.5" thickTop="1" thickBot="1" x14ac:dyDescent="0.3">
      <c r="A32" s="91"/>
      <c r="B32" s="77" t="s">
        <v>1</v>
      </c>
      <c r="C32" s="78">
        <v>2644156.4900000002</v>
      </c>
      <c r="D32" s="45">
        <v>2483106.0240000002</v>
      </c>
      <c r="E32" s="78">
        <v>2522478.5039999997</v>
      </c>
      <c r="F32" s="50">
        <v>7398314.7640000004</v>
      </c>
    </row>
    <row r="33" spans="1:6" ht="16.5" thickTop="1" thickBot="1" x14ac:dyDescent="0.3">
      <c r="A33" s="91"/>
      <c r="B33" s="9" t="s">
        <v>11</v>
      </c>
      <c r="C33" s="40">
        <v>435928.549</v>
      </c>
      <c r="D33" s="44">
        <v>417495.61300000001</v>
      </c>
      <c r="E33" s="40">
        <v>387433.36400000006</v>
      </c>
      <c r="F33" s="50">
        <f t="shared" si="0"/>
        <v>1240857.5260000001</v>
      </c>
    </row>
    <row r="34" spans="1:6" ht="16.5" thickTop="1" thickBot="1" x14ac:dyDescent="0.3">
      <c r="A34" s="89"/>
      <c r="B34" s="33" t="s">
        <v>53</v>
      </c>
      <c r="C34" s="35">
        <f>SUM(C31:C33)</f>
        <v>6970167.6989999982</v>
      </c>
      <c r="D34" s="35">
        <f>SUM(D31:D33)</f>
        <v>6912169.5089999996</v>
      </c>
      <c r="E34" s="35">
        <f>SUM(E31:E33)</f>
        <v>6914086.203999999</v>
      </c>
      <c r="F34" s="66">
        <f t="shared" si="0"/>
        <v>20796423.411999997</v>
      </c>
    </row>
    <row r="35" spans="1:6" ht="15" customHeight="1" thickTop="1" thickBot="1" x14ac:dyDescent="0.3">
      <c r="A35" s="90" t="s">
        <v>47</v>
      </c>
      <c r="B35" s="12" t="s">
        <v>22</v>
      </c>
      <c r="C35" s="41">
        <v>849586.32</v>
      </c>
      <c r="D35" s="46">
        <v>786377.66400000011</v>
      </c>
      <c r="E35" s="41">
        <v>781834.17599999998</v>
      </c>
      <c r="F35" s="50">
        <f t="shared" si="0"/>
        <v>2417798.16</v>
      </c>
    </row>
    <row r="36" spans="1:6" ht="15" customHeight="1" thickTop="1" thickBot="1" x14ac:dyDescent="0.3">
      <c r="A36" s="91"/>
      <c r="B36" s="9" t="s">
        <v>4</v>
      </c>
      <c r="C36" s="40">
        <v>615443.35000000009</v>
      </c>
      <c r="D36" s="44">
        <v>630657.41200000001</v>
      </c>
      <c r="E36" s="40">
        <v>628162.75600000005</v>
      </c>
      <c r="F36" s="50">
        <f t="shared" si="0"/>
        <v>1874263.5180000002</v>
      </c>
    </row>
    <row r="37" spans="1:6" ht="16.5" thickTop="1" thickBot="1" x14ac:dyDescent="0.3">
      <c r="A37" s="89"/>
      <c r="B37" s="33" t="s">
        <v>53</v>
      </c>
      <c r="C37" s="35">
        <f>SUM(C35:C36)</f>
        <v>1465029.67</v>
      </c>
      <c r="D37" s="35">
        <f>SUM(D35:D36)</f>
        <v>1417035.0760000001</v>
      </c>
      <c r="E37" s="35">
        <f>SUM(E35:E36)</f>
        <v>1409996.932</v>
      </c>
      <c r="F37" s="66">
        <f t="shared" si="0"/>
        <v>4292061.6780000003</v>
      </c>
    </row>
    <row r="38" spans="1:6" ht="15" customHeight="1" thickTop="1" thickBot="1" x14ac:dyDescent="0.3">
      <c r="A38" s="90" t="s">
        <v>48</v>
      </c>
      <c r="B38" s="12" t="s">
        <v>23</v>
      </c>
      <c r="C38" s="41">
        <v>1324823.04</v>
      </c>
      <c r="D38" s="46">
        <v>1143764.9240000001</v>
      </c>
      <c r="E38" s="41">
        <v>1133926.2680000002</v>
      </c>
      <c r="F38" s="50">
        <f t="shared" si="0"/>
        <v>3602514.2320000003</v>
      </c>
    </row>
    <row r="39" spans="1:6" ht="15.75" customHeight="1" thickTop="1" thickBot="1" x14ac:dyDescent="0.3">
      <c r="A39" s="91"/>
      <c r="B39" s="11" t="s">
        <v>5</v>
      </c>
      <c r="C39" s="39">
        <v>430172.39999999997</v>
      </c>
      <c r="D39" s="44">
        <v>425235.79200000007</v>
      </c>
      <c r="E39" s="39">
        <v>466889.23200000002</v>
      </c>
      <c r="F39" s="50">
        <f t="shared" si="0"/>
        <v>1322297.4240000001</v>
      </c>
    </row>
    <row r="40" spans="1:6" ht="16.5" thickTop="1" thickBot="1" x14ac:dyDescent="0.3">
      <c r="A40" s="91"/>
      <c r="B40" s="11" t="s">
        <v>3</v>
      </c>
      <c r="C40" s="39">
        <v>1321931.3599999999</v>
      </c>
      <c r="D40" s="47">
        <v>1096894.4479999999</v>
      </c>
      <c r="E40" s="39">
        <v>1151662.5240000002</v>
      </c>
      <c r="F40" s="50">
        <f t="shared" si="0"/>
        <v>3570488.3319999999</v>
      </c>
    </row>
    <row r="41" spans="1:6" ht="16.5" thickTop="1" thickBot="1" x14ac:dyDescent="0.3">
      <c r="A41" s="95"/>
      <c r="B41" s="33" t="s">
        <v>53</v>
      </c>
      <c r="C41" s="35">
        <f>SUM(C38:C40)</f>
        <v>3076926.8</v>
      </c>
      <c r="D41" s="35">
        <f>SUM(D38:D40)</f>
        <v>2665895.1639999999</v>
      </c>
      <c r="E41" s="67">
        <f>SUM(E38:E40)</f>
        <v>2752478.0240000002</v>
      </c>
      <c r="F41" s="50">
        <f t="shared" si="0"/>
        <v>8495299.9879999999</v>
      </c>
    </row>
    <row r="42" spans="1:6" ht="16.5" customHeight="1" thickTop="1" thickBot="1" x14ac:dyDescent="0.3">
      <c r="A42" s="93" t="s">
        <v>52</v>
      </c>
      <c r="B42" s="94"/>
      <c r="C42" s="14">
        <f>SUM(C11,C16,C21,C25,C30,C34,C37,C41)</f>
        <v>51020925.846999995</v>
      </c>
      <c r="D42" s="14">
        <f>SUM(D11,D16,D21,D25,D30,D34,D37,D41)</f>
        <v>50347829.877399996</v>
      </c>
      <c r="E42" s="14">
        <f>SUM(E11,E16,E21,E25,E30,E34,E37,E41)</f>
        <v>51013267.077600002</v>
      </c>
      <c r="F42" s="68">
        <f>SUM(F11,F16,F21,F25,F30,F34,F37,F41)</f>
        <v>152382022.80200002</v>
      </c>
    </row>
    <row r="43" spans="1:6" ht="15.75" thickTop="1" x14ac:dyDescent="0.25">
      <c r="C43" s="1"/>
      <c r="D43" s="1"/>
      <c r="E43" s="1"/>
      <c r="F43" s="69"/>
    </row>
    <row r="44" spans="1:6" x14ac:dyDescent="0.25">
      <c r="A44" t="s">
        <v>49</v>
      </c>
      <c r="C44" s="1"/>
      <c r="D44" s="1"/>
      <c r="E44" s="1"/>
      <c r="F44" s="1"/>
    </row>
    <row r="45" spans="1:6" x14ac:dyDescent="0.25">
      <c r="C45" s="1"/>
      <c r="D45" s="1"/>
      <c r="E45" s="1"/>
    </row>
    <row r="46" spans="1:6" ht="15" customHeight="1" x14ac:dyDescent="0.25"/>
    <row r="47" spans="1:6" ht="15" customHeight="1" x14ac:dyDescent="0.25">
      <c r="B47" s="92"/>
      <c r="C47" s="92"/>
      <c r="D47" s="92"/>
      <c r="E47" s="92"/>
      <c r="F47" s="92"/>
    </row>
    <row r="48" spans="1:6" ht="15.75" x14ac:dyDescent="0.25">
      <c r="B48" s="79"/>
      <c r="C48" s="79"/>
      <c r="D48" s="79"/>
      <c r="E48" s="79"/>
      <c r="F48" s="79"/>
    </row>
    <row r="49" spans="1:6" ht="15.75" x14ac:dyDescent="0.25">
      <c r="B49" s="79"/>
      <c r="C49" s="79"/>
      <c r="D49" s="79"/>
      <c r="E49" s="79"/>
      <c r="F49" s="79"/>
    </row>
    <row r="51" spans="1:6" ht="15.75" customHeight="1" x14ac:dyDescent="0.25"/>
    <row r="52" spans="1:6" ht="15.75" customHeight="1" x14ac:dyDescent="0.25"/>
    <row r="53" spans="1:6" s="3" customFormat="1" ht="12.75" customHeight="1" x14ac:dyDescent="0.25">
      <c r="A53"/>
      <c r="B53"/>
      <c r="C53"/>
      <c r="D53"/>
      <c r="E53"/>
      <c r="F53"/>
    </row>
    <row r="54" spans="1:6" ht="15" customHeight="1" x14ac:dyDescent="0.25"/>
    <row r="55" spans="1:6" ht="14.25" customHeight="1" x14ac:dyDescent="0.25"/>
    <row r="56" spans="1:6" ht="15.75" customHeight="1" x14ac:dyDescent="0.25"/>
  </sheetData>
  <mergeCells count="21">
    <mergeCell ref="A12:A16"/>
    <mergeCell ref="A17:A21"/>
    <mergeCell ref="A26:A30"/>
    <mergeCell ref="B49:F49"/>
    <mergeCell ref="B47:F47"/>
    <mergeCell ref="B48:F48"/>
    <mergeCell ref="A42:B42"/>
    <mergeCell ref="A35:A37"/>
    <mergeCell ref="A38:A41"/>
    <mergeCell ref="A22:A25"/>
    <mergeCell ref="A31:A34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zoomScale="90" zoomScaleNormal="90" workbookViewId="0">
      <selection activeCell="J5" sqref="J5"/>
    </sheetView>
  </sheetViews>
  <sheetFormatPr baseColWidth="10" defaultColWidth="9.140625" defaultRowHeight="15" x14ac:dyDescent="0.25"/>
  <cols>
    <col min="1" max="1" width="25.7109375" customWidth="1"/>
    <col min="2" max="2" width="22.7109375" customWidth="1"/>
    <col min="3" max="5" width="16.7109375" customWidth="1"/>
    <col min="6" max="6" width="19.28515625" customWidth="1"/>
  </cols>
  <sheetData>
    <row r="1" spans="1:6" ht="15.75" x14ac:dyDescent="0.25">
      <c r="A1" s="79"/>
      <c r="B1" s="79"/>
      <c r="C1" s="79"/>
      <c r="D1" s="79"/>
      <c r="E1" s="79"/>
      <c r="F1" s="79"/>
    </row>
    <row r="2" spans="1:6" ht="15.75" x14ac:dyDescent="0.25">
      <c r="A2" s="79" t="s">
        <v>31</v>
      </c>
      <c r="B2" s="79"/>
      <c r="C2" s="79"/>
      <c r="D2" s="79"/>
      <c r="E2" s="79"/>
      <c r="F2" s="79"/>
    </row>
    <row r="3" spans="1:6" ht="15.75" x14ac:dyDescent="0.25">
      <c r="A3" s="79" t="s">
        <v>28</v>
      </c>
      <c r="B3" s="79"/>
      <c r="C3" s="79"/>
      <c r="D3" s="79"/>
      <c r="E3" s="79"/>
      <c r="F3" s="79"/>
    </row>
    <row r="4" spans="1:6" ht="15.75" x14ac:dyDescent="0.25">
      <c r="A4" s="79" t="s">
        <v>29</v>
      </c>
      <c r="B4" s="79"/>
      <c r="C4" s="79"/>
      <c r="D4" s="79"/>
      <c r="E4" s="79"/>
      <c r="F4" s="79"/>
    </row>
    <row r="5" spans="1:6" ht="15.75" x14ac:dyDescent="0.25">
      <c r="A5" s="79" t="s">
        <v>30</v>
      </c>
      <c r="B5" s="79"/>
      <c r="C5" s="79"/>
      <c r="D5" s="79"/>
      <c r="E5" s="79"/>
      <c r="F5" s="79"/>
    </row>
    <row r="6" spans="1:6" ht="15.75" x14ac:dyDescent="0.25">
      <c r="A6" s="79" t="s">
        <v>62</v>
      </c>
      <c r="B6" s="79"/>
      <c r="C6" s="79"/>
      <c r="D6" s="79"/>
      <c r="E6" s="79"/>
      <c r="F6" s="79"/>
    </row>
    <row r="7" spans="1:6" ht="9.9499999999999993" customHeight="1" thickBot="1" x14ac:dyDescent="0.3">
      <c r="A7" s="4"/>
      <c r="B7" s="4"/>
      <c r="C7" s="4"/>
      <c r="D7" s="15"/>
      <c r="E7" s="15"/>
      <c r="F7" s="4"/>
    </row>
    <row r="8" spans="1:6" ht="15.75" customHeight="1" thickTop="1" x14ac:dyDescent="0.25">
      <c r="A8" s="96" t="s">
        <v>32</v>
      </c>
      <c r="B8" s="98" t="s">
        <v>33</v>
      </c>
      <c r="C8" s="100" t="s">
        <v>55</v>
      </c>
      <c r="D8" s="100" t="s">
        <v>57</v>
      </c>
      <c r="E8" s="100" t="s">
        <v>56</v>
      </c>
      <c r="F8" s="102" t="s">
        <v>51</v>
      </c>
    </row>
    <row r="9" spans="1:6" s="5" customFormat="1" ht="16.5" customHeight="1" thickBot="1" x14ac:dyDescent="0.3">
      <c r="A9" s="97"/>
      <c r="B9" s="99"/>
      <c r="C9" s="101"/>
      <c r="D9" s="104"/>
      <c r="E9" s="104"/>
      <c r="F9" s="103"/>
    </row>
    <row r="10" spans="1:6" s="5" customFormat="1" ht="16.5" thickTop="1" thickBot="1" x14ac:dyDescent="0.3">
      <c r="A10" s="19" t="s">
        <v>34</v>
      </c>
      <c r="B10" s="20" t="s">
        <v>9</v>
      </c>
      <c r="C10" s="21">
        <v>732083.56</v>
      </c>
      <c r="D10" s="21">
        <v>699851.77400000021</v>
      </c>
      <c r="E10" s="56">
        <v>715570.174</v>
      </c>
      <c r="F10" s="22">
        <f>SUM(C10:E10)</f>
        <v>2147505.5080000004</v>
      </c>
    </row>
    <row r="11" spans="1:6" s="5" customFormat="1" ht="16.5" thickTop="1" thickBot="1" x14ac:dyDescent="0.3">
      <c r="A11" s="105" t="s">
        <v>35</v>
      </c>
      <c r="B11" s="23" t="s">
        <v>12</v>
      </c>
      <c r="C11" s="24">
        <v>3601383.44</v>
      </c>
      <c r="D11" s="24">
        <v>3329676.9339999999</v>
      </c>
      <c r="E11" s="57">
        <v>3732676.6919999998</v>
      </c>
      <c r="F11" s="22">
        <f t="shared" ref="F11:F33" si="0">SUM(C11:E11)</f>
        <v>10663737.066</v>
      </c>
    </row>
    <row r="12" spans="1:6" s="5" customFormat="1" ht="16.5" thickTop="1" thickBot="1" x14ac:dyDescent="0.3">
      <c r="A12" s="106"/>
      <c r="B12" s="25" t="s">
        <v>13</v>
      </c>
      <c r="C12" s="26">
        <v>1217287.3</v>
      </c>
      <c r="D12" s="26">
        <v>1339485.4080000001</v>
      </c>
      <c r="E12" s="58">
        <v>1339485.4080000001</v>
      </c>
      <c r="F12" s="22">
        <f t="shared" si="0"/>
        <v>3896258.1160000004</v>
      </c>
    </row>
    <row r="13" spans="1:6" s="5" customFormat="1" ht="16.5" thickTop="1" thickBot="1" x14ac:dyDescent="0.3">
      <c r="A13" s="106"/>
      <c r="B13" s="25" t="s">
        <v>27</v>
      </c>
      <c r="C13" s="26">
        <v>1788182.1</v>
      </c>
      <c r="D13" s="26">
        <v>1848401.3739999998</v>
      </c>
      <c r="E13" s="58">
        <v>1901610.814</v>
      </c>
      <c r="F13" s="22">
        <f t="shared" si="0"/>
        <v>5538194.2879999997</v>
      </c>
    </row>
    <row r="14" spans="1:6" s="5" customFormat="1" ht="16.5" thickTop="1" thickBot="1" x14ac:dyDescent="0.3">
      <c r="A14" s="107"/>
      <c r="B14" s="27" t="s">
        <v>14</v>
      </c>
      <c r="C14" s="28">
        <v>2048265.36</v>
      </c>
      <c r="D14" s="28">
        <v>2062064.9600000002</v>
      </c>
      <c r="E14" s="59">
        <v>2062064.9600000002</v>
      </c>
      <c r="F14" s="22">
        <f t="shared" si="0"/>
        <v>6172395.2800000003</v>
      </c>
    </row>
    <row r="15" spans="1:6" s="5" customFormat="1" ht="16.5" thickTop="1" thickBot="1" x14ac:dyDescent="0.3">
      <c r="A15" s="105" t="s">
        <v>36</v>
      </c>
      <c r="B15" s="23" t="s">
        <v>15</v>
      </c>
      <c r="C15" s="24">
        <v>10899575.280000001</v>
      </c>
      <c r="D15" s="24">
        <v>11209003.920000002</v>
      </c>
      <c r="E15" s="60">
        <v>11184794.640000001</v>
      </c>
      <c r="F15" s="22">
        <f t="shared" si="0"/>
        <v>33293373.840000004</v>
      </c>
    </row>
    <row r="16" spans="1:6" s="5" customFormat="1" ht="16.5" thickTop="1" thickBot="1" x14ac:dyDescent="0.3">
      <c r="A16" s="106"/>
      <c r="B16" s="25" t="s">
        <v>0</v>
      </c>
      <c r="C16" s="29">
        <v>1434283.2000000002</v>
      </c>
      <c r="D16" s="29">
        <v>1434283.2000000002</v>
      </c>
      <c r="E16" s="61">
        <v>1434283.2000000002</v>
      </c>
      <c r="F16" s="22">
        <f t="shared" si="0"/>
        <v>4302849.6000000006</v>
      </c>
    </row>
    <row r="17" spans="1:6" s="5" customFormat="1" ht="16.5" thickTop="1" thickBot="1" x14ac:dyDescent="0.3">
      <c r="A17" s="106"/>
      <c r="B17" s="25" t="s">
        <v>8</v>
      </c>
      <c r="C17" s="26">
        <v>805428.18</v>
      </c>
      <c r="D17" s="26">
        <v>710774.37000000011</v>
      </c>
      <c r="E17" s="58">
        <v>792847.79</v>
      </c>
      <c r="F17" s="22">
        <f t="shared" si="0"/>
        <v>2309050.3400000003</v>
      </c>
    </row>
    <row r="18" spans="1:6" s="5" customFormat="1" ht="16.5" thickTop="1" thickBot="1" x14ac:dyDescent="0.3">
      <c r="A18" s="107"/>
      <c r="B18" s="27" t="s">
        <v>16</v>
      </c>
      <c r="C18" s="28">
        <v>853325.95</v>
      </c>
      <c r="D18" s="28">
        <v>845837.20200000005</v>
      </c>
      <c r="E18" s="59">
        <v>889735.31400000001</v>
      </c>
      <c r="F18" s="22">
        <f t="shared" si="0"/>
        <v>2588898.466</v>
      </c>
    </row>
    <row r="19" spans="1:6" s="5" customFormat="1" ht="16.5" thickTop="1" thickBot="1" x14ac:dyDescent="0.3">
      <c r="A19" s="105" t="s">
        <v>37</v>
      </c>
      <c r="B19" s="23" t="s">
        <v>18</v>
      </c>
      <c r="C19" s="24">
        <v>5657350.7479999997</v>
      </c>
      <c r="D19" s="24">
        <v>5614580.2344000004</v>
      </c>
      <c r="E19" s="62">
        <v>5627831.1143999994</v>
      </c>
      <c r="F19" s="22">
        <f t="shared" si="0"/>
        <v>16899762.096799999</v>
      </c>
    </row>
    <row r="20" spans="1:6" s="5" customFormat="1" ht="16.5" thickTop="1" thickBot="1" x14ac:dyDescent="0.3">
      <c r="A20" s="106"/>
      <c r="B20" s="25" t="s">
        <v>2</v>
      </c>
      <c r="C20" s="26">
        <v>2075828.5439999998</v>
      </c>
      <c r="D20" s="26">
        <v>2026896.2879999999</v>
      </c>
      <c r="E20" s="61">
        <v>2035172.5632</v>
      </c>
      <c r="F20" s="22">
        <f t="shared" si="0"/>
        <v>6137897.3951999992</v>
      </c>
    </row>
    <row r="21" spans="1:6" s="5" customFormat="1" ht="16.5" thickTop="1" thickBot="1" x14ac:dyDescent="0.3">
      <c r="A21" s="107"/>
      <c r="B21" s="27" t="s">
        <v>17</v>
      </c>
      <c r="C21" s="28">
        <v>382412.11599999998</v>
      </c>
      <c r="D21" s="28">
        <v>381951.31599999999</v>
      </c>
      <c r="E21" s="59">
        <v>381951.31599999999</v>
      </c>
      <c r="F21" s="22">
        <f t="shared" si="0"/>
        <v>1146314.7480000001</v>
      </c>
    </row>
    <row r="22" spans="1:6" s="5" customFormat="1" ht="16.5" thickTop="1" thickBot="1" x14ac:dyDescent="0.3">
      <c r="A22" s="105" t="s">
        <v>38</v>
      </c>
      <c r="B22" s="23" t="s">
        <v>6</v>
      </c>
      <c r="C22" s="24">
        <v>6679195.3399999999</v>
      </c>
      <c r="D22" s="24">
        <v>6569613.1420000019</v>
      </c>
      <c r="E22" s="60">
        <v>6558371.9260000009</v>
      </c>
      <c r="F22" s="22">
        <f t="shared" si="0"/>
        <v>19807180.408</v>
      </c>
    </row>
    <row r="23" spans="1:6" s="5" customFormat="1" ht="16.5" thickTop="1" thickBot="1" x14ac:dyDescent="0.3">
      <c r="A23" s="106"/>
      <c r="B23" s="25" t="s">
        <v>19</v>
      </c>
      <c r="C23" s="26">
        <v>111770.11000000002</v>
      </c>
      <c r="D23" s="26">
        <v>86669.81</v>
      </c>
      <c r="E23" s="58">
        <v>86669.81</v>
      </c>
      <c r="F23" s="22">
        <f t="shared" si="0"/>
        <v>285109.73</v>
      </c>
    </row>
    <row r="24" spans="1:6" s="5" customFormat="1" ht="16.5" thickTop="1" thickBot="1" x14ac:dyDescent="0.3">
      <c r="A24" s="106"/>
      <c r="B24" s="25" t="s">
        <v>20</v>
      </c>
      <c r="C24" s="26">
        <v>768326.74</v>
      </c>
      <c r="D24" s="26">
        <v>737129.62</v>
      </c>
      <c r="E24" s="61">
        <v>737129.62</v>
      </c>
      <c r="F24" s="22">
        <f t="shared" si="0"/>
        <v>2242585.98</v>
      </c>
    </row>
    <row r="25" spans="1:6" s="5" customFormat="1" ht="16.5" thickTop="1" thickBot="1" x14ac:dyDescent="0.3">
      <c r="A25" s="107"/>
      <c r="B25" s="74" t="s">
        <v>21</v>
      </c>
      <c r="C25" s="28">
        <v>454103.70999999996</v>
      </c>
      <c r="D25" s="28">
        <v>456510.576</v>
      </c>
      <c r="E25" s="63">
        <v>456510.576</v>
      </c>
      <c r="F25" s="22">
        <f t="shared" si="0"/>
        <v>1367124.862</v>
      </c>
    </row>
    <row r="26" spans="1:6" s="5" customFormat="1" ht="16.5" thickTop="1" thickBot="1" x14ac:dyDescent="0.3">
      <c r="A26" s="105" t="s">
        <v>39</v>
      </c>
      <c r="B26" s="75" t="s">
        <v>10</v>
      </c>
      <c r="C26" s="72">
        <v>3890082.6599999988</v>
      </c>
      <c r="D26" s="24">
        <v>4011567.8719999995</v>
      </c>
      <c r="E26" s="62">
        <v>4004174.3359999992</v>
      </c>
      <c r="F26" s="22">
        <f t="shared" si="0"/>
        <v>11905824.867999997</v>
      </c>
    </row>
    <row r="27" spans="1:6" s="5" customFormat="1" ht="16.5" thickTop="1" thickBot="1" x14ac:dyDescent="0.3">
      <c r="A27" s="106"/>
      <c r="B27" s="76" t="s">
        <v>1</v>
      </c>
      <c r="C27" s="73">
        <v>2644156.4900000002</v>
      </c>
      <c r="D27" s="70">
        <v>2483106.0240000002</v>
      </c>
      <c r="E27" s="71">
        <v>2522478.5039999997</v>
      </c>
      <c r="F27" s="22">
        <v>7398314.7640000004</v>
      </c>
    </row>
    <row r="28" spans="1:6" s="5" customFormat="1" ht="16.5" thickTop="1" thickBot="1" x14ac:dyDescent="0.3">
      <c r="A28" s="107"/>
      <c r="B28" s="27" t="s">
        <v>11</v>
      </c>
      <c r="C28" s="28">
        <v>435928.549</v>
      </c>
      <c r="D28" s="28">
        <v>417495.61300000001</v>
      </c>
      <c r="E28" s="59">
        <v>387433.36400000006</v>
      </c>
      <c r="F28" s="22">
        <f t="shared" si="0"/>
        <v>1240857.5260000001</v>
      </c>
    </row>
    <row r="29" spans="1:6" s="5" customFormat="1" ht="16.5" thickTop="1" thickBot="1" x14ac:dyDescent="0.3">
      <c r="A29" s="106" t="s">
        <v>40</v>
      </c>
      <c r="B29" s="30" t="s">
        <v>22</v>
      </c>
      <c r="C29" s="24">
        <v>849586.32</v>
      </c>
      <c r="D29" s="24">
        <v>786377.66400000011</v>
      </c>
      <c r="E29" s="60">
        <v>781834.17599999998</v>
      </c>
      <c r="F29" s="22">
        <f t="shared" si="0"/>
        <v>2417798.16</v>
      </c>
    </row>
    <row r="30" spans="1:6" s="5" customFormat="1" ht="16.5" thickTop="1" thickBot="1" x14ac:dyDescent="0.3">
      <c r="A30" s="107"/>
      <c r="B30" s="27" t="s">
        <v>4</v>
      </c>
      <c r="C30" s="28">
        <v>615443.35000000009</v>
      </c>
      <c r="D30" s="28">
        <v>630657.41200000001</v>
      </c>
      <c r="E30" s="64">
        <v>628162.75600000005</v>
      </c>
      <c r="F30" s="22">
        <f t="shared" si="0"/>
        <v>1874263.5180000002</v>
      </c>
    </row>
    <row r="31" spans="1:6" s="5" customFormat="1" ht="16.5" thickTop="1" thickBot="1" x14ac:dyDescent="0.3">
      <c r="A31" s="105" t="s">
        <v>41</v>
      </c>
      <c r="B31" s="23" t="s">
        <v>23</v>
      </c>
      <c r="C31" s="24">
        <v>1324823.04</v>
      </c>
      <c r="D31" s="24">
        <v>1143764.9240000001</v>
      </c>
      <c r="E31" s="57">
        <v>1133926.2680000002</v>
      </c>
      <c r="F31" s="22">
        <f t="shared" si="0"/>
        <v>3602514.2320000003</v>
      </c>
    </row>
    <row r="32" spans="1:6" s="5" customFormat="1" ht="16.5" thickTop="1" thickBot="1" x14ac:dyDescent="0.3">
      <c r="A32" s="106"/>
      <c r="B32" s="27" t="s">
        <v>5</v>
      </c>
      <c r="C32" s="26">
        <v>430172.39999999997</v>
      </c>
      <c r="D32" s="26">
        <v>425235.79200000007</v>
      </c>
      <c r="E32" s="58">
        <v>466889.23200000002</v>
      </c>
      <c r="F32" s="22">
        <f t="shared" si="0"/>
        <v>1322297.4240000001</v>
      </c>
    </row>
    <row r="33" spans="1:6" s="5" customFormat="1" ht="16.5" thickTop="1" thickBot="1" x14ac:dyDescent="0.3">
      <c r="A33" s="107"/>
      <c r="B33" s="31" t="s">
        <v>3</v>
      </c>
      <c r="C33" s="28">
        <v>1321931.3599999999</v>
      </c>
      <c r="D33" s="28">
        <v>1096894.4479999999</v>
      </c>
      <c r="E33" s="65">
        <v>1151662.5240000002</v>
      </c>
      <c r="F33" s="22">
        <f t="shared" si="0"/>
        <v>3570488.3319999999</v>
      </c>
    </row>
    <row r="34" spans="1:6" s="5" customFormat="1" ht="17.25" thickTop="1" thickBot="1" x14ac:dyDescent="0.3">
      <c r="A34" s="108" t="s">
        <v>54</v>
      </c>
      <c r="B34" s="109"/>
      <c r="C34" s="32">
        <f>SUM(C10:C33)</f>
        <v>51020925.847000003</v>
      </c>
      <c r="D34" s="32">
        <f t="shared" ref="D34:E34" si="1">SUM(D10:D33)</f>
        <v>50347829.877400011</v>
      </c>
      <c r="E34" s="32">
        <f t="shared" si="1"/>
        <v>51013267.077600002</v>
      </c>
      <c r="F34" s="42">
        <f>SUM(C34:E34)</f>
        <v>152382022.80200002</v>
      </c>
    </row>
    <row r="35" spans="1:6" ht="15.75" thickTop="1" x14ac:dyDescent="0.25">
      <c r="C35" s="2"/>
      <c r="D35" s="16"/>
      <c r="E35" s="43"/>
      <c r="F35" s="6"/>
    </row>
    <row r="36" spans="1:6" x14ac:dyDescent="0.25">
      <c r="A36" s="7"/>
      <c r="B36" s="7"/>
      <c r="F36" s="8"/>
    </row>
    <row r="37" spans="1:6" x14ac:dyDescent="0.25">
      <c r="A37" s="110"/>
      <c r="B37" s="110"/>
      <c r="F37" s="8"/>
    </row>
    <row r="38" spans="1:6" x14ac:dyDescent="0.25">
      <c r="A38" s="110"/>
      <c r="B38" s="110"/>
      <c r="F38" s="8"/>
    </row>
    <row r="39" spans="1:6" x14ac:dyDescent="0.25">
      <c r="A39" s="7"/>
      <c r="B39" s="7"/>
      <c r="F39" s="8"/>
    </row>
    <row r="40" spans="1:6" x14ac:dyDescent="0.25">
      <c r="A40" s="7"/>
      <c r="B40" s="7"/>
      <c r="F40" s="8"/>
    </row>
    <row r="41" spans="1:6" x14ac:dyDescent="0.25">
      <c r="A41" s="7"/>
      <c r="B41" s="7"/>
      <c r="F41" s="8"/>
    </row>
    <row r="94" spans="1:6" x14ac:dyDescent="0.25">
      <c r="A94" s="111"/>
      <c r="B94" s="111"/>
      <c r="C94" s="111"/>
      <c r="D94" s="111"/>
      <c r="E94" s="111"/>
      <c r="F94" s="111"/>
    </row>
    <row r="95" spans="1:6" ht="15.75" x14ac:dyDescent="0.25">
      <c r="A95" s="79"/>
      <c r="B95" s="79"/>
      <c r="C95" s="79"/>
      <c r="D95" s="79"/>
      <c r="E95" s="79"/>
      <c r="F95" s="79"/>
    </row>
    <row r="96" spans="1:6" ht="15.75" x14ac:dyDescent="0.25">
      <c r="A96" s="92"/>
      <c r="B96" s="92"/>
      <c r="C96" s="92"/>
      <c r="D96" s="92"/>
      <c r="E96" s="92"/>
      <c r="F96" s="92"/>
    </row>
  </sheetData>
  <mergeCells count="24">
    <mergeCell ref="A96:F96"/>
    <mergeCell ref="A11:A14"/>
    <mergeCell ref="A15:A18"/>
    <mergeCell ref="A19:A21"/>
    <mergeCell ref="A22:A25"/>
    <mergeCell ref="A26:A28"/>
    <mergeCell ref="A29:A30"/>
    <mergeCell ref="A31:A33"/>
    <mergeCell ref="A34:B34"/>
    <mergeCell ref="A37:B38"/>
    <mergeCell ref="A94:F94"/>
    <mergeCell ref="A95:F95"/>
    <mergeCell ref="A6:F6"/>
    <mergeCell ref="A8:A9"/>
    <mergeCell ref="B8:B9"/>
    <mergeCell ref="C8:C9"/>
    <mergeCell ref="F8:F9"/>
    <mergeCell ref="D8:D9"/>
    <mergeCell ref="E8:E9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 -JUNIO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2025-04-03T17:56:28Z</dcterms:modified>
</cp:coreProperties>
</file>