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s-fs-05\docs_compartidos$\Ingenieria\Evaluacion y Costo\Documentos Compartidos Evaluacion y Costo\RAMONA MONTAS\2021\2021\San pedro de macoris\"/>
    </mc:Choice>
  </mc:AlternateContent>
  <bookViews>
    <workbookView xWindow="0" yWindow="0" windowWidth="20490" windowHeight="7050"/>
  </bookViews>
  <sheets>
    <sheet name="modificado 3" sheetId="1" r:id="rId1"/>
  </sheets>
  <definedNames>
    <definedName name="_xlnm._FilterDatabase" localSheetId="0" hidden="1">'modificado 3'!$A$11:$F$1847</definedName>
    <definedName name="_xlnm.Print_Area" localSheetId="0">'modificado 3'!$A$1:$F$1867</definedName>
    <definedName name="_xlnm.Print_Titles" localSheetId="0">'modificado 3'!$1:$11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17" i="1" l="1"/>
  <c r="F1815" i="1"/>
  <c r="F1814" i="1"/>
  <c r="F1811" i="1"/>
  <c r="F1810" i="1"/>
  <c r="F1809" i="1"/>
  <c r="F1808" i="1"/>
  <c r="F1807" i="1"/>
  <c r="F1803" i="1"/>
  <c r="F1802" i="1"/>
  <c r="F1801" i="1"/>
  <c r="F1799" i="1"/>
  <c r="F1798" i="1"/>
  <c r="F1796" i="1"/>
  <c r="A1796" i="1"/>
  <c r="A1797" i="1" s="1"/>
  <c r="A1798" i="1" s="1"/>
  <c r="A1799" i="1" s="1"/>
  <c r="A1800" i="1" s="1"/>
  <c r="A1801" i="1" s="1"/>
  <c r="A1802" i="1" s="1"/>
  <c r="A1803" i="1" s="1"/>
  <c r="F1793" i="1"/>
  <c r="F1792" i="1"/>
  <c r="F1791" i="1"/>
  <c r="F1790" i="1"/>
  <c r="F1787" i="1"/>
  <c r="F1778" i="1"/>
  <c r="F1779" i="1" s="1"/>
  <c r="F1781" i="1" s="1"/>
  <c r="F1764" i="1"/>
  <c r="F1763" i="1"/>
  <c r="F1762" i="1"/>
  <c r="F1761" i="1"/>
  <c r="F1759" i="1"/>
  <c r="F1756" i="1"/>
  <c r="F1754" i="1"/>
  <c r="F1751" i="1"/>
  <c r="F1750" i="1"/>
  <c r="A1750" i="1"/>
  <c r="F1740" i="1"/>
  <c r="F1732" i="1"/>
  <c r="A1732" i="1"/>
  <c r="F1729" i="1"/>
  <c r="F1728" i="1"/>
  <c r="F1727" i="1"/>
  <c r="F1725" i="1"/>
  <c r="F1724" i="1"/>
  <c r="F1723" i="1"/>
  <c r="F1726" i="1"/>
  <c r="F1722" i="1"/>
  <c r="A1722" i="1"/>
  <c r="A1723" i="1" s="1"/>
  <c r="A1724" i="1" s="1"/>
  <c r="A1725" i="1" s="1"/>
  <c r="A1726" i="1" s="1"/>
  <c r="A1727" i="1" s="1"/>
  <c r="F1720" i="1"/>
  <c r="F1719" i="1"/>
  <c r="F1704" i="1"/>
  <c r="F1706" i="1" s="1"/>
  <c r="F1695" i="1"/>
  <c r="A1695" i="1"/>
  <c r="F1694" i="1"/>
  <c r="F1692" i="1"/>
  <c r="A1692" i="1"/>
  <c r="A1693" i="1" s="1"/>
  <c r="F1684" i="1"/>
  <c r="F1686" i="1" s="1"/>
  <c r="F1673" i="1"/>
  <c r="F1672" i="1"/>
  <c r="F1671" i="1"/>
  <c r="F1670" i="1"/>
  <c r="F1668" i="1"/>
  <c r="F1665" i="1"/>
  <c r="A1665" i="1"/>
  <c r="A1666" i="1" s="1"/>
  <c r="A1667" i="1" s="1"/>
  <c r="A1668" i="1" s="1"/>
  <c r="A1669" i="1" s="1"/>
  <c r="A1670" i="1" s="1"/>
  <c r="F1662" i="1"/>
  <c r="F1661" i="1"/>
  <c r="F1660" i="1"/>
  <c r="F1659" i="1"/>
  <c r="F1657" i="1"/>
  <c r="F1654" i="1"/>
  <c r="A1654" i="1"/>
  <c r="A1655" i="1" s="1"/>
  <c r="A1656" i="1" s="1"/>
  <c r="A1657" i="1" s="1"/>
  <c r="A1658" i="1" s="1"/>
  <c r="A1659" i="1" s="1"/>
  <c r="F1651" i="1"/>
  <c r="F1650" i="1"/>
  <c r="F1649" i="1"/>
  <c r="F1648" i="1"/>
  <c r="F1647" i="1"/>
  <c r="F1646" i="1"/>
  <c r="F1645" i="1"/>
  <c r="A1645" i="1"/>
  <c r="A1646" i="1" s="1"/>
  <c r="A1647" i="1" s="1"/>
  <c r="A1648" i="1" s="1"/>
  <c r="F1644" i="1"/>
  <c r="F1643" i="1"/>
  <c r="F1629" i="1"/>
  <c r="F1628" i="1"/>
  <c r="F1605" i="1"/>
  <c r="F1603" i="1"/>
  <c r="F1602" i="1"/>
  <c r="F1601" i="1"/>
  <c r="F1600" i="1"/>
  <c r="F1599" i="1"/>
  <c r="F1598" i="1"/>
  <c r="F1597" i="1"/>
  <c r="F1596" i="1"/>
  <c r="F1595" i="1"/>
  <c r="F1593" i="1"/>
  <c r="F1592" i="1"/>
  <c r="F1591" i="1"/>
  <c r="F1588" i="1"/>
  <c r="F1586" i="1"/>
  <c r="F1585" i="1"/>
  <c r="F1582" i="1"/>
  <c r="F1581" i="1"/>
  <c r="F1580" i="1"/>
  <c r="F1579" i="1"/>
  <c r="F1578" i="1"/>
  <c r="F1577" i="1"/>
  <c r="F1576" i="1"/>
  <c r="F1575" i="1"/>
  <c r="F1574" i="1"/>
  <c r="F1573" i="1"/>
  <c r="F1570" i="1"/>
  <c r="F1569" i="1"/>
  <c r="F1566" i="1"/>
  <c r="F1565" i="1"/>
  <c r="F1564" i="1"/>
  <c r="F1563" i="1"/>
  <c r="F1562" i="1"/>
  <c r="F1561" i="1"/>
  <c r="F1558" i="1"/>
  <c r="F1557" i="1"/>
  <c r="F1554" i="1"/>
  <c r="F1552" i="1"/>
  <c r="F1551" i="1"/>
  <c r="F1550" i="1"/>
  <c r="F1548" i="1"/>
  <c r="F1545" i="1"/>
  <c r="F1543" i="1"/>
  <c r="F1542" i="1"/>
  <c r="F1541" i="1"/>
  <c r="F1540" i="1"/>
  <c r="F1539" i="1"/>
  <c r="F1536"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5" i="1"/>
  <c r="F1502" i="1"/>
  <c r="F1501" i="1"/>
  <c r="F1498" i="1"/>
  <c r="F1496" i="1"/>
  <c r="F1495" i="1"/>
  <c r="F1494" i="1"/>
  <c r="F1489" i="1"/>
  <c r="F1488" i="1"/>
  <c r="F1487" i="1"/>
  <c r="F1486" i="1"/>
  <c r="F1485" i="1"/>
  <c r="F1484" i="1"/>
  <c r="F1483" i="1"/>
  <c r="F1482" i="1"/>
  <c r="F1476" i="1"/>
  <c r="F1477" i="1" s="1"/>
  <c r="F1470" i="1"/>
  <c r="F1467" i="1"/>
  <c r="F1466" i="1"/>
  <c r="F1465" i="1"/>
  <c r="F1464" i="1"/>
  <c r="F1463" i="1"/>
  <c r="F1462" i="1"/>
  <c r="F1461" i="1"/>
  <c r="F1460" i="1"/>
  <c r="F1459" i="1"/>
  <c r="F1458" i="1"/>
  <c r="F1449" i="1"/>
  <c r="F1450" i="1" s="1"/>
  <c r="F1443" i="1"/>
  <c r="F1440" i="1"/>
  <c r="F1437" i="1"/>
  <c r="F1444" i="1" s="1"/>
  <c r="F1422" i="1"/>
  <c r="F1421" i="1"/>
  <c r="F1420" i="1"/>
  <c r="F1419" i="1"/>
  <c r="F1418" i="1"/>
  <c r="F1417" i="1"/>
  <c r="F1416" i="1"/>
  <c r="F1415" i="1"/>
  <c r="F1414" i="1"/>
  <c r="F1413" i="1"/>
  <c r="F1412" i="1"/>
  <c r="F1411" i="1"/>
  <c r="F1410" i="1"/>
  <c r="F1409" i="1"/>
  <c r="F1408" i="1"/>
  <c r="F1407" i="1"/>
  <c r="F1406" i="1"/>
  <c r="F1405" i="1"/>
  <c r="F1404" i="1"/>
  <c r="F1401" i="1"/>
  <c r="F1400" i="1"/>
  <c r="F1399" i="1"/>
  <c r="F1398" i="1"/>
  <c r="F1397" i="1"/>
  <c r="F1396" i="1"/>
  <c r="F1395" i="1"/>
  <c r="F1394" i="1"/>
  <c r="F1393" i="1"/>
  <c r="F1392" i="1"/>
  <c r="F1391" i="1"/>
  <c r="F1390" i="1"/>
  <c r="F1387" i="1"/>
  <c r="F1386" i="1"/>
  <c r="A1386" i="1"/>
  <c r="F1385" i="1"/>
  <c r="F1384" i="1"/>
  <c r="F1383" i="1"/>
  <c r="F1382" i="1"/>
  <c r="F1381" i="1"/>
  <c r="F1380" i="1"/>
  <c r="F1379" i="1"/>
  <c r="F1378" i="1"/>
  <c r="F1377" i="1"/>
  <c r="F1376" i="1"/>
  <c r="F1375" i="1"/>
  <c r="F1374" i="1"/>
  <c r="F1372" i="1"/>
  <c r="F1371" i="1"/>
  <c r="F1370" i="1"/>
  <c r="F1369" i="1"/>
  <c r="F1367" i="1"/>
  <c r="F1366" i="1"/>
  <c r="F1365" i="1"/>
  <c r="F1364" i="1"/>
  <c r="F1363" i="1"/>
  <c r="F1362" i="1"/>
  <c r="F1361" i="1"/>
  <c r="F1359" i="1"/>
  <c r="F1357" i="1"/>
  <c r="F1356" i="1"/>
  <c r="F1355" i="1"/>
  <c r="F1354" i="1"/>
  <c r="F1349" i="1"/>
  <c r="F1348" i="1"/>
  <c r="F1347" i="1"/>
  <c r="F1346" i="1"/>
  <c r="F1345" i="1"/>
  <c r="F1344" i="1"/>
  <c r="F1343" i="1"/>
  <c r="F1342" i="1"/>
  <c r="F1341" i="1"/>
  <c r="F1340" i="1"/>
  <c r="F1339" i="1"/>
  <c r="F1338" i="1"/>
  <c r="F1337" i="1"/>
  <c r="F1336" i="1"/>
  <c r="F1335" i="1"/>
  <c r="F1334" i="1"/>
  <c r="F1333" i="1"/>
  <c r="F1332" i="1"/>
  <c r="F1331" i="1"/>
  <c r="F1330" i="1"/>
  <c r="F1329" i="1"/>
  <c r="F1328" i="1"/>
  <c r="F1325" i="1"/>
  <c r="F1324" i="1"/>
  <c r="F1323" i="1"/>
  <c r="F1322" i="1"/>
  <c r="F1321" i="1"/>
  <c r="F1320" i="1"/>
  <c r="F1319" i="1"/>
  <c r="F1318" i="1"/>
  <c r="F1317" i="1"/>
  <c r="F1316" i="1"/>
  <c r="F1315" i="1"/>
  <c r="F1314" i="1"/>
  <c r="F1311" i="1"/>
  <c r="F1310" i="1"/>
  <c r="F1309" i="1"/>
  <c r="F1308" i="1"/>
  <c r="F1307" i="1"/>
  <c r="F1306" i="1"/>
  <c r="F1305" i="1"/>
  <c r="F1304" i="1"/>
  <c r="F1303" i="1"/>
  <c r="F1302" i="1"/>
  <c r="F1301" i="1"/>
  <c r="F1300" i="1"/>
  <c r="F1299" i="1"/>
  <c r="F1298" i="1"/>
  <c r="F1297" i="1"/>
  <c r="F1296" i="1"/>
  <c r="F1295" i="1"/>
  <c r="F1294" i="1"/>
  <c r="F1293" i="1"/>
  <c r="F1292" i="1"/>
  <c r="F1289" i="1"/>
  <c r="A1289" i="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F1288" i="1"/>
  <c r="F1286" i="1"/>
  <c r="F1285" i="1"/>
  <c r="F1284" i="1"/>
  <c r="F1283" i="1"/>
  <c r="F1282" i="1"/>
  <c r="F1281" i="1"/>
  <c r="F1280" i="1"/>
  <c r="F1278" i="1"/>
  <c r="F1277" i="1"/>
  <c r="A1273" i="1"/>
  <c r="A1274" i="1" s="1"/>
  <c r="A1275" i="1" s="1"/>
  <c r="A1276" i="1" s="1"/>
  <c r="A1277" i="1" s="1"/>
  <c r="F1272" i="1"/>
  <c r="F1271" i="1"/>
  <c r="A1271" i="1"/>
  <c r="F1270" i="1"/>
  <c r="F1263" i="1"/>
  <c r="F1261" i="1"/>
  <c r="F1260" i="1"/>
  <c r="F1259" i="1"/>
  <c r="F1258" i="1"/>
  <c r="F1255" i="1"/>
  <c r="F1254" i="1"/>
  <c r="F1253" i="1"/>
  <c r="F1252" i="1"/>
  <c r="F1251" i="1"/>
  <c r="F1250" i="1"/>
  <c r="F1249" i="1"/>
  <c r="F1248" i="1"/>
  <c r="F1245" i="1"/>
  <c r="F1244" i="1"/>
  <c r="F1243" i="1"/>
  <c r="F1242" i="1"/>
  <c r="F1238" i="1"/>
  <c r="F1237" i="1"/>
  <c r="F1236" i="1"/>
  <c r="F1233" i="1"/>
  <c r="F1232" i="1"/>
  <c r="F1231" i="1"/>
  <c r="F1230" i="1"/>
  <c r="F1229" i="1"/>
  <c r="F1228" i="1"/>
  <c r="F1227" i="1"/>
  <c r="F1226" i="1"/>
  <c r="F1225" i="1"/>
  <c r="F1224" i="1"/>
  <c r="F1221" i="1"/>
  <c r="F1220" i="1"/>
  <c r="F1217" i="1"/>
  <c r="F1216" i="1"/>
  <c r="F1215" i="1"/>
  <c r="F1214" i="1"/>
  <c r="F1213" i="1"/>
  <c r="F1212" i="1"/>
  <c r="F1211" i="1"/>
  <c r="F1210" i="1"/>
  <c r="F1209" i="1"/>
  <c r="F1208" i="1"/>
  <c r="F1207" i="1"/>
  <c r="F1206" i="1"/>
  <c r="F1203" i="1"/>
  <c r="F1202" i="1"/>
  <c r="F1201" i="1"/>
  <c r="F1198" i="1"/>
  <c r="F1193" i="1"/>
  <c r="F1192" i="1"/>
  <c r="F1191" i="1"/>
  <c r="F1190" i="1"/>
  <c r="F1189" i="1"/>
  <c r="F1188" i="1"/>
  <c r="F1187" i="1"/>
  <c r="F1186" i="1"/>
  <c r="F1185" i="1"/>
  <c r="F1184" i="1"/>
  <c r="F1183" i="1"/>
  <c r="F1182" i="1"/>
  <c r="F1181" i="1"/>
  <c r="F1180" i="1"/>
  <c r="F1179" i="1"/>
  <c r="F1178" i="1"/>
  <c r="F1177" i="1"/>
  <c r="F1176" i="1"/>
  <c r="F1175" i="1"/>
  <c r="F1174" i="1"/>
  <c r="F1170" i="1"/>
  <c r="F1169" i="1"/>
  <c r="F1168" i="1"/>
  <c r="F1167" i="1"/>
  <c r="F1166" i="1"/>
  <c r="F1165" i="1"/>
  <c r="F1164" i="1"/>
  <c r="F1163" i="1"/>
  <c r="F1162" i="1"/>
  <c r="F1161" i="1"/>
  <c r="F1160" i="1"/>
  <c r="F1159" i="1"/>
  <c r="F1158" i="1"/>
  <c r="F1157" i="1"/>
  <c r="F1156" i="1"/>
  <c r="F1153" i="1"/>
  <c r="F1152" i="1"/>
  <c r="F1148" i="1"/>
  <c r="F1147"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0" i="1"/>
  <c r="F1119" i="1"/>
  <c r="F1118" i="1"/>
  <c r="F1117" i="1"/>
  <c r="F1116" i="1"/>
  <c r="F1115" i="1"/>
  <c r="F1114" i="1"/>
  <c r="F1113" i="1"/>
  <c r="F1112" i="1"/>
  <c r="F1111" i="1"/>
  <c r="F1110" i="1"/>
  <c r="F1109" i="1"/>
  <c r="F1108" i="1"/>
  <c r="F1106" i="1"/>
  <c r="F1105" i="1"/>
  <c r="F1104"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66" i="1"/>
  <c r="F1065" i="1"/>
  <c r="F1064" i="1"/>
  <c r="F1061" i="1"/>
  <c r="F1060" i="1"/>
  <c r="F1059" i="1"/>
  <c r="F1058" i="1"/>
  <c r="F1057" i="1"/>
  <c r="F1051" i="1"/>
  <c r="F1048" i="1"/>
  <c r="F1046" i="1"/>
  <c r="F1040" i="1"/>
  <c r="F1038" i="1"/>
  <c r="F1035" i="1"/>
  <c r="F1034" i="1"/>
  <c r="F1033" i="1"/>
  <c r="F1027" i="1"/>
  <c r="F1026" i="1"/>
  <c r="F1025" i="1"/>
  <c r="F1022" i="1"/>
  <c r="F1019" i="1"/>
  <c r="F1014" i="1"/>
  <c r="F1012" i="1"/>
  <c r="F1009" i="1"/>
  <c r="F1008" i="1"/>
  <c r="F1007" i="1"/>
  <c r="F1004" i="1"/>
  <c r="F1002" i="1"/>
  <c r="F1001" i="1"/>
  <c r="F1000" i="1"/>
  <c r="F997" i="1"/>
  <c r="F994" i="1"/>
  <c r="F987" i="1"/>
  <c r="F986" i="1"/>
  <c r="F981" i="1"/>
  <c r="F982" i="1" s="1"/>
  <c r="F975" i="1"/>
  <c r="F974" i="1"/>
  <c r="F973" i="1"/>
  <c r="F972" i="1"/>
  <c r="F971" i="1"/>
  <c r="F970" i="1"/>
  <c r="F969" i="1"/>
  <c r="F968" i="1"/>
  <c r="F967" i="1"/>
  <c r="F966" i="1"/>
  <c r="F965" i="1"/>
  <c r="F964" i="1"/>
  <c r="F963" i="1"/>
  <c r="F962" i="1"/>
  <c r="F961" i="1"/>
  <c r="F960" i="1"/>
  <c r="F959" i="1"/>
  <c r="F958" i="1"/>
  <c r="F957" i="1"/>
  <c r="F956" i="1"/>
  <c r="F949" i="1"/>
  <c r="F948" i="1"/>
  <c r="F945" i="1"/>
  <c r="F944" i="1"/>
  <c r="F943" i="1"/>
  <c r="F942" i="1"/>
  <c r="F933" i="1"/>
  <c r="F934" i="1" s="1"/>
  <c r="F929" i="1"/>
  <c r="F926" i="1"/>
  <c r="F930" i="1" s="1"/>
  <c r="F916" i="1"/>
  <c r="F915" i="1"/>
  <c r="F914" i="1"/>
  <c r="F912" i="1"/>
  <c r="F911" i="1"/>
  <c r="F910" i="1"/>
  <c r="F909" i="1"/>
  <c r="F906" i="1"/>
  <c r="F905" i="1"/>
  <c r="F902" i="1"/>
  <c r="F901" i="1"/>
  <c r="F900" i="1"/>
  <c r="F897" i="1"/>
  <c r="F896" i="1"/>
  <c r="F895" i="1"/>
  <c r="F894" i="1"/>
  <c r="F893" i="1"/>
  <c r="F892" i="1"/>
  <c r="F891" i="1"/>
  <c r="F890" i="1"/>
  <c r="F889" i="1"/>
  <c r="F888" i="1"/>
  <c r="F887" i="1"/>
  <c r="F886" i="1"/>
  <c r="F885" i="1"/>
  <c r="F882" i="1"/>
  <c r="F881" i="1"/>
  <c r="F880" i="1"/>
  <c r="F879" i="1"/>
  <c r="F878" i="1"/>
  <c r="F877" i="1"/>
  <c r="F876" i="1"/>
  <c r="F873" i="1"/>
  <c r="F872" i="1"/>
  <c r="F871" i="1"/>
  <c r="F868" i="1"/>
  <c r="F867" i="1"/>
  <c r="F864" i="1"/>
  <c r="F863" i="1"/>
  <c r="F862" i="1"/>
  <c r="F861" i="1"/>
  <c r="F856" i="1"/>
  <c r="F855" i="1"/>
  <c r="F854" i="1"/>
  <c r="F853" i="1"/>
  <c r="F852" i="1"/>
  <c r="F847" i="1"/>
  <c r="F844" i="1"/>
  <c r="F843" i="1"/>
  <c r="F837" i="1"/>
  <c r="F834" i="1"/>
  <c r="F831" i="1"/>
  <c r="F830" i="1"/>
  <c r="F829" i="1"/>
  <c r="F826" i="1"/>
  <c r="F820" i="1"/>
  <c r="F819" i="1"/>
  <c r="F810" i="1"/>
  <c r="F811" i="1" s="1"/>
  <c r="F804" i="1"/>
  <c r="F803" i="1"/>
  <c r="F802" i="1"/>
  <c r="F801" i="1"/>
  <c r="F800" i="1"/>
  <c r="F799" i="1"/>
  <c r="F798" i="1"/>
  <c r="F797" i="1"/>
  <c r="F796" i="1"/>
  <c r="F795" i="1"/>
  <c r="F794" i="1"/>
  <c r="F793" i="1"/>
  <c r="F792" i="1"/>
  <c r="F791" i="1"/>
  <c r="F790" i="1"/>
  <c r="F787" i="1"/>
  <c r="F786" i="1"/>
  <c r="F783" i="1"/>
  <c r="F782" i="1"/>
  <c r="F781" i="1"/>
  <c r="F780" i="1"/>
  <c r="F779" i="1"/>
  <c r="F778" i="1"/>
  <c r="F777" i="1"/>
  <c r="F776" i="1"/>
  <c r="F775" i="1"/>
  <c r="F774" i="1"/>
  <c r="F773" i="1"/>
  <c r="F772" i="1"/>
  <c r="F771" i="1"/>
  <c r="F770" i="1"/>
  <c r="F769" i="1"/>
  <c r="F768" i="1"/>
  <c r="F767" i="1"/>
  <c r="F766" i="1"/>
  <c r="F765" i="1"/>
  <c r="F764" i="1"/>
  <c r="F763" i="1"/>
  <c r="F762" i="1"/>
  <c r="F761" i="1"/>
  <c r="F758" i="1"/>
  <c r="F757" i="1"/>
  <c r="F756" i="1"/>
  <c r="F755" i="1"/>
  <c r="F754" i="1"/>
  <c r="F753" i="1"/>
  <c r="F752" i="1"/>
  <c r="F751" i="1"/>
  <c r="F750" i="1"/>
  <c r="F749" i="1"/>
  <c r="F748" i="1"/>
  <c r="F747" i="1"/>
  <c r="F746" i="1"/>
  <c r="F745" i="1"/>
  <c r="F739" i="1"/>
  <c r="F738" i="1"/>
  <c r="F726" i="1"/>
  <c r="F725" i="1"/>
  <c r="F722" i="1"/>
  <c r="F727" i="1" s="1"/>
  <c r="F715" i="1"/>
  <c r="F717" i="1" s="1"/>
  <c r="F706" i="1"/>
  <c r="F705" i="1"/>
  <c r="F704" i="1"/>
  <c r="F701" i="1"/>
  <c r="F700" i="1"/>
  <c r="F699" i="1"/>
  <c r="F693" i="1"/>
  <c r="F692" i="1"/>
  <c r="F691" i="1"/>
  <c r="F689" i="1"/>
  <c r="F688" i="1"/>
  <c r="F687" i="1"/>
  <c r="F686" i="1"/>
  <c r="F683" i="1"/>
  <c r="F682" i="1"/>
  <c r="F679" i="1"/>
  <c r="F678" i="1"/>
  <c r="F677" i="1"/>
  <c r="F674" i="1"/>
  <c r="F673" i="1"/>
  <c r="F672" i="1"/>
  <c r="F671" i="1"/>
  <c r="F670" i="1"/>
  <c r="F669" i="1"/>
  <c r="F668" i="1"/>
  <c r="F667" i="1"/>
  <c r="F666" i="1"/>
  <c r="F665" i="1"/>
  <c r="F664" i="1"/>
  <c r="F663" i="1"/>
  <c r="F662" i="1"/>
  <c r="F659" i="1"/>
  <c r="F658" i="1"/>
  <c r="F657" i="1"/>
  <c r="F656" i="1"/>
  <c r="F655" i="1"/>
  <c r="F654" i="1"/>
  <c r="F653" i="1"/>
  <c r="F650" i="1"/>
  <c r="F648" i="1"/>
  <c r="F647" i="1"/>
  <c r="F644" i="1"/>
  <c r="F643" i="1"/>
  <c r="F640" i="1"/>
  <c r="F639" i="1"/>
  <c r="F638" i="1"/>
  <c r="F637" i="1"/>
  <c r="F631" i="1"/>
  <c r="F630" i="1"/>
  <c r="F629" i="1"/>
  <c r="F628" i="1"/>
  <c r="F627" i="1"/>
  <c r="F626" i="1"/>
  <c r="F625" i="1"/>
  <c r="F624" i="1"/>
  <c r="F623" i="1"/>
  <c r="F622" i="1"/>
  <c r="F621" i="1"/>
  <c r="F620" i="1"/>
  <c r="F619" i="1"/>
  <c r="F618" i="1"/>
  <c r="F617" i="1"/>
  <c r="F614" i="1"/>
  <c r="F613" i="1"/>
  <c r="F610" i="1"/>
  <c r="F609" i="1"/>
  <c r="F608" i="1"/>
  <c r="F607" i="1"/>
  <c r="F606" i="1"/>
  <c r="F605" i="1"/>
  <c r="F604" i="1"/>
  <c r="F603" i="1"/>
  <c r="F602" i="1"/>
  <c r="F601" i="1"/>
  <c r="F600" i="1"/>
  <c r="F599" i="1"/>
  <c r="F598" i="1"/>
  <c r="F597" i="1"/>
  <c r="F596" i="1"/>
  <c r="F595" i="1"/>
  <c r="F594" i="1"/>
  <c r="F593" i="1"/>
  <c r="F592" i="1"/>
  <c r="F591" i="1"/>
  <c r="F590" i="1"/>
  <c r="F589" i="1"/>
  <c r="F588" i="1"/>
  <c r="F585" i="1"/>
  <c r="F584" i="1"/>
  <c r="F583" i="1"/>
  <c r="F582" i="1"/>
  <c r="F581" i="1"/>
  <c r="F580" i="1"/>
  <c r="F579" i="1"/>
  <c r="F578" i="1"/>
  <c r="F577" i="1"/>
  <c r="F576" i="1"/>
  <c r="F575" i="1"/>
  <c r="F574" i="1"/>
  <c r="F573" i="1"/>
  <c r="F572" i="1"/>
  <c r="F566" i="1"/>
  <c r="F563" i="1"/>
  <c r="F560" i="1"/>
  <c r="F559" i="1"/>
  <c r="F558" i="1"/>
  <c r="F555" i="1"/>
  <c r="F549" i="1"/>
  <c r="F547" i="1"/>
  <c r="F546" i="1"/>
  <c r="F545" i="1"/>
  <c r="F544" i="1"/>
  <c r="F541" i="1"/>
  <c r="F540" i="1"/>
  <c r="F539" i="1"/>
  <c r="F538" i="1"/>
  <c r="F537" i="1"/>
  <c r="F536" i="1"/>
  <c r="F535" i="1"/>
  <c r="F534" i="1"/>
  <c r="F531" i="1"/>
  <c r="F530" i="1"/>
  <c r="F529" i="1"/>
  <c r="F528" i="1"/>
  <c r="F525" i="1"/>
  <c r="F524" i="1"/>
  <c r="F523" i="1"/>
  <c r="F522" i="1"/>
  <c r="F519" i="1"/>
  <c r="F518" i="1"/>
  <c r="F517" i="1"/>
  <c r="F516" i="1"/>
  <c r="F515" i="1"/>
  <c r="F514" i="1"/>
  <c r="F513" i="1"/>
  <c r="F512" i="1"/>
  <c r="F511" i="1"/>
  <c r="F510" i="1"/>
  <c r="F507" i="1"/>
  <c r="F506" i="1"/>
  <c r="F503" i="1"/>
  <c r="F502" i="1"/>
  <c r="F501" i="1"/>
  <c r="F500" i="1"/>
  <c r="F499" i="1"/>
  <c r="F498" i="1"/>
  <c r="F497" i="1"/>
  <c r="F496" i="1"/>
  <c r="F495" i="1"/>
  <c r="F494" i="1"/>
  <c r="F493" i="1"/>
  <c r="F492" i="1"/>
  <c r="F489" i="1"/>
  <c r="F488" i="1"/>
  <c r="F487" i="1"/>
  <c r="F484" i="1"/>
  <c r="F483" i="1"/>
  <c r="F482" i="1"/>
  <c r="F481" i="1"/>
  <c r="F478" i="1"/>
  <c r="F472" i="1"/>
  <c r="F469" i="1"/>
  <c r="F468" i="1"/>
  <c r="F467" i="1"/>
  <c r="F466" i="1"/>
  <c r="F465" i="1"/>
  <c r="F464" i="1"/>
  <c r="F463" i="1"/>
  <c r="F462" i="1"/>
  <c r="F461" i="1"/>
  <c r="F460" i="1"/>
  <c r="F459" i="1"/>
  <c r="F458" i="1"/>
  <c r="F457" i="1"/>
  <c r="F454" i="1"/>
  <c r="F453" i="1"/>
  <c r="F452" i="1"/>
  <c r="F451" i="1"/>
  <c r="F450" i="1"/>
  <c r="F449" i="1"/>
  <c r="F448" i="1"/>
  <c r="F447" i="1"/>
  <c r="F444" i="1"/>
  <c r="F443" i="1"/>
  <c r="F442" i="1"/>
  <c r="F441" i="1"/>
  <c r="F440" i="1"/>
  <c r="F439" i="1"/>
  <c r="F438" i="1"/>
  <c r="F435" i="1"/>
  <c r="F434" i="1"/>
  <c r="F433" i="1"/>
  <c r="F432" i="1"/>
  <c r="F431" i="1"/>
  <c r="F430" i="1"/>
  <c r="F429" i="1"/>
  <c r="F428" i="1"/>
  <c r="F427" i="1"/>
  <c r="F421" i="1"/>
  <c r="F420" i="1"/>
  <c r="F419" i="1"/>
  <c r="F418" i="1"/>
  <c r="F407" i="1"/>
  <c r="F406" i="1"/>
  <c r="F405" i="1"/>
  <c r="F404" i="1"/>
  <c r="F402" i="1"/>
  <c r="F401" i="1"/>
  <c r="F400" i="1"/>
  <c r="F399" i="1"/>
  <c r="F396" i="1"/>
  <c r="F395" i="1"/>
  <c r="F394" i="1"/>
  <c r="F393" i="1"/>
  <c r="F390" i="1"/>
  <c r="F389" i="1"/>
  <c r="F388" i="1"/>
  <c r="F385" i="1"/>
  <c r="F384" i="1"/>
  <c r="F383" i="1"/>
  <c r="F382" i="1"/>
  <c r="F381" i="1"/>
  <c r="F380" i="1"/>
  <c r="F379" i="1"/>
  <c r="F373" i="1"/>
  <c r="F372" i="1"/>
  <c r="F371" i="1"/>
  <c r="F370" i="1"/>
  <c r="F367" i="1"/>
  <c r="F366" i="1"/>
  <c r="F365" i="1"/>
  <c r="F362" i="1"/>
  <c r="F356" i="1"/>
  <c r="F353" i="1"/>
  <c r="F350" i="1"/>
  <c r="F347" i="1"/>
  <c r="F346" i="1"/>
  <c r="F345" i="1"/>
  <c r="F344" i="1"/>
  <c r="F341" i="1"/>
  <c r="F329" i="1"/>
  <c r="F328" i="1"/>
  <c r="F330" i="1" s="1"/>
  <c r="F324" i="1"/>
  <c r="F323" i="1"/>
  <c r="F322" i="1"/>
  <c r="F321" i="1"/>
  <c r="F319" i="1"/>
  <c r="F318" i="1"/>
  <c r="F317" i="1"/>
  <c r="F316" i="1"/>
  <c r="F313" i="1"/>
  <c r="F312" i="1"/>
  <c r="F311" i="1"/>
  <c r="F310" i="1"/>
  <c r="F307" i="1"/>
  <c r="F306" i="1"/>
  <c r="F305" i="1"/>
  <c r="F302" i="1"/>
  <c r="F301" i="1"/>
  <c r="F300" i="1"/>
  <c r="F299" i="1"/>
  <c r="F298" i="1"/>
  <c r="F297" i="1"/>
  <c r="F296" i="1"/>
  <c r="F290" i="1"/>
  <c r="F289" i="1"/>
  <c r="F288" i="1"/>
  <c r="F287" i="1"/>
  <c r="F286" i="1"/>
  <c r="F285" i="1"/>
  <c r="F284" i="1"/>
  <c r="F283" i="1"/>
  <c r="F282" i="1"/>
  <c r="F281" i="1"/>
  <c r="F280" i="1"/>
  <c r="F279" i="1"/>
  <c r="F278" i="1"/>
  <c r="F275" i="1"/>
  <c r="F274" i="1"/>
  <c r="F273" i="1"/>
  <c r="F272" i="1"/>
  <c r="F269" i="1"/>
  <c r="F268" i="1"/>
  <c r="F267" i="1"/>
  <c r="F264" i="1"/>
  <c r="F263" i="1"/>
  <c r="F262" i="1"/>
  <c r="F261" i="1"/>
  <c r="F260" i="1"/>
  <c r="F259" i="1"/>
  <c r="F258" i="1"/>
  <c r="F257" i="1"/>
  <c r="F256" i="1"/>
  <c r="F253" i="1"/>
  <c r="F252" i="1"/>
  <c r="F251" i="1"/>
  <c r="F250" i="1"/>
  <c r="F249" i="1"/>
  <c r="F246" i="1"/>
  <c r="F245" i="1"/>
  <c r="F244" i="1"/>
  <c r="F243" i="1"/>
  <c r="F240" i="1"/>
  <c r="F239" i="1"/>
  <c r="F238" i="1"/>
  <c r="F237" i="1"/>
  <c r="F236" i="1"/>
  <c r="F230" i="1"/>
  <c r="F227" i="1"/>
  <c r="F224" i="1"/>
  <c r="F221" i="1"/>
  <c r="F220" i="1"/>
  <c r="F219" i="1"/>
  <c r="F218" i="1"/>
  <c r="F215" i="1"/>
  <c r="F209" i="1"/>
  <c r="F207" i="1"/>
  <c r="F206" i="1"/>
  <c r="F205" i="1"/>
  <c r="F204" i="1"/>
  <c r="F201" i="1"/>
  <c r="F200" i="1"/>
  <c r="F199" i="1"/>
  <c r="F198" i="1"/>
  <c r="F197" i="1"/>
  <c r="F196" i="1"/>
  <c r="F195" i="1"/>
  <c r="F194" i="1"/>
  <c r="F191" i="1"/>
  <c r="F190" i="1"/>
  <c r="F189" i="1"/>
  <c r="F188" i="1"/>
  <c r="F185" i="1"/>
  <c r="F184" i="1"/>
  <c r="F183" i="1"/>
  <c r="F182" i="1"/>
  <c r="F179" i="1"/>
  <c r="F178" i="1"/>
  <c r="F177" i="1"/>
  <c r="F176" i="1"/>
  <c r="F175" i="1"/>
  <c r="F174" i="1"/>
  <c r="F173" i="1"/>
  <c r="F172" i="1"/>
  <c r="F171" i="1"/>
  <c r="F170" i="1"/>
  <c r="F167" i="1"/>
  <c r="F166" i="1"/>
  <c r="F163" i="1"/>
  <c r="F162" i="1"/>
  <c r="F161" i="1"/>
  <c r="F160" i="1"/>
  <c r="F159" i="1"/>
  <c r="F158" i="1"/>
  <c r="F157" i="1"/>
  <c r="F156" i="1"/>
  <c r="F155" i="1"/>
  <c r="F154" i="1"/>
  <c r="F153" i="1"/>
  <c r="F152" i="1"/>
  <c r="F149" i="1"/>
  <c r="F148" i="1"/>
  <c r="F147" i="1"/>
  <c r="F144" i="1"/>
  <c r="F138" i="1"/>
  <c r="F137" i="1"/>
  <c r="F136" i="1"/>
  <c r="F135" i="1"/>
  <c r="F134" i="1"/>
  <c r="F133" i="1"/>
  <c r="F132" i="1"/>
  <c r="F131" i="1"/>
  <c r="F130" i="1"/>
  <c r="F129" i="1"/>
  <c r="F128" i="1"/>
  <c r="F127" i="1"/>
  <c r="F126" i="1"/>
  <c r="F125" i="1"/>
  <c r="F124" i="1"/>
  <c r="F121" i="1"/>
  <c r="F120" i="1"/>
  <c r="F117" i="1"/>
  <c r="F116" i="1"/>
  <c r="F115" i="1"/>
  <c r="F114" i="1"/>
  <c r="F113" i="1"/>
  <c r="F112" i="1"/>
  <c r="F111" i="1"/>
  <c r="F110" i="1"/>
  <c r="F109" i="1"/>
  <c r="F108" i="1"/>
  <c r="F107" i="1"/>
  <c r="F106" i="1"/>
  <c r="F105" i="1"/>
  <c r="F104" i="1"/>
  <c r="F103" i="1"/>
  <c r="F102" i="1"/>
  <c r="F101" i="1"/>
  <c r="F100" i="1"/>
  <c r="F99" i="1"/>
  <c r="F98" i="1"/>
  <c r="F97" i="1"/>
  <c r="F96" i="1"/>
  <c r="F95" i="1"/>
  <c r="F92" i="1"/>
  <c r="F91" i="1"/>
  <c r="F90" i="1"/>
  <c r="F89" i="1"/>
  <c r="F88" i="1"/>
  <c r="F87" i="1"/>
  <c r="F86" i="1"/>
  <c r="F85" i="1"/>
  <c r="F84" i="1"/>
  <c r="F83" i="1"/>
  <c r="F82" i="1"/>
  <c r="F81" i="1"/>
  <c r="F80" i="1"/>
  <c r="F79" i="1"/>
  <c r="F74" i="1"/>
  <c r="F73" i="1"/>
  <c r="F72" i="1"/>
  <c r="F71" i="1"/>
  <c r="F70" i="1"/>
  <c r="F69" i="1"/>
  <c r="F68" i="1"/>
  <c r="F67" i="1"/>
  <c r="F66" i="1"/>
  <c r="F65" i="1"/>
  <c r="F64" i="1"/>
  <c r="F63" i="1"/>
  <c r="F62" i="1"/>
  <c r="F61" i="1"/>
  <c r="F60" i="1"/>
  <c r="F57" i="1"/>
  <c r="F56" i="1"/>
  <c r="F53" i="1"/>
  <c r="F52" i="1"/>
  <c r="F51" i="1"/>
  <c r="F50" i="1"/>
  <c r="F49" i="1"/>
  <c r="F48" i="1"/>
  <c r="F47" i="1"/>
  <c r="F46" i="1"/>
  <c r="F45" i="1"/>
  <c r="F44" i="1"/>
  <c r="F43" i="1"/>
  <c r="F42" i="1"/>
  <c r="F41" i="1"/>
  <c r="F40" i="1"/>
  <c r="F39" i="1"/>
  <c r="F38" i="1"/>
  <c r="F37" i="1"/>
  <c r="F36" i="1"/>
  <c r="F35" i="1"/>
  <c r="F34" i="1"/>
  <c r="F33" i="1"/>
  <c r="F32" i="1"/>
  <c r="F31" i="1"/>
  <c r="F28" i="1"/>
  <c r="F27" i="1"/>
  <c r="F26" i="1"/>
  <c r="F25" i="1"/>
  <c r="F24" i="1"/>
  <c r="F23" i="1"/>
  <c r="F22" i="1"/>
  <c r="F21" i="1"/>
  <c r="F20" i="1"/>
  <c r="F19" i="1"/>
  <c r="F18" i="1"/>
  <c r="F17" i="1"/>
  <c r="F16" i="1"/>
  <c r="F15" i="1"/>
  <c r="F291" i="1" l="1"/>
  <c r="F857" i="1"/>
  <c r="F632" i="1"/>
  <c r="F374" i="1"/>
  <c r="F550" i="1"/>
  <c r="F1452" i="1"/>
  <c r="F805" i="1"/>
  <c r="F694" i="1"/>
  <c r="F740" i="1"/>
  <c r="F75" i="1"/>
  <c r="F325" i="1"/>
  <c r="F729" i="1"/>
  <c r="F917" i="1"/>
  <c r="F936" i="1"/>
  <c r="F1606" i="1"/>
  <c r="F1608" i="1" s="1"/>
  <c r="F1610" i="1" s="1"/>
  <c r="F139" i="1"/>
  <c r="F231" i="1"/>
  <c r="F422" i="1"/>
  <c r="F567" i="1"/>
  <c r="F838" i="1"/>
  <c r="F1053" i="1"/>
  <c r="F1532" i="1"/>
  <c r="F408" i="1"/>
  <c r="F707" i="1"/>
  <c r="F821" i="1"/>
  <c r="F1471" i="1"/>
  <c r="F1030" i="1"/>
  <c r="F1275" i="1"/>
  <c r="F1171" i="1"/>
  <c r="F357" i="1"/>
  <c r="F473" i="1"/>
  <c r="F954" i="1"/>
  <c r="F1070" i="1"/>
  <c r="F1273" i="1"/>
  <c r="F1287" i="1"/>
  <c r="F1290" i="1"/>
  <c r="F1373" i="1"/>
  <c r="F1655" i="1"/>
  <c r="F1669" i="1"/>
  <c r="F1758" i="1"/>
  <c r="F1029" i="1"/>
  <c r="F1667" i="1"/>
  <c r="F1760" i="1"/>
  <c r="F1239" i="1"/>
  <c r="F1265" i="1" s="1"/>
  <c r="F1666" i="1"/>
  <c r="F1693" i="1"/>
  <c r="F1697" i="1" s="1"/>
  <c r="F1708" i="1" s="1"/>
  <c r="F1741" i="1"/>
  <c r="F1743" i="1" s="1"/>
  <c r="F1797" i="1"/>
  <c r="F1358" i="1"/>
  <c r="F210" i="1"/>
  <c r="F953" i="1"/>
  <c r="F1041" i="1"/>
  <c r="F1274" i="1"/>
  <c r="F1276" i="1"/>
  <c r="F1368" i="1"/>
  <c r="F1656" i="1"/>
  <c r="F1757" i="1"/>
  <c r="F332" i="1" l="1"/>
  <c r="F919" i="1"/>
  <c r="F410" i="1"/>
  <c r="F1766" i="1"/>
  <c r="F1768" i="1" s="1"/>
  <c r="F709" i="1"/>
  <c r="F1291" i="1"/>
  <c r="F1658" i="1"/>
  <c r="F1675" i="1" s="1"/>
  <c r="F1710" i="1" s="1"/>
  <c r="F1770" i="1" s="1"/>
  <c r="F1173" i="1"/>
  <c r="F1800" i="1"/>
  <c r="F1818" i="1" s="1"/>
  <c r="F1820" i="1" s="1"/>
  <c r="F1822" i="1" s="1"/>
  <c r="F1360" i="1"/>
  <c r="F1279" i="1"/>
  <c r="F955" i="1"/>
  <c r="F976" i="1" s="1"/>
  <c r="F1071" i="1"/>
  <c r="F1172" i="1"/>
  <c r="F1072" i="1"/>
  <c r="F731" i="1" l="1"/>
  <c r="F733" i="1" s="1"/>
  <c r="F1423" i="1"/>
  <c r="F1100" i="1"/>
  <c r="F1824" i="1"/>
  <c r="F1194" i="1"/>
  <c r="F1425" i="1" l="1"/>
  <c r="F1427" i="1" s="1"/>
  <c r="F1429" i="1" s="1"/>
  <c r="F1612" i="1" s="1"/>
  <c r="F1620" i="1" s="1"/>
  <c r="F1831" i="1"/>
  <c r="F1828" i="1"/>
  <c r="F1832" i="1"/>
  <c r="F1829" i="1"/>
  <c r="F1827" i="1"/>
  <c r="F1621" i="1" l="1"/>
  <c r="F1630" i="1"/>
  <c r="F1615" i="1"/>
  <c r="F1619" i="1"/>
  <c r="F1616" i="1"/>
  <c r="F1622" i="1" s="1"/>
  <c r="F1636" i="1" s="1"/>
  <c r="F1638" i="1" s="1"/>
  <c r="F1830" i="1"/>
  <c r="F1834" i="1" s="1"/>
  <c r="F1836" i="1" s="1"/>
  <c r="F1838" i="1" l="1"/>
  <c r="F1839" i="1" s="1"/>
</calcChain>
</file>

<file path=xl/sharedStrings.xml><?xml version="1.0" encoding="utf-8"?>
<sst xmlns="http://schemas.openxmlformats.org/spreadsheetml/2006/main" count="3056" uniqueCount="910">
  <si>
    <t>INSTITUTO NACIONAL DE AGUAS POTABLES Y ALCANTARILLADOS</t>
  </si>
  <si>
    <t>***INAPA***</t>
  </si>
  <si>
    <t>DIRECCIÓN DE INGENIERÍA</t>
  </si>
  <si>
    <t>DEPARTAMENTO  DE COSTOS Y PRESUPUESTOS</t>
  </si>
  <si>
    <t>Presupuesto: No: CCC-CP-0006-2019</t>
  </si>
  <si>
    <t>Obra : MEJORAMIENTO ACUEDUCTO CONSUELO</t>
  </si>
  <si>
    <t xml:space="preserve">Ubicación: PROVINCIA SAN PEDRO DE MACORIS </t>
  </si>
  <si>
    <t>Zona: VI</t>
  </si>
  <si>
    <t>Contratista:  CONEDECA S.R.L.</t>
  </si>
  <si>
    <t>CONTRATO: 012/2019</t>
  </si>
  <si>
    <t>ACTUALIZADO No. 3 D/F NOVIEMBRE 2021</t>
  </si>
  <si>
    <t>Nº</t>
  </si>
  <si>
    <t>DESCRIPCIÓN</t>
  </si>
  <si>
    <t>CANTIDAD</t>
  </si>
  <si>
    <t>UD</t>
  </si>
  <si>
    <t>P.U. (RD$)</t>
  </si>
  <si>
    <t>VALOR (RD$)</t>
  </si>
  <si>
    <t>A</t>
  </si>
  <si>
    <t xml:space="preserve"> ELECTRIFICACION Y EQUIPAMIENTO POZO No 3</t>
  </si>
  <si>
    <t xml:space="preserve"> ELECTRIFICACION PRIMARIA</t>
  </si>
  <si>
    <t>POSTES EN H.A 35´ 500 DAM</t>
  </si>
  <si>
    <t>POSTES EN H.A 35´ 800 DAM</t>
  </si>
  <si>
    <t>ESTRUCTURA MT-307</t>
  </si>
  <si>
    <t>ESTRUCTURA HA-100B</t>
  </si>
  <si>
    <t>ALAMBRE AAAC No. 1/0</t>
  </si>
  <si>
    <t>PIE</t>
  </si>
  <si>
    <t>TRANSFORMADORES 50 KVA, 12500-7200/240-480 V, TIPO POSTE, SUMERGIDO EN ACEITE</t>
  </si>
  <si>
    <t>CUT-OUT 100 AMPS</t>
  </si>
  <si>
    <t>PARARRAYOS 9KV</t>
  </si>
  <si>
    <t>ATERRIZAJE COMPLETO (PR-101)</t>
  </si>
  <si>
    <t>ESTRUCTURA PO-110 (CIMENTACION)</t>
  </si>
  <si>
    <t>MANO DE OBRA ELECTRICA PRIMARIA</t>
  </si>
  <si>
    <t>INSTALACION DE POSTES</t>
  </si>
  <si>
    <t>HOYO PARA POSTES</t>
  </si>
  <si>
    <t>HOYO PARA VIENTOS</t>
  </si>
  <si>
    <t>ELECTRIFICACION SECUNDARIA</t>
  </si>
  <si>
    <t xml:space="preserve">CONDULET IMC Ø3" </t>
  </si>
  <si>
    <t xml:space="preserve">CONECTOR IMC Ø3" </t>
  </si>
  <si>
    <t xml:space="preserve">COUPLING IMC Ø3" </t>
  </si>
  <si>
    <t xml:space="preserve">TUBERIA IMC Ø3" X 10 </t>
  </si>
  <si>
    <t xml:space="preserve">CURVA PVC Ø3" </t>
  </si>
  <si>
    <t xml:space="preserve">CURVA IMC Ø3" </t>
  </si>
  <si>
    <t xml:space="preserve">TUBERIA PVC Ø3" X 19 </t>
  </si>
  <si>
    <t>ALAMBRE THW No. 4/0</t>
  </si>
  <si>
    <t>ALAMBRE THW No. 2/0</t>
  </si>
  <si>
    <t>ALAMBRE THW No. 2</t>
  </si>
  <si>
    <t>ALAMBRE HDB No. 2 A 7 HILOS TRENZADO</t>
  </si>
  <si>
    <t>ALAMBRE THW No. 8</t>
  </si>
  <si>
    <t>ALAMBRE THW No. 10</t>
  </si>
  <si>
    <t>MAIN BREAKER 250 AMP, 460 VOLTS, 3Ø, ENCLOSURE</t>
  </si>
  <si>
    <t>BREAKER 15/2 AMP.</t>
  </si>
  <si>
    <t>TRANSFORMADOR SECO DE 5 KVA</t>
  </si>
  <si>
    <t>ABRAZADERA METALICA Ø 1"</t>
  </si>
  <si>
    <t>TUBERIA L.T Ø2"</t>
  </si>
  <si>
    <t>TERMINAL RECTO L.T Ø2"</t>
  </si>
  <si>
    <t>TERMINAL CURVO L.T Ø2"</t>
  </si>
  <si>
    <t xml:space="preserve">TAPE PLASTICO </t>
  </si>
  <si>
    <t xml:space="preserve">TAPE DE GOMA </t>
  </si>
  <si>
    <t xml:space="preserve">MANO DE OBRA ELECTRICA  SECUNDARIA </t>
  </si>
  <si>
    <t>EQUIPO DE BOMBEO</t>
  </si>
  <si>
    <t>ELECTROBOMBA TIPO TURBINA DE EJE VERTICAL DE 795 GPM VS 335' TDH, 180' DE COLUMNAS Y TAZONES, CON MOTOR ELECTRICO DE 100 HP, 460 VOLTS, 3Ø'', 1,770 RPM, INCLUYE ARRANCADOR TIPO SOFT START.</t>
  </si>
  <si>
    <t>INSTALACION DE ELECTROBOMBAS</t>
  </si>
  <si>
    <t>SUMINISTRO Y COLOCACION</t>
  </si>
  <si>
    <t xml:space="preserve"> 3.3.1</t>
  </si>
  <si>
    <t xml:space="preserve">NIPLES ACERO PLATILLADOS EN UN EXTREMO Ø8'' X 12'' SCH- 40 CON PROTECCION ANTICORROSIVA </t>
  </si>
  <si>
    <t xml:space="preserve"> 3.3.2</t>
  </si>
  <si>
    <t xml:space="preserve">NIPLES PLATILLADOS EN UN EXTREMO Ø4'' X 12''SCH- 80 CON PROTECCION ANTICORROSIVA </t>
  </si>
  <si>
    <t xml:space="preserve"> 3.3.3</t>
  </si>
  <si>
    <t>JUNTA MECANICA TIPO DRESSER Ø8" HF 200 PSI</t>
  </si>
  <si>
    <t xml:space="preserve"> 3.3.4</t>
  </si>
  <si>
    <t>CHECK HORIZONTAL Ø8'', CON VALVULA LIMITADORA DE CAUDAL INTEGRADA PLATILLADO 200 PSI</t>
  </si>
  <si>
    <t xml:space="preserve"> 3.3.5</t>
  </si>
  <si>
    <t xml:space="preserve">TEE PLATILLADA Ø8'' X 4'' SCH- 40 CON PROTECCION ANTICORROSIVA </t>
  </si>
  <si>
    <t xml:space="preserve"> 3.3.6</t>
  </si>
  <si>
    <t xml:space="preserve">TEE PLATILLADA Ø4'' X 4'' SCH- 80 CON PROTECCION ANTICORROSIVA </t>
  </si>
  <si>
    <t xml:space="preserve"> 3.3.7</t>
  </si>
  <si>
    <t>VALVULA VASTAGO ASCENDENTE Ø8'' PLATILLADA 200 PSI.</t>
  </si>
  <si>
    <t xml:space="preserve"> 3.3.8</t>
  </si>
  <si>
    <t>VALVULA VASTAGO ASCENDENTE Ø4'' PLATILLADA 200 PSI.</t>
  </si>
  <si>
    <t xml:space="preserve"> 3.3.9</t>
  </si>
  <si>
    <t>VALVULA ANTICIPADORA DE ONDA CONTRA GOLPE DE ARIETE DE Ø4'' BRIDADA.</t>
  </si>
  <si>
    <t xml:space="preserve"> 3.3.10</t>
  </si>
  <si>
    <t>INSTALACION MANOMETRICA COMPLETA</t>
  </si>
  <si>
    <t xml:space="preserve"> 3.3.11</t>
  </si>
  <si>
    <t>VALVULA DE AIRE 1'', 300 PSI, INSTALACION COMPLETA</t>
  </si>
  <si>
    <t xml:space="preserve"> 3.3.12</t>
  </si>
  <si>
    <t xml:space="preserve">CODO DE Ø4" X 90 EN ACERO SCH- 80 CON PROTECCION ANTICORROSIVA </t>
  </si>
  <si>
    <t xml:space="preserve"> 3.3.13</t>
  </si>
  <si>
    <t xml:space="preserve">CODO DE Ø8" X 45  EN ACERO SCH- 40 CON PROTECCION ANTICORROSIVA </t>
  </si>
  <si>
    <t xml:space="preserve"> 3.3.14</t>
  </si>
  <si>
    <t xml:space="preserve">CONSTRUCCION DE DESCARGA </t>
  </si>
  <si>
    <t xml:space="preserve"> 3.3.15</t>
  </si>
  <si>
    <t xml:space="preserve">PINTURA DE OXIDO AZUL PARA DESCARGA </t>
  </si>
  <si>
    <t>SUB-TOTAL FASE A</t>
  </si>
  <si>
    <t>B</t>
  </si>
  <si>
    <t xml:space="preserve"> ELECTRIFICACION Y EQUIPAMIENTO POZO No 4</t>
  </si>
  <si>
    <t xml:space="preserve">MANO DE OBRA ELECTRICA PRIMARIA </t>
  </si>
  <si>
    <t>TAPE PLASTICO</t>
  </si>
  <si>
    <t>TAPE DE GOMA</t>
  </si>
  <si>
    <t xml:space="preserve">MANO DE OBRA ELECTRICA SECUNDARIA </t>
  </si>
  <si>
    <t>ELECTROBOMBA TIPO TURBINA DE EJE VERTICAL DE 795 GPM VS 465' TDH, CON MOTOR ELECTRICO DE 100 HP, 460 VOLTS, 3Ø'', 3,500 RPM, INCLUYE ARRANCADOR TIPO SOFT START.</t>
  </si>
  <si>
    <t>U</t>
  </si>
  <si>
    <t xml:space="preserve">NIPLES PLATILLADOS EN UN EXTREMO Ø8'' X 12'' SCH- 40 CON PROTECCION ANTICORROSIVA </t>
  </si>
  <si>
    <t xml:space="preserve">NIPLES PLATILLADOS EN UN EXTREMO Ø4'' X 12'' SCH- 80 CON PROTECCION ANTICORROSIVA </t>
  </si>
  <si>
    <t>JUNTA MECANICA TIPO DRESSER Ø8" DE HF 200 PSI</t>
  </si>
  <si>
    <t xml:space="preserve">TEE ACERO PLATILLADA Ø8'' X 4'' SCH- 40 CON PROTECCION ANTICORROSIVA </t>
  </si>
  <si>
    <t xml:space="preserve">TEE ACERO  PLATILLADA Ø4'' X 4'' SCH- 80 CON PROTECCION ANTICORROSIVA </t>
  </si>
  <si>
    <t xml:space="preserve">CODO  ACERO DE Ø4" X 90° SCH- 80 CON PROTECCION ANTICORROSIVA  </t>
  </si>
  <si>
    <t xml:space="preserve">CODO  ACERO DE Ø8" X 45°   SCH- 40 CON PROTECCION ANTICORROSIVA </t>
  </si>
  <si>
    <t>SUB-TOTAL FASE B</t>
  </si>
  <si>
    <t>C</t>
  </si>
  <si>
    <t>CONSTRUCCION DE CASETA TECHO DESLIZABLE (4.30 X 5.95) M</t>
  </si>
  <si>
    <t>PRELIMINARES</t>
  </si>
  <si>
    <t xml:space="preserve">REPLANTEO </t>
  </si>
  <si>
    <t>MOVIMIENTO DE TIERRA</t>
  </si>
  <si>
    <t xml:space="preserve"> 1.2.1</t>
  </si>
  <si>
    <t>EXCAVACION MATERIAL A MANO</t>
  </si>
  <si>
    <t>M3</t>
  </si>
  <si>
    <t xml:space="preserve"> 1.2.2</t>
  </si>
  <si>
    <t>RELLENO DE REPOSICION EN CAPAS DE 0.20 M, CON COMPACTADOR MECANICO</t>
  </si>
  <si>
    <t xml:space="preserve"> 1.2.3</t>
  </si>
  <si>
    <t>BOTE DE MATERIAL SOBRANTE (DIST.  5KM)</t>
  </si>
  <si>
    <t xml:space="preserve">HORMIGON ARMADO EN: FC'=210 KG/CM2 </t>
  </si>
  <si>
    <t>ZAPATA DE COLUMNA 0.30 M - 0.86 QQ/M3</t>
  </si>
  <si>
    <t xml:space="preserve">ZAPATA DE MURO  0.20 M - 1.00 QQ/M3 </t>
  </si>
  <si>
    <t>VIGA B.N.P.  0.20 X 0.20  3.30 QQ/M3</t>
  </si>
  <si>
    <t>VIGA DE AMARRE  0.20 X 0.17  5.07 QQ/M3</t>
  </si>
  <si>
    <t>VIGA MENSULA 3.19 QQ/M3</t>
  </si>
  <si>
    <t>COLUMNA 0.30 X 0.30- 5.23 QQ/M3</t>
  </si>
  <si>
    <t>COLUMNA 0.20 X 0.20- 3.85 QQ/M3</t>
  </si>
  <si>
    <t>LOSA DE FONDO e= 0.10 - 0.50 QQ/M3 (MALLA ELCTRO SOLDADA D2.30XD2.30)</t>
  </si>
  <si>
    <t>LOSA DE TECHO e= 0.13- 1.08 QQ/M3</t>
  </si>
  <si>
    <t>DINTEL 0.20 X 0.15 -3.89 QQ/M3</t>
  </si>
  <si>
    <t>RAMPA D/ ACCESO 1.03 QQ/M3</t>
  </si>
  <si>
    <t>BASE DE MOTOR  Y BOMBEO SEGÚN DETALLES</t>
  </si>
  <si>
    <t>MUROS</t>
  </si>
  <si>
    <t>MURO BLOCK 8" (B.N.P.)</t>
  </si>
  <si>
    <t>M2</t>
  </si>
  <si>
    <t>MURO BLOCK 8"  (S.N.P.)</t>
  </si>
  <si>
    <t>TERMINACION DE SUPERFICIE:</t>
  </si>
  <si>
    <t xml:space="preserve">PAÑETE EXTERIOR </t>
  </si>
  <si>
    <t xml:space="preserve">PAÑETE INTERIOR </t>
  </si>
  <si>
    <t>FINO LOSA TECHO</t>
  </si>
  <si>
    <t xml:space="preserve">CANTOS Y MOCHETAS </t>
  </si>
  <si>
    <t>M</t>
  </si>
  <si>
    <t>ANTEPECHO TERMINADO DE BLOQUES (UNA LINEA  DE BLOCK)</t>
  </si>
  <si>
    <t>PINTURA BASE BLANCA (INCLUYE TECHO)</t>
  </si>
  <si>
    <t>PINTURA ACRILICA</t>
  </si>
  <si>
    <t xml:space="preserve">FROTADO Y VIOLINADO  RAMPA DE ACCESO (PUERTA FRONTAL) </t>
  </si>
  <si>
    <t>ZABALETA TECHO</t>
  </si>
  <si>
    <t>ACERA EXT. DE 0.80 DE ANCHO</t>
  </si>
  <si>
    <t>PUERTAS Y VENTANAS (SUMINISTRO E INSTALACION)</t>
  </si>
  <si>
    <t xml:space="preserve">VENTANA SALOMONICA DE ALUMINIO </t>
  </si>
  <si>
    <t>P2</t>
  </si>
  <si>
    <t xml:space="preserve">VENTANA DE BLOCKS  CALADOS </t>
  </si>
  <si>
    <t>PUERTA METALICA  POSTERIOR (1.00 M X 2.53 M) CON BARRAS SEGUN DISEÑO</t>
  </si>
  <si>
    <t>PUERTA ENROLLABLE DE ALUMINIO CON VENTANILLA  DE   VENTILACION (3.66M X 2.06M) DOS HOJAS DE 1.83MX2.06M SEGUN DISEÑO</t>
  </si>
  <si>
    <t>SUMINISTRO E INSTALACIONES ELECTRICAS</t>
  </si>
  <si>
    <t xml:space="preserve">ENTRADA GENERAL </t>
  </si>
  <si>
    <t>SALIDAS CENITALES</t>
  </si>
  <si>
    <t>INTERRUPTORES SENCILLOS PVC</t>
  </si>
  <si>
    <t>TOMACORRIENTES  DOBLES 110 V PVC</t>
  </si>
  <si>
    <t>TECHO DESLIZABLE (4.00M X5.00 M)</t>
  </si>
  <si>
    <t xml:space="preserve">TUBOS  DE 2X2X 3/16 P/ TIJERILLAS </t>
  </si>
  <si>
    <t>ALUZINC  CAL. 26</t>
  </si>
  <si>
    <t>P</t>
  </si>
  <si>
    <t>ZINC CUBRE FALTA</t>
  </si>
  <si>
    <t>CABALLETE 24"</t>
  </si>
  <si>
    <t>CHANNEL  C  4" X 4.5X 1/2"</t>
  </si>
  <si>
    <t xml:space="preserve">CAJA DE BOLA </t>
  </si>
  <si>
    <t>SOLDADURA  Y ELECTRODOS</t>
  </si>
  <si>
    <t xml:space="preserve">MANO DE OBRA </t>
  </si>
  <si>
    <t xml:space="preserve"> CONSTRUCCION VERJA MALLA CICLONICA SEGÚN PLANOS (INCLUYE SUMINISTRO Y MANO DE OBRA)</t>
  </si>
  <si>
    <t>VERJA DE  MALLA CICLONICA CON 3 LINEAS BLOCK</t>
  </si>
  <si>
    <t>COLUMNA C2 ( 0.25 X 0.25 )- 4.79 QQ/M3 (INC. ZAPATA)</t>
  </si>
  <si>
    <t>COLUMNA C1 (0.15 X 0.15 ) - 8.15 QQ/M3</t>
  </si>
  <si>
    <t>PUERTA MALLA CICLONICA (4 M)</t>
  </si>
  <si>
    <t>LOGO Y LETRERO DE INAPA</t>
  </si>
  <si>
    <t>SUB-TOTAL FASE C</t>
  </si>
  <si>
    <t>D</t>
  </si>
  <si>
    <t>LINEA DE IMPULSION DE 16" ACERO DESDE POZOS 3 Y 4 NUEVO HASTA LINEA DE IMPULSION EXISTENTE DE 16"</t>
  </si>
  <si>
    <t>REPLANTEO</t>
  </si>
  <si>
    <t>MOVIMIENTO DE TIERRA:</t>
  </si>
  <si>
    <t xml:space="preserve">EXCAVACION MATERIAL C/EQUIPO </t>
  </si>
  <si>
    <t xml:space="preserve">SUMINISTRO DE MATERIAL DE MINA+20% (SUJETO A LA APROBACION DE LA SUPERVISION) </t>
  </si>
  <si>
    <t>RELLENO COMPACTADO CON COMPACTADOR MECANICO EN CAPAS DE 0.30 M</t>
  </si>
  <si>
    <t xml:space="preserve">BOTE DE  MATERIAL C/CAMION DIST.5KM (SUJETO A LA APROBACION DE LA SUPERVISION) </t>
  </si>
  <si>
    <t>SUMINISTRO DE TUBERIA:</t>
  </si>
  <si>
    <t xml:space="preserve">TUBERÍA Ø16" ACERO SIN COSTURA SCH-30 CON PROTECCION ANTICORROSIVA </t>
  </si>
  <si>
    <t>COLOCACION DE TUBERIA:</t>
  </si>
  <si>
    <t xml:space="preserve">SUMINISTRO Y COLOCACION PIEZAS ESPECIALES </t>
  </si>
  <si>
    <t>JUNTA MECANICA TIPO DRESSER Ø16'' DE HF 150 PSI</t>
  </si>
  <si>
    <t>SUB-TOTAL FASE D</t>
  </si>
  <si>
    <t/>
  </si>
  <si>
    <t>E</t>
  </si>
  <si>
    <t xml:space="preserve">REHABILITACION DEPOSITO METÁLICO 1,000,000 GLS  CONSUELO I </t>
  </si>
  <si>
    <t xml:space="preserve">DESMANTELAMIENTO  FONDO DEL TANQUE e=1/2", (SE CONSIDERO  CAMBIO  TOTAL DE TOLA, CUANDO SE APLIQUE EL SAND BLASTING, EL SUPERVISOR DE LA OBRA VERIFICARA EL ESTADO DE LA MISMA Y DECIDIRA TECNICAMENTE SI PROCEDE LA SUSTITUCION DE LAS MISMAS.  </t>
  </si>
  <si>
    <t xml:space="preserve">APERTURA Y CIERRE DE VENTANAS P/ACCESO A INTERIOR TANQUE </t>
  </si>
  <si>
    <t xml:space="preserve">DESMANTELACION ESCALERA INTERIOR   </t>
  </si>
  <si>
    <t xml:space="preserve">DESMANTELACION ESCALERA EXTERIOR   </t>
  </si>
  <si>
    <t>TRASLADO DE ESTRUCTURA METALICA PARA EL ALMACEN DEL INAPA-KM-18, CARRETERA DUARTE, COLOCAR ORDENADO EN EL SITIO LA CANTIDAD, VIAJE QUEDAN SUJETO A LA APROBACION DE LA SUPERVISION (TODO COSTO, M.O. CARGA Y DESCARGA DE ELEMENTOS METALICOS, USO DE GRUA, TRANSPORTE Y PERSONAL)</t>
  </si>
  <si>
    <t>VIAJE</t>
  </si>
  <si>
    <t>EXCAVACION  DE MATERIAL SATURADO CON EQUIPO AREA EXTERIOR Y EN LOS ALREDEDORES DEL TANQUE</t>
  </si>
  <si>
    <t>SUMINISTRO  MATERIAL DE MINA  CALICHE    e=0.20 COMPACTADO FC=0.95 + 20% DE ESPONJAMIENTO</t>
  </si>
  <si>
    <t>RELLENO BASE EN CAPAS DE e=0.20 m  COMPACTADO FC=0.95</t>
  </si>
  <si>
    <t>BOTE DE MATERIAL EXTRAIDO  C/CAMION, D=0-5 KM</t>
  </si>
  <si>
    <t>RELLENO EN FONDO</t>
  </si>
  <si>
    <t>SUMINISTRO  MATERIAL DE MINA GRAVA ARCILLOSA PARA  BASE  e=0.20  + 35% DE ESPONJAMIENTO, D=10 KM.</t>
  </si>
  <si>
    <t>SUMINISTRO  MATERIAL DE MINA GRAVA ARCILLOSA PARA  SUB-BASE  e=0.20  + 35% DE ESPONJAMIENTO, DISTANCIA 10 KM</t>
  </si>
  <si>
    <t>RELLENO SUB-BASE EN CAPAS DE e=0.20 m  COMPACTADO FC=0.95</t>
  </si>
  <si>
    <t>RELLENO HORMIGON ASFALTICO e=2 PULG.</t>
  </si>
  <si>
    <t>4</t>
  </si>
  <si>
    <t>REPARACIONES EN ESTRUCTURA INTERIOR Y EXTERIOR  DEL TANQUE</t>
  </si>
  <si>
    <t>SUSTITUCION FONDO EN TOLAS 1/2"  TRABAJADA</t>
  </si>
  <si>
    <t>LBS</t>
  </si>
  <si>
    <t>SUSTITUCION TOLAS EN ANILLO  3/16"  TRABAJADA</t>
  </si>
  <si>
    <t>SUM. Y COLOCACION DE TOLA  DE Ø 1/2", PARA REFUERZO EN CARTABÓN DE 12" X 12" SOLDADO, PERIMETRALMENTE EN FONDO Y CILINDRO (VER ESQUEMA)</t>
  </si>
  <si>
    <t>APLICACIÓN DE  SAND BLASTING INTERIOR  EN PAREDES Y FONDO  (PRIMERO)</t>
  </si>
  <si>
    <t>APLICACIÓN DE  SAND BLASTING INTERIOR  EN PAREDES Y FONDO  (SEGUNDO)</t>
  </si>
  <si>
    <t>APLICACIÓN DE SAND BLASTING EXTERIOR  EN PAREDES,TECHO Y ESCALERA</t>
  </si>
  <si>
    <t>CONSTRUCCION ESCALERA HELICOIDAL INCLUYE PROTECCION (L=35 M) (SEGÚN ESPECIFICACIONES)</t>
  </si>
  <si>
    <t>CONSTRUCCION ESCALERA INTERIOR (L=21 M) (SEGÚN ESPECIFICACIONES)</t>
  </si>
  <si>
    <t>CONSTRUCCION DE PASARELA L 2X1/4 TOLA CORRUGADA DE 3/16 Y PASA NO. Φ 1 1/2 H.G., (SEGÚN ESPECIFICACIONES)</t>
  </si>
  <si>
    <t>PL</t>
  </si>
  <si>
    <t xml:space="preserve">RECUBRIMIENTO EXPOSICO </t>
  </si>
  <si>
    <t>TRATAMIENTO CON RECUBRIMIENTO EPOXICO SIKA -GUARD 62 EN PAREDES INTERIOR</t>
  </si>
  <si>
    <t>TRATAMIENTO CON RECUBRIMIENTO EPOXICO SIKA -GUARD 62 EN FONDO INTERIOR</t>
  </si>
  <si>
    <t xml:space="preserve">M2 </t>
  </si>
  <si>
    <t>TRATAMIENTO CON RECUBRIMIENTO EPOXICO SIKA -GUARD 62 EN TECHO INTERIOR</t>
  </si>
  <si>
    <t>PINTURA (INCLUYE SUMINISTRO Y MANO DE OBRA)</t>
  </si>
  <si>
    <t>PINTURA EN PAREDES  EXTERIOR  OXIDO ROJO</t>
  </si>
  <si>
    <t>PINTURA EN TECHO  EXTERIOR  OXIDO ROJO</t>
  </si>
  <si>
    <t>PINTURA EN PAREDES  EXTERIOR  AMERLOCK</t>
  </si>
  <si>
    <t>PINTURA EN TECHO EXTERIOR  AMERLOCK</t>
  </si>
  <si>
    <t>MISCELÁNEOS</t>
  </si>
  <si>
    <t xml:space="preserve">USO DE TORRE PARA ILUMINACION INTERIOR DE TANQUE DE 4 BOMBILLA (SUJETA A LA APROBACION DE LA SUPERVISION </t>
  </si>
  <si>
    <t>DIAS</t>
  </si>
  <si>
    <t>USO BOMBA DE ACHIQUE DE 2"</t>
  </si>
  <si>
    <t>HORAS</t>
  </si>
  <si>
    <t xml:space="preserve">REPARACION ACERA, ALREDEDOR DEL DEPOSITO  </t>
  </si>
  <si>
    <t>DEMOLICION Y BOTE ACERA, EN EL DEPOSITO</t>
  </si>
  <si>
    <t>REPOSICION ACERA e=0.10 M, EN EL DEPOSITO</t>
  </si>
  <si>
    <t xml:space="preserve">CORTE Y PODA DE MALEZA  AREA ALREDEDOR DE DEPOSITO Y EXTERIOR </t>
  </si>
  <si>
    <t>REPARACION VERJA PERIMETRAL (INCLUYE TESADORA DE MALLA, ALAMBRE PUA, SUSTITUCION PALOMETA, PINTURA (MALLA Y MUROS))</t>
  </si>
  <si>
    <t>PINTURA CASETA DE CLORO</t>
  </si>
  <si>
    <t>BOTE DE ESCOMBROS DE MALEZA  C/CAMION, D=5 KM</t>
  </si>
  <si>
    <t xml:space="preserve">LOGO  Y LETRERO DE INAPA </t>
  </si>
  <si>
    <t xml:space="preserve">ALQUILER DE ANDAMIO ( 6 TORRES  DE 10 CUERPOS)   </t>
  </si>
  <si>
    <t>MES</t>
  </si>
  <si>
    <t xml:space="preserve">ALQUILER DE GRUA </t>
  </si>
  <si>
    <t>LIMPIEZA FINAL</t>
  </si>
  <si>
    <t>SUB-TOTAL FASE E</t>
  </si>
  <si>
    <t>F</t>
  </si>
  <si>
    <t>REHABILITACION DEPOSITO METÁLICO 1,000,000 GLS ACUEDUCTO CONSUELO II</t>
  </si>
  <si>
    <t>1</t>
  </si>
  <si>
    <t xml:space="preserve">APLICACIÓN DE SAN BLASTING EXTERIOR  EN PAREDES, TECHO Y  ESCALERA </t>
  </si>
  <si>
    <t>1.4</t>
  </si>
  <si>
    <t>MANTENIMIENTO ESCALERA HELICOIDAL ( L=35 M)</t>
  </si>
  <si>
    <t>ESCALERA INTERIOR ( L=21 M) (SEGÚN ESPECIFICACIONES)</t>
  </si>
  <si>
    <t>CONSTRUCCION DE PASARELA L 2X1/4 TOLA CORRUGADA DE 3/16 Y PASAMANO. Φ 1 1/2 H.G.</t>
  </si>
  <si>
    <t xml:space="preserve">TRATAMIENTO CON RECUBRIMIENTO EPOXICO EN PAREDES </t>
  </si>
  <si>
    <t>TRATAMIENTO CON RECUBRIMIENTO EPOXICO EN FONDO</t>
  </si>
  <si>
    <t>TRATAMIENTO CON RECUBRIMIENTO EPOXICO EN TECHO</t>
  </si>
  <si>
    <t>PINTURA EN TECHO  AMERLOCK</t>
  </si>
  <si>
    <t xml:space="preserve">USO VENTILADOR </t>
  </si>
  <si>
    <t>CORTE Y PODAMIENTO DE MALEZA AREA ALREDEDOR DE DEPOSITO Y EXTERIOR</t>
  </si>
  <si>
    <t>BOTE DE ESCOMBROS DE MALEZA  C/CAMION</t>
  </si>
  <si>
    <t>SUB-TOTAL FASE F</t>
  </si>
  <si>
    <t>Z</t>
  </si>
  <si>
    <t>VARIOS</t>
  </si>
  <si>
    <t>CAMPAMENTO</t>
  </si>
  <si>
    <t>LETRERO (VALLA ANUNCIANDO OBRA 16 X 10 IMPRESIÓN FULL COLOR CONTENIENDO LOGO DE INAPA, NOMBRE DEL PROYECTO Y CONTRATISTA, ESTRUCTURA EN TUBOS GALVANIZADOS 11/2 X 1 Y SOPORTES EM TUBO CUADRADO 4 X 4)</t>
  </si>
  <si>
    <t>SUB-TOTAL FASE Z</t>
  </si>
  <si>
    <t>SUB - TOTAL GENERAL</t>
  </si>
  <si>
    <t>PRESUPUESTO ACTUALIZADO No.1  D/F ENERO/2020</t>
  </si>
  <si>
    <t>ELIMINACION PARTIDAS</t>
  </si>
  <si>
    <t>SUB - TOTAL  ELIMINACION PARTIDAS</t>
  </si>
  <si>
    <t xml:space="preserve">NUEVAS PARTIDAS (N.P) </t>
  </si>
  <si>
    <t xml:space="preserve">LIMPIEZA Y ACONDICIONAMIENTO DE TERRENO CASETA </t>
  </si>
  <si>
    <t xml:space="preserve"> 1.3.1</t>
  </si>
  <si>
    <t>CORTE DE MATERIAL Y DESBROCE DE MALEZAS</t>
  </si>
  <si>
    <t xml:space="preserve"> 1.3.2</t>
  </si>
  <si>
    <t xml:space="preserve">CORTE DE ARBOLES </t>
  </si>
  <si>
    <t xml:space="preserve"> 1.3.3</t>
  </si>
  <si>
    <t>CORTE TALUD P/EXPLANACION C/RETOEXCAVADORA 80HP</t>
  </si>
  <si>
    <t>HR</t>
  </si>
  <si>
    <t xml:space="preserve"> 1.3.4</t>
  </si>
  <si>
    <t>ESPARCIMIENTO MATERIAL INSITU (DIST.50M) C/RETROEXCAVADORA</t>
  </si>
  <si>
    <t>DESMANTELAMIENTO TOLAS  TECHO DEL TANQUE e=3/16",</t>
  </si>
  <si>
    <t>DESMANTELAMIENTO  DE TIJERILLAS TECHO TANQUE</t>
  </si>
  <si>
    <t>DESMANTELAMIENTO  REFUERZOS LONGITUDINALES VIGA H 4"</t>
  </si>
  <si>
    <t>DESMANTELAMIENTO  REFUERZOSTRANSVERSALES ANILLOS CONCENTRICOS VIGA H 4"</t>
  </si>
  <si>
    <t>DESMANTELAMIENTO  TOLAS ULTIMO RING H PROM=16.50M (INCLUYE RESANE)</t>
  </si>
  <si>
    <t>DESMANTELAMIENTO CINTILLO DE SEGURIDAD H PROM=18.00 M</t>
  </si>
  <si>
    <t>CORTE TUBERIA CENTRAL DE 16"ACERO =18.00 M</t>
  </si>
  <si>
    <t>LIMPIEZA VIGA H=8"  Y ESTRUCTURA DE TIJERILLA</t>
  </si>
  <si>
    <t>TOT</t>
  </si>
  <si>
    <t>LIMPIEZA DE TOLA DE TECHO A COLOCAR</t>
  </si>
  <si>
    <t>EXCAVACION  DE MATERIAL  DE MINA CALICHE  e=0.20 COMPACTADO</t>
  </si>
  <si>
    <t>CORTE Y RETIRO DE ASFALTO</t>
  </si>
  <si>
    <t>BOTE DE DE ASFALTO</t>
  </si>
  <si>
    <t xml:space="preserve">ACOPIO DE MATERIAL A MANO EN EXTERIOR DEL DEPOSITO DIST. 10 M </t>
  </si>
  <si>
    <t>ESTABILIZACION DE MATERIAL P/BASE Y SUB BASE</t>
  </si>
  <si>
    <t>RECTIFICACION Y PERFILADO DE SUPERFICIE A MANO</t>
  </si>
  <si>
    <t>SUSTITUCION TECHO DEL TANQUE EN TOLAS 3/16"  TRABAJADA</t>
  </si>
  <si>
    <t xml:space="preserve">SUSTITUCION TIJERILLAS REFORZADAS </t>
  </si>
  <si>
    <t xml:space="preserve">SUSTITUCION TOLA DE PAREDES DEL TANQUE EN  3/8" </t>
  </si>
  <si>
    <t xml:space="preserve">SUSTITUCION ANILLO SUPERIOR  e=3/16" </t>
  </si>
  <si>
    <t>SUMINISTRO E INSTALACION CHANELL DE SEGURIDAD 8"EN TECHO</t>
  </si>
  <si>
    <t>SUMINISTRO E INSTALACION TUBERIA DE  16"ACERO PARA SOPORTE DE CENTRO</t>
  </si>
  <si>
    <t>SUMINISTRO E INSTALACION PLACA DE TOLA 233 MM X 200 MM E=1/2"(INCLUYE PERFORACIONES EN 2/16")</t>
  </si>
  <si>
    <t>U D</t>
  </si>
  <si>
    <t>SUMINISTRO TORNILLOS 3/4 X 2"C/TUERCA</t>
  </si>
  <si>
    <t>PINTURA ANTI OXIDO-PPG AMERCOAT 240 PAREDES INTERIOR COLOR GRIS (PRIMERA MANO), VERDE (SEGUNDA MANO)</t>
  </si>
  <si>
    <t>PINTURA ANTI OXIDO-PPG AMERCOAT 240 VIGAS Y COLUMNA CENTRAL COLOR GRIS (PRIMERA MANO), VERDE (SEGUNDA MANO)</t>
  </si>
  <si>
    <t>PINTURAANTI OXIDO-PPG AMERCOAT 240 EN FONDO INTERIOR COLOR GRIS (PRIMERA MANO), VERDE (SEGUNDA MANO)</t>
  </si>
  <si>
    <t>PINTURA ANTI OXIDO-PPG AMERCOAT 240 EN TECHO INTERIOR  COLOR GRIS (PRIMERA MANO), VERDE (SEGUNDA MANO)</t>
  </si>
  <si>
    <t xml:space="preserve">PINTURA BLANCA -PPG AMERLOK 2 HIGH SOLIDS EPOXY (2-400), PAREDES INTERIOR </t>
  </si>
  <si>
    <t>PINTURA  BLANCA -PPG AMERLOK 2 HIGH SOLIDS EPOXY (2-400), VIGAS Y COLUMNAS CENTRAL</t>
  </si>
  <si>
    <t xml:space="preserve">PINTURA ANTI OXIDO-PPG AMERLOK 2 HIGH SOLIDS EPOXY (2-400), EN FONDO INTERIOR </t>
  </si>
  <si>
    <t xml:space="preserve">PINTURA BLANCA-PPG AMERLOK 2 HIGH SOLIDS EPOXY (2-400), EN TECHO INTERIOR </t>
  </si>
  <si>
    <t>PINTURA ANTI OXIDO-PPG AMERCOAT 240 EN PAREDES EXTERIOR COLOR ROJO</t>
  </si>
  <si>
    <t>PINTURA ANTI OXIDO-PPG AMERCOAT 240 EN TECHO EXTERIOR COLOR ROJO</t>
  </si>
  <si>
    <t>PINTURA EN PAREDES EXTERIOR AZUL ROYAL PPG-PITTHANA 35</t>
  </si>
  <si>
    <t>PINTURA EN PAREDES EXTERIOR AZUL CLARO  PPG-PITTHANA 35</t>
  </si>
  <si>
    <t>PINTURA EN TECHO EXTERIOR AZUL CLARO  PPG-PITTHANA 35</t>
  </si>
  <si>
    <t>DEMOLICION LOMO DE PERRO EN VERJA PERIMETRAL</t>
  </si>
  <si>
    <t>G</t>
  </si>
  <si>
    <t>CONSTRUCCION DE CASETA TECHO DESLIZABLE (4.30 X 5.95) M, POZO # 2 AV-4</t>
  </si>
  <si>
    <t xml:space="preserve">LIMPIEZA Y ACONDICIONAMIENTO DE TERRENO (18 X 16)M </t>
  </si>
  <si>
    <t>CORTE DE ARBOLES</t>
  </si>
  <si>
    <t>CORTE TALUD P/EXPLANACION C/RETROEXCAVADORA 80HP</t>
  </si>
  <si>
    <t xml:space="preserve"> 1.2.4</t>
  </si>
  <si>
    <t xml:space="preserve">ESPARCIMIENTO MATERIAL INSITU (DIST.50M) </t>
  </si>
  <si>
    <t xml:space="preserve"> 1.4.1</t>
  </si>
  <si>
    <t xml:space="preserve"> 1.4.2</t>
  </si>
  <si>
    <t xml:space="preserve"> 1.4.3</t>
  </si>
  <si>
    <t xml:space="preserve"> 1.4.4</t>
  </si>
  <si>
    <t xml:space="preserve"> 1.4.5</t>
  </si>
  <si>
    <t xml:space="preserve"> 1.4.6</t>
  </si>
  <si>
    <t xml:space="preserve"> 1.4.7</t>
  </si>
  <si>
    <t xml:space="preserve"> 1.4.8</t>
  </si>
  <si>
    <t xml:space="preserve"> 1.4.9</t>
  </si>
  <si>
    <t xml:space="preserve"> 1.4.10</t>
  </si>
  <si>
    <t xml:space="preserve"> 1.4.11</t>
  </si>
  <si>
    <t xml:space="preserve"> 1.4.12</t>
  </si>
  <si>
    <t xml:space="preserve"> 1.5.1</t>
  </si>
  <si>
    <t xml:space="preserve"> 1.5.2</t>
  </si>
  <si>
    <t xml:space="preserve"> 1.6.1</t>
  </si>
  <si>
    <t xml:space="preserve"> 1.6.2</t>
  </si>
  <si>
    <t xml:space="preserve"> 1.6.3</t>
  </si>
  <si>
    <t xml:space="preserve"> 1.6.4</t>
  </si>
  <si>
    <t xml:space="preserve"> 1.6.5</t>
  </si>
  <si>
    <t xml:space="preserve"> 1.6.6</t>
  </si>
  <si>
    <t xml:space="preserve"> 1.6.7</t>
  </si>
  <si>
    <t xml:space="preserve"> 1.6.8</t>
  </si>
  <si>
    <t xml:space="preserve"> 1.6.9</t>
  </si>
  <si>
    <t xml:space="preserve"> 1.6.10</t>
  </si>
  <si>
    <t xml:space="preserve"> 1.7.1</t>
  </si>
  <si>
    <t xml:space="preserve"> 1.7.2</t>
  </si>
  <si>
    <t xml:space="preserve"> 1.7.3</t>
  </si>
  <si>
    <t xml:space="preserve"> 1.7.4</t>
  </si>
  <si>
    <t xml:space="preserve"> 1.8.1</t>
  </si>
  <si>
    <t xml:space="preserve"> 1.8.2</t>
  </si>
  <si>
    <t xml:space="preserve"> 1.8.3</t>
  </si>
  <si>
    <t xml:space="preserve"> 1.8.4</t>
  </si>
  <si>
    <t xml:space="preserve"> 1.9.1</t>
  </si>
  <si>
    <t xml:space="preserve"> 1.9.2</t>
  </si>
  <si>
    <t xml:space="preserve"> 1.9.3</t>
  </si>
  <si>
    <t xml:space="preserve"> 1.9.4</t>
  </si>
  <si>
    <t xml:space="preserve"> 1.9.5</t>
  </si>
  <si>
    <t xml:space="preserve"> 1.9.6</t>
  </si>
  <si>
    <t xml:space="preserve"> 1.9.7</t>
  </si>
  <si>
    <t xml:space="preserve"> 1.9.8</t>
  </si>
  <si>
    <t xml:space="preserve"> 1.10.1</t>
  </si>
  <si>
    <t xml:space="preserve"> 1.10.2</t>
  </si>
  <si>
    <t xml:space="preserve"> 1.10.3</t>
  </si>
  <si>
    <t xml:space="preserve"> 1.10.4</t>
  </si>
  <si>
    <t>SUB-TOTAL FASE G</t>
  </si>
  <si>
    <t>H</t>
  </si>
  <si>
    <t>LINEA DE IMPULSION DE 12" ACERO DESDE POZOS 3 Y 4 NUEVO HASTA LINEA DE IMPULSION EXISTENTE DE 16"</t>
  </si>
  <si>
    <t xml:space="preserve">TUBERÍA Ø12" ACERO SIN COSTURA SCH-30 CON PROTECCION ANTICORROSIVA </t>
  </si>
  <si>
    <t>SUB-TOTAL FASE H</t>
  </si>
  <si>
    <t>I</t>
  </si>
  <si>
    <t xml:space="preserve"> ELECTRIFICACION Y EQUIPAMIENTO POZO No 2 AV-4</t>
  </si>
  <si>
    <t>ELECTROBOMBA TIPO TURBINA DE EJE VERTICAL DE 800 GPM VS225' TDH, MOTOR ELECTRICO DE75 HP, 460 VOLTS, 3Ø'', 60HZ,  1,770 RPM, INCLUYE ARRANCADOR TIPO SUAVE 75 HP, 460V, 3F NEMA 3R</t>
  </si>
  <si>
    <t>SUB-TOTAL FASE I</t>
  </si>
  <si>
    <t>J</t>
  </si>
  <si>
    <t>CONSTRUCCIÓN PLATAFORMA METALICA ELEVADA POZO No 3</t>
  </si>
  <si>
    <t>ESPARCIMIENTO MATERIAL INSITU (DIST.50M) C/RETROEXCAVADORA 80HP</t>
  </si>
  <si>
    <t>BASES HORMIGÓN  FC'=210 KG/CM2 P/ FIJAR TUBERÍA Ø4", H.G.:</t>
  </si>
  <si>
    <t>H.A., CIRCULAR, D= 0.50 - 3.08 QQ/M³,  F´C= 210KG/CM2</t>
  </si>
  <si>
    <t>BASE HORMIGON SIMPLE,   F´C= 180 KG/CM2 (4 UNIDAD)</t>
  </si>
  <si>
    <t>BASES HORMIGÓN FC'=210 KG/CM2 P/ FIJAR TUBERÍA Ø12", ACERO:</t>
  </si>
  <si>
    <t>H.A., CIRCULAR, D=2.30  -  1.82 QQ/M³,  (1 UNIDAD)</t>
  </si>
  <si>
    <t>BASE HORMIGON SIMPLE,  F´C= 180 KG/CM2 (1 UNIDAD)</t>
  </si>
  <si>
    <t>HORMIGON CICLOPE PARA ANCLAJES</t>
  </si>
  <si>
    <t>ESCALERA</t>
  </si>
  <si>
    <t xml:space="preserve">TOLA CORRUGADA 4'' X 8' X 1/8'' (P/  HUELLA) </t>
  </si>
  <si>
    <t xml:space="preserve">ANCLAJE P/PERFILES  0.90 X 0.9 X 0.2- 1.13 </t>
  </si>
  <si>
    <t>TUBERIA VERTICAL 3/4"  H.G. H=4' (18U)  L=20'</t>
  </si>
  <si>
    <t xml:space="preserve">TUBERIA INCLINADA 1'' H.G. L=20' DE 9' (2U) </t>
  </si>
  <si>
    <t xml:space="preserve">VIGA TIPO H. 4'' X 4''  L=20'  </t>
  </si>
  <si>
    <t xml:space="preserve">ANGULARES  1 1/2" X 1 1/ 2" X 1/16", L=1.64' (18U)  </t>
  </si>
  <si>
    <t>CONFECCION E INSTALACION ESCALERA - TODO COSTO</t>
  </si>
  <si>
    <t>BASE METALICA P/SOPORTE DE BOMBA</t>
  </si>
  <si>
    <t xml:space="preserve">TOLA CORRUGADA 4'' X 8' X 1/8'' (PARA PISO) </t>
  </si>
  <si>
    <t>TOLA LISA DEBAJO DE PERFILES 4'X8'X1/8''</t>
  </si>
  <si>
    <t>TUBERIA 1 1/2'' H.G. L=20'</t>
  </si>
  <si>
    <t>TOLA LISA 4'X8'X1/8''</t>
  </si>
  <si>
    <t>ANGULARES 2'' X 2'' X 1/4,   L= 20''</t>
  </si>
  <si>
    <t>TUBERIA 12'' ACERO SOLDADA CAMISA EXIST. L=20'</t>
  </si>
  <si>
    <t xml:space="preserve">TUBERIA SOPORTE 4'' H.G. H=11.20' (4.80U) </t>
  </si>
  <si>
    <t xml:space="preserve">TOLA LISA BASE DE BOMBA 8' X 4' X 1/2'' </t>
  </si>
  <si>
    <t xml:space="preserve">CARTABONES DE  12"X 12" X 1/2"  EN  BASE  DE  PLATAFORMA </t>
  </si>
  <si>
    <t>TOLA LISA P/COLOCAR ARRANCADOR 4'X8'X1/8''</t>
  </si>
  <si>
    <t xml:space="preserve">LOSA H.A. EN AREA DEBAJO  PLATAFORMA 1.82 QQ/M3 </t>
  </si>
  <si>
    <t>CONFECCION E INSTALACION BASE METALICA - TODO COSTO</t>
  </si>
  <si>
    <t>MISCELANEOS</t>
  </si>
  <si>
    <t xml:space="preserve">ALQUILER DE MOTOSOLDADORA (INCLUYE COMBUSTIBLE) </t>
  </si>
  <si>
    <t>DIA</t>
  </si>
  <si>
    <t>ALQUILER DE EQUIPO DE CORTE</t>
  </si>
  <si>
    <t xml:space="preserve">LUMINARIA (INCLUYE COMBUSTIBLE) </t>
  </si>
  <si>
    <t>PINTURA</t>
  </si>
  <si>
    <t>PINTURA OXIDO ROJO</t>
  </si>
  <si>
    <t>PINTURA AZUL MANTENIMIENTO</t>
  </si>
  <si>
    <t xml:space="preserve">VERJA MALLA CICLONICA </t>
  </si>
  <si>
    <t>VERJA MALLA CICLONICA CON 3 LINEAS DE BLOCK</t>
  </si>
  <si>
    <t>COLUMNAS C2 0.25 X 0.25 - 4.75 (INC. ZAPATA)</t>
  </si>
  <si>
    <t>COLUMNAS C1 0.15 X 0.15 - 8.75</t>
  </si>
  <si>
    <t>PUERTA MALLA CICLONICA 4 M</t>
  </si>
  <si>
    <t>EMBELLECIMIENTO C/ GRAVILLA</t>
  </si>
  <si>
    <t>SUB-TOTAL FASE  J</t>
  </si>
  <si>
    <t>K</t>
  </si>
  <si>
    <t xml:space="preserve">TAPADO Y COMPACTADO EN AVERIAS CORREGIDAS POR INAPA </t>
  </si>
  <si>
    <t xml:space="preserve">AVERIA 3.2 X 2.10 X 1.4 M </t>
  </si>
  <si>
    <t xml:space="preserve">USO DE EXCAVADORA 80 HP (INCLUYE TRASLADO Y TIEMPO DE ESPERA </t>
  </si>
  <si>
    <t>COMPACTACION DE MATERIAL C/PISON CAPAS DE 30 CM</t>
  </si>
  <si>
    <t>MANEJO DE TRANSITO</t>
  </si>
  <si>
    <t xml:space="preserve">AVERIA 3.00 X 2.20 X 1.4 M </t>
  </si>
  <si>
    <t>SUB-TOTAL FASE K</t>
  </si>
  <si>
    <t>SUB-TOTAL NUEVAS PARTIDAS</t>
  </si>
  <si>
    <t>AUMENTO DE CANTIDAD</t>
  </si>
  <si>
    <t>SUBTOTAL FASE  C</t>
  </si>
  <si>
    <t>SUB-TOTAL AUMENTO CANTIDAD</t>
  </si>
  <si>
    <t>SUB-TOTAL ADICIONALES ACT. No.1</t>
  </si>
  <si>
    <t>SUB-TOTAL  PRES. CONTRATADO + ACTUALIZADO 1</t>
  </si>
  <si>
    <t>SUB-TOTAL ELIMINACION PARTIDA (E.P)</t>
  </si>
  <si>
    <t xml:space="preserve">AUMENTO DE CANTIDAD (A.C) </t>
  </si>
  <si>
    <t xml:space="preserve">SUB-TOTAL AUMENTO DE CANTIDAD (A.C) </t>
  </si>
  <si>
    <t>NUEVAS PARTIDAS (N.P)</t>
  </si>
  <si>
    <t>POSTES EN H.A 40´ 500 DAM</t>
  </si>
  <si>
    <t>POSTES EN H.A 40´ 800 DAM</t>
  </si>
  <si>
    <t xml:space="preserve">PERCHA PARA SOPORTE DE TRANSFORMADORES </t>
  </si>
  <si>
    <t xml:space="preserve">LAMPARA TIPO COBRA  250W BOM-FOTOC (INCLUIYE FOTOCELDA) </t>
  </si>
  <si>
    <t>REGISTRO NEMA - 1 3R</t>
  </si>
  <si>
    <t xml:space="preserve">TERMINAL EMT DE 2"  </t>
  </si>
  <si>
    <t xml:space="preserve"> 3.3.16</t>
  </si>
  <si>
    <t xml:space="preserve">EXCAVACION MATERIAL CALICHE EN FORMACION DE ROCA  PARA INTERCONEXION DE LA DESCARGA A LINEA DE IMPULSION  A MANO  CON TALADRO Y PLANTA ELECTRICA (INCLUYE EXCAVACION PARA COLOCAR LA YEE 16"  X 12") </t>
  </si>
  <si>
    <t xml:space="preserve"> 3.3.17</t>
  </si>
  <si>
    <t xml:space="preserve">BOTE DE MATERIAL EN SITU </t>
  </si>
  <si>
    <t xml:space="preserve"> 3.3.18</t>
  </si>
  <si>
    <t xml:space="preserve">SUMINISTRO Y COMPACTACION DE  MATERIAL  DE REPOSICION DE SITIO  25% </t>
  </si>
  <si>
    <t xml:space="preserve"> 3.3.19</t>
  </si>
  <si>
    <t xml:space="preserve">SUMINISTRO DE TUBERIA DE 12" S/COSTURA SCH-40 C/PROTECCION ANTICORROSIVA  </t>
  </si>
  <si>
    <t xml:space="preserve"> 3.3.20</t>
  </si>
  <si>
    <t xml:space="preserve">SUMINISTRO DE TUBERIA DE 4" S/COSTURA SCH-80 C/PROTECCION ANTICORROSIVA PARA DESAGUE </t>
  </si>
  <si>
    <t xml:space="preserve"> 3.3.21</t>
  </si>
  <si>
    <t xml:space="preserve">ZETA DE ACERO DE 8" S/COSTURA L= 2.00 M Y DOS CODOS DE 45º Y UNO DE 10º </t>
  </si>
  <si>
    <t xml:space="preserve"> 3.3.22</t>
  </si>
  <si>
    <t xml:space="preserve">REDUCCION DE 12"  X 8"  ACERO </t>
  </si>
  <si>
    <t xml:space="preserve"> 3.3.23</t>
  </si>
  <si>
    <t xml:space="preserve">YEE DE 16"  X 12" ACERO DE INTERCONEXION </t>
  </si>
  <si>
    <t xml:space="preserve"> 3.3.24</t>
  </si>
  <si>
    <t xml:space="preserve">JUNTA MECANICA TIPO DRESSER DE 16" </t>
  </si>
  <si>
    <t xml:space="preserve"> 3.3.25</t>
  </si>
  <si>
    <t xml:space="preserve">JUNTA  DRESSER AMERICANA  DE 8" </t>
  </si>
  <si>
    <t xml:space="preserve"> 3.3.26</t>
  </si>
  <si>
    <t xml:space="preserve">CONTROL DE NIVEL DE ELECTRODO </t>
  </si>
  <si>
    <t xml:space="preserve"> 3.3.27</t>
  </si>
  <si>
    <t xml:space="preserve">CABLE # 14/2 </t>
  </si>
  <si>
    <t xml:space="preserve"> 3.3.28</t>
  </si>
  <si>
    <t xml:space="preserve">BOMBA DE ACHIQUE DE 2" </t>
  </si>
  <si>
    <t xml:space="preserve"> 3.3.29</t>
  </si>
  <si>
    <t xml:space="preserve">SOPORTE EN PERFIL PARA SOSTENER LA DESCARGA </t>
  </si>
  <si>
    <t xml:space="preserve"> 3.3.30</t>
  </si>
  <si>
    <t xml:space="preserve">CODO DE 4"  X 45º ACERO </t>
  </si>
  <si>
    <t xml:space="preserve"> 3.3.31</t>
  </si>
  <si>
    <t xml:space="preserve">CODO DE 4"  X 10º ACERO </t>
  </si>
  <si>
    <t xml:space="preserve"> 3.3.32</t>
  </si>
  <si>
    <t xml:space="preserve">INTERCONEXION DE LA DESCARGA A LINEA DE IMPULSION DE 16"  ACERO EN HORARIO NOCTURNO PARA NO INTERFERIR EL SERVICION DE AGUA (LUMINARIA GRANDE DE 4 BOMBILLOS, UNA TORRE DE LUZ, UNA MOTOSOLDADORA,  MAESTRO DE SOLDADURA Y DOS AYUDANTES DE 7 PM A 4 AM )  </t>
  </si>
  <si>
    <t xml:space="preserve"> 3.3.33</t>
  </si>
  <si>
    <t xml:space="preserve">SUMINISTRO DE CANDADO </t>
  </si>
  <si>
    <t xml:space="preserve"> 3.3.34</t>
  </si>
  <si>
    <t xml:space="preserve">NIVELACION A MANO  DEL SOLAR </t>
  </si>
  <si>
    <t xml:space="preserve"> 3.3.35</t>
  </si>
  <si>
    <t xml:space="preserve">COMPACTACION DEL SOLAR  C/EQUIPO MECANICO EN CAPAS DE 0.30 M </t>
  </si>
  <si>
    <t xml:space="preserve"> 3.3.36</t>
  </si>
  <si>
    <t>SUMINISTRO Y COLOCACION DE GRAVA e= 0.05 m</t>
  </si>
  <si>
    <t xml:space="preserve"> 3.3.38</t>
  </si>
  <si>
    <t>SUMINISTRO DE LLAVE DE CHORRO (INCLUYE MANO DE OBRA, SOLDADURA,  NIPLE DE 3/4", COUPLING DE 3/4",  TEFLON DE 3/4" )</t>
  </si>
  <si>
    <t xml:space="preserve"> 3.3.39</t>
  </si>
  <si>
    <t>CAMISA DEL POZO TUBERIA DE 12" SIN COSTRURA (SOLDADURA, SOLDADOR, AYUDANTE DE SOLDADURA, ELECTRODO 7018 X 1/8"  1 LB)  L= 2.5 PIE</t>
  </si>
  <si>
    <t xml:space="preserve">EXCAVACION CON TALADRO DEMOLEDOR   Y GENERADOR ELECTRICO </t>
  </si>
  <si>
    <t>IMPRIMACION SENCILLA (RC-2 , GRAVILLA, EQUIPOS Y MANO DE OBRA) (PRIMERA IMPRIMACION)</t>
  </si>
  <si>
    <t>IMPRIMACION SENCILLA (RC-2 , GRAVILLA, EQUIPOS Y MANO DE OBRA) DESPUES DEL REFUERZO ESTRUCTURAL</t>
  </si>
  <si>
    <t xml:space="preserve">CORRECCION EN FILTRACION DEPOSITO METALICO  </t>
  </si>
  <si>
    <t xml:space="preserve">I </t>
  </si>
  <si>
    <t xml:space="preserve">VIGA PERIMETRAL EXTERIOR </t>
  </si>
  <si>
    <t xml:space="preserve">PRELIMINAR </t>
  </si>
  <si>
    <t>PERFORACION DE HOYOS EN ZAPATA EXISTENTE</t>
  </si>
  <si>
    <t xml:space="preserve">PERFORACION DE HUECOS </t>
  </si>
  <si>
    <t xml:space="preserve">REPIQUE SUPERFICIE EXISTENTE PARA VACIAR NUEVO HORMIGON </t>
  </si>
  <si>
    <t xml:space="preserve">OBREROS 2 HB </t>
  </si>
  <si>
    <t xml:space="preserve">MAESTRO </t>
  </si>
  <si>
    <t xml:space="preserve">HERRAMIENTAS MENORES  </t>
  </si>
  <si>
    <t xml:space="preserve">SUMNISTRO DE JUNTA HIDROFILICA </t>
  </si>
  <si>
    <t>ML</t>
  </si>
  <si>
    <t xml:space="preserve">LIMPIEZA CON AGUA A PRESION LOS RESIDUOS EXISTENTE SOBRE LA SUPERFICIE </t>
  </si>
  <si>
    <t xml:space="preserve">USO DE BOMBA  A PRESION </t>
  </si>
  <si>
    <t xml:space="preserve">COMPRA DE AGUA  EN CAMION DAIHATSU </t>
  </si>
  <si>
    <t xml:space="preserve">CAMION </t>
  </si>
  <si>
    <t xml:space="preserve">HORMIGON ARMADO EN: FC'= 240 KG/CM2 </t>
  </si>
  <si>
    <t xml:space="preserve">VIGA PERIMETRAL  (0.30 X 0.25 )  2.29 QQ/M3 </t>
  </si>
  <si>
    <t xml:space="preserve">LIMPIEZA FINAL </t>
  </si>
  <si>
    <t>II</t>
  </si>
  <si>
    <t xml:space="preserve">VIGA PERIMETRAL INTERIOR </t>
  </si>
  <si>
    <t xml:space="preserve">SUMNISTRO DE MATERIAL DE MINA  + 25% DE ESPONJAMIENTO </t>
  </si>
  <si>
    <t xml:space="preserve">COMPACTACION MATERIAL DE MINA CON COMPACTADOR MECANICO EN CAPAS DE 0.15 M </t>
  </si>
  <si>
    <t xml:space="preserve">VIGA PERIMETRAL  (0.30 X 0.15 )  2.09 QQ/M3 </t>
  </si>
  <si>
    <t xml:space="preserve"> 1.7.5</t>
  </si>
  <si>
    <t xml:space="preserve">PUERTA FRONTAL DE DOS HOJAS ( 3.80 X 2.80 )  INCLUYE PERFIL DE 1 1/2"  X 1 1/2", EL MARCO EN PERFIL DE 2"  X 2" , REVESTIDA DE TOLA DE 1/8" , PINTURA DE MANTENIMIENTO ESMALTE INDUSTRIAL,  TRES PESTILLOS DE  CON UN O DE BASTON, CANDADO Y MANO DE OBRA </t>
  </si>
  <si>
    <t xml:space="preserve"> 1.7.6</t>
  </si>
  <si>
    <t xml:space="preserve">APERTURA DE HUECO PARA PUERTA (0.80 X 2.00 ) M (INCLUYE TALADRO, UN GENERADOR ELECTRICO Y UN OBRERO) </t>
  </si>
  <si>
    <t xml:space="preserve"> 1.10.5</t>
  </si>
  <si>
    <t xml:space="preserve">HORMIGON PARA ANCLAR APOYO DEL BASTON PESTILLO DE LA PUERTA (ALBAÑIL Y UN AYUDANTE, MATERIALES ARENA, GRAVA, CEMENTO, AGUA Y OTROS)  A= 1.60 M2 </t>
  </si>
  <si>
    <t>TRANSPORTE DE POSTES</t>
  </si>
  <si>
    <t xml:space="preserve">EXCAVACION MATERIAL CALICHE EN FORMACION DE ROCA  PARA INTERCONEXION DE LA DESCARGA A LINEA DE IMPULSION  A MANO  CON TALADRO Y PLANTA ELECTRICA (INCLUYE EXCAVACION PARA COLOCAR LA YEE 12"  X 12") </t>
  </si>
  <si>
    <t xml:space="preserve">SUMIN ISTRO DE TUBERIA DE 12" S/COSTURA SCH-40 C/PROTECCION ANTICORROSIVA  (L= 10.70 M ) </t>
  </si>
  <si>
    <t xml:space="preserve">SUMIN ISTRO DE TUBERIA DE 4" S/COSTURA SCH-80 C/PROTECCION ANTICORROSIVA PARA DESAGUE (L= 2.00 M ) </t>
  </si>
  <si>
    <t xml:space="preserve">YEE DE 12"  X 12" ACERO DE INTERCONEXION </t>
  </si>
  <si>
    <t xml:space="preserve">JUNTA MECANICA TIPO DRESSER DE 12" </t>
  </si>
  <si>
    <t xml:space="preserve">INTERCONEXION DE LA DESCARGA A LINEA DE IMPULSION DE 12"  ACERO EN HORARIO NOCTURNO PARA NO INTERFERIR EL SERVICION DE AGUA (LUMINARIA GRANDE DE 4 BOMBILLOS, UNA TORRE DE LUZ, UNA MOTOSOLDADORA,  MAESTRO DE SOLDADURA Y DOS AYUDANTES  )  </t>
  </si>
  <si>
    <t xml:space="preserve"> COMPACTACION DEL SOLAR  C/EQUIPO MECANICO EN CAPAS DE 0.30 M </t>
  </si>
  <si>
    <t xml:space="preserve"> 3.3.37</t>
  </si>
  <si>
    <t xml:space="preserve">CATEO PARA BUSCAR LA LINEA DE 12"  Y LINEA EXISTENTE DE 8"  (4 HB  EN UN DIA) </t>
  </si>
  <si>
    <t>CAMISA DEL POZO TUBERIA DE 16" SIN COSTRURA (SOLDADURA, SOLDADOR, AYUDANTE DE SOLDADURA, ELECTRODO 7018 X 1/8"  1 LB)  L= 2.5 PIE</t>
  </si>
  <si>
    <t xml:space="preserve"> 3.3.40</t>
  </si>
  <si>
    <t>TAPON A TUBERIA EXISTENTE DE 8" ACERO ( INCLUYE MOVIMIENTO DE TIERRA, NIPLE PLATILLADO CIEGO, SOLDADURA, SOLDADOR Y AYUDANTE DE SOLDADOR)</t>
  </si>
  <si>
    <t xml:space="preserve"> 3.3.41</t>
  </si>
  <si>
    <t>VALVULA LIMITADORA DE CAUDAL CON CHECK HORIZONTAL Ø8'',  INTEGRADA PLATILLADO 200 PSI</t>
  </si>
  <si>
    <t xml:space="preserve"> 3.3.42</t>
  </si>
  <si>
    <t>GRADUACION Y CALIBRACION CHECK HORIZONTAL CON VALVULA LIMITADORA</t>
  </si>
  <si>
    <t xml:space="preserve"> 3.3.43</t>
  </si>
  <si>
    <t xml:space="preserve"> 3.3.44</t>
  </si>
  <si>
    <t xml:space="preserve">GRADUACION Y CALIBRACION DE VALVULA ANTICIPADORA DE GOLPE DE ARIETE </t>
  </si>
  <si>
    <t xml:space="preserve"> 3.3.45</t>
  </si>
  <si>
    <t xml:space="preserve">CODO DE 4" X 90º ACERO SCH-80 C/PROTECCION ANTICORROSIVA (INCLUYE MANO DE OBRA DE SOLDADURA Y MOTOSOLDADORA) </t>
  </si>
  <si>
    <t>L</t>
  </si>
  <si>
    <t xml:space="preserve"> ELECTRIFICACION Y EQUIPAMIENTO POZO No.3 AV 4</t>
  </si>
  <si>
    <t>VALVULA VASTAGO ASCENDENTE Ø8'' PLATILLADA 200 PSI.(INC. SUMINISTRO, TORNILLOS, JUNTA DE GOMA, NIPLES , COLOCACION)</t>
  </si>
  <si>
    <t>VALVULA VASTAGO ASCENDENTE Ø4'' PLATILLADA 200 PSI.(INC. SUMINISTRO, TORNILLOS, JUNTA DE GOMA, NIPLES Y  COLOCACION)</t>
  </si>
  <si>
    <t xml:space="preserve">SUMINISTRO DE TUBERIA DE 12" S/COSTURA SCH-40 C/PROTECCION ANTICORROSIVA  (L= 15 M ) </t>
  </si>
  <si>
    <t>SUMINISTRO DE LLAVE DE CHORO (INCLUYE MANO DE OBRA, SOLDADURA,  NIPLE DE 3/4", COUPLING DE 3/4",  TEFLON DE 3/4" )</t>
  </si>
  <si>
    <t>SUB-TOTAL FASE L</t>
  </si>
  <si>
    <t>CONSTRUCCION DE CASETA TECHO DESLIZABLE (4.30 X 5.95) M POZO No.3 AV - 4</t>
  </si>
  <si>
    <t>PIES</t>
  </si>
  <si>
    <t>SUB-TOTAL FASE M</t>
  </si>
  <si>
    <t>N</t>
  </si>
  <si>
    <t>REHABILITACION Y PUESTA EN MARCHA DE:</t>
  </si>
  <si>
    <t>LA ESTACION DE BOMBEO #2 DEL BATEY DON JUAN.</t>
  </si>
  <si>
    <t xml:space="preserve"> #2 DEL BATEY DON JUAN.</t>
  </si>
  <si>
    <t xml:space="preserve">LIMPIEZA DEL TERRENO Y REMOCIÓN DE CAPA VEGETAL A MANO </t>
  </si>
  <si>
    <t xml:space="preserve">LIMPIEZA CON EQUIPO (INCLUYE PERSONAL DE APOYO) </t>
  </si>
  <si>
    <t xml:space="preserve">NIVELACIÓN DE TERRENO CON PERSONAL ( 5 HB ) </t>
  </si>
  <si>
    <t xml:space="preserve">CARGUÍO Y BOTE DE MATERIAL INSERVIBLE e= 0.15 m </t>
  </si>
  <si>
    <t>RELLENO BASE EN CAPAS DE e=0.20 m  COMPACTADO e=0.95</t>
  </si>
  <si>
    <t>EXCAVACIÓN PARA SUSTITUCIÓN DE LÍNEA DE DESCARGA DE 8” L= 10.5 M  A MANO</t>
  </si>
  <si>
    <t xml:space="preserve">CORTE Y EXTRACCIÓN DE LÍNEA DE DESCARGA DE 8” ACERO (INCLUYE LUMINARIA, EQUIPO DE CORTE, 7 HB) </t>
  </si>
  <si>
    <t xml:space="preserve">SUMINISTRO Y COLOCACION  DE TUBERIA LÍNEA DE DESCARGA DE 8” ACERO S/COSTURA </t>
  </si>
  <si>
    <t>RELLENO DE REPOSICIÓN DE LÍNEA DE DESCARGA</t>
  </si>
  <si>
    <t>CATEO CON EQUIPO Y PERSONAL DE APOYO PARA LOCALIZAR LA VÁLVULA DE EMPALME</t>
  </si>
  <si>
    <t>REPARACIÓN DE VERJA PERIMETRAL INCLUYE LIMPIEZA SOLDADURA SUSTITUCIÓN DE PIEZAS Y ALAMBRE DE PÚA.</t>
  </si>
  <si>
    <t xml:space="preserve">READECUACION  COMPLETO DE LA DESCARGA EXISTENTE. (INCLUYE EQUIPO DE CORTE, MAESTRO SOLDADURA Y  AYUDANTE (4 U)) </t>
  </si>
  <si>
    <t xml:space="preserve">MANTENIMIENTO AL CHECK (INCLUYE PINTURA, ENGRASE Y MANO DE OBRA) </t>
  </si>
  <si>
    <t>ACONDICIONAMIENTO PARA  MANIOBRAR LA VÁLVULA Y PIEZAS.</t>
  </si>
  <si>
    <t xml:space="preserve">REPARACIÓN DE GRIETAS EN EL PAÑETE DE CASETA ANTES DE PINTAR (INCLUYE MATERIALES Y MANO DE OBRA) </t>
  </si>
  <si>
    <t xml:space="preserve">PINTURA DE CASETA DE BOMBEO </t>
  </si>
  <si>
    <t>EMBELLECIMIENTO DEL ENTORNO CON GRAVA</t>
  </si>
  <si>
    <t>REPARACIÓN DE LA PUERTA DE ENTRADA L= 4 M (INCLUYE ALAMBRE DE PUA, SOLDADURA, PARALES, SE FIJO A LA COLUMNA, COLOCACION DE BASTON Y PORTA CANDADO, HORMIGON SIMPLE Y MANO DE OBRA)</t>
  </si>
  <si>
    <t xml:space="preserve">LIMPIEZA SOLAR DEL FRENTE ( 30 X 10 ) C/RETRO PALA </t>
  </si>
  <si>
    <t xml:space="preserve">PINTURA EN LA DESCARGA Y TUBERIA SUPERFICIAL (INCLUYE ESMALTE INDUSTRIAL Y MANO DE OBRA) </t>
  </si>
  <si>
    <t xml:space="preserve">PINTURA DE MANTENIMIENTO A LA PUERTA POSTERIOR </t>
  </si>
  <si>
    <t xml:space="preserve">PINTURA DE MANTENIMIENTO Y LIMPIEZA DE OXIDO EN EL TECHO DESLIZABLE </t>
  </si>
  <si>
    <t xml:space="preserve">ZABALETA PARA MEJORAR EL DRENAJE EN TECHO </t>
  </si>
  <si>
    <t xml:space="preserve">PINTURA EN PLATAFORMA DE BANCO DE TRANSFORMADORES </t>
  </si>
  <si>
    <t xml:space="preserve">JUNTA DRESSER AMERICANA DE 8" </t>
  </si>
  <si>
    <t xml:space="preserve">SUMINISTRO Y COLOCACION  NIPLES DE 8" X 1' PLATILLADO EN UN EXTREMO ( INCLUYE TORNILLOS) </t>
  </si>
  <si>
    <t>VALVULA DE AIRE Ø1" H.F. 150PSI, COMPLETA</t>
  </si>
  <si>
    <t>MANOMETRIA COMPLETA (INC. MANOMETRO SUMERGIDO EN GLISERINA)</t>
  </si>
  <si>
    <t xml:space="preserve">JUNTA DE GOMA DE 8"  </t>
  </si>
  <si>
    <t xml:space="preserve">MANTENIMIENTO  DE MOTOR (INCLUYE DESMONTE E INSTALACION CON GRUA, TRASLADO A SANTO DOMINGO IDA Y VUELTA, SUMINISTO DE PIEZAS ) </t>
  </si>
  <si>
    <t>REPARACIÓN DE ARRANCADOR (INCLUYE DESINTALAR E INSTALAR ,MANTENIMIENTO A LOS COMPONENTES ACTIVOS Y LOS CABLES DE CONTROL ,TRASLADO A SANTO DOMINGO IDA Y VUELTA )</t>
  </si>
  <si>
    <t xml:space="preserve">ALQUILER DE GENERADOR DE 100 KW TRIFASICA A 480 V, SERIE: OECL01719 </t>
  </si>
  <si>
    <t>COMBUSTIBLE PARA GENERADOR DE 100 KW</t>
  </si>
  <si>
    <t>GL</t>
  </si>
  <si>
    <t>SOPORTE METALICO PARA PIEZAS ESPECIALES EN DESCARGA</t>
  </si>
  <si>
    <t>ANCLAJE EN HORMIGON ARMADO PARA Z</t>
  </si>
  <si>
    <t>PINTURA DE ESTRUCTURA METALICA DE BANCO DE TRANSFORMADOR</t>
  </si>
  <si>
    <t>REINSTALACION DE PUERTA METALICA Y ARREGLO DE MOCHETA (INCLUYE MATERIALES, MANO DE OBRA Y EQUIPOS)</t>
  </si>
  <si>
    <t>SUMINISTRO DE CAMISA EJE, GUIA,  Y COUPLIN PARA AUMENTAR LA LONGITUD DE LA COLUMNA (INCLUYE CONFECCION DE ROSCA)</t>
  </si>
  <si>
    <t>SEGURIDAD DIA Y NOCHE (2HB)</t>
  </si>
  <si>
    <t>ELECTRIFICACIÓN PRIMARIA</t>
  </si>
  <si>
    <t xml:space="preserve">ESTRUCTURA MT-307 EN BASE DE RECIBO </t>
  </si>
  <si>
    <t xml:space="preserve">ALAMBRE URD No. 2 al 33% </t>
  </si>
  <si>
    <t>CONO DE ALIVIO PARA EXTERIOR</t>
  </si>
  <si>
    <t>TRNSFORMADOR DE 50 KVA 12500-7200/240-480 V, SUMERGIDO EN ACEITE</t>
  </si>
  <si>
    <t xml:space="preserve">ESTRUCTURA SP2-MT (SOPORTE CUT -OUT Y PARRARAYOS) </t>
  </si>
  <si>
    <t xml:space="preserve">ESTRUCTURA CSA-MT (CRUCETA PARA CUT-OUT Y PARRAYOS) </t>
  </si>
  <si>
    <t>PARARRAYO 9 KV</t>
  </si>
  <si>
    <t xml:space="preserve">ATERRRIZAJE COMPLETO (PR-101) </t>
  </si>
  <si>
    <t xml:space="preserve">LAMPARA DE MERCURIO 250 WATTS, 240 V COMPLETA </t>
  </si>
  <si>
    <t>MANO DE OBRA (TRABAJOS NOCTURNOS)</t>
  </si>
  <si>
    <t>ELECTRIFICACIÓN SECUNDARIA</t>
  </si>
  <si>
    <t>CONDULET EMT Ø3"</t>
  </si>
  <si>
    <t>TUBERIA IMC Ø3" X10'</t>
  </si>
  <si>
    <t xml:space="preserve">ALAMBRE DE VYNIL 10/2 PARA LAMPARA </t>
  </si>
  <si>
    <t xml:space="preserve">ALAMBRE DE HDB No. 2 a 7 HILOS TRENZADOS </t>
  </si>
  <si>
    <t xml:space="preserve">ATERRIZAJE COMPLETO </t>
  </si>
  <si>
    <t>ABRAZADERA UNITRON Ø3"</t>
  </si>
  <si>
    <t xml:space="preserve">BARRAS  UNITRON Ø3/4" X 10' </t>
  </si>
  <si>
    <t>TRANSFORMADOR SECO DE 3KVA</t>
  </si>
  <si>
    <t>REGISTRO NENA 1 (15X15X15)</t>
  </si>
  <si>
    <t>TUBERIA LT 2"</t>
  </si>
  <si>
    <t>ADAPTADORES LT DE 2"</t>
  </si>
  <si>
    <t>CONDUCTOR THW # 6</t>
  </si>
  <si>
    <t>BARRA   UNISTRUT Ø3"</t>
  </si>
  <si>
    <t>ABRAZADERA UNISTRUT Ø3"</t>
  </si>
  <si>
    <t xml:space="preserve">MAIN BREAKERS 225/3 AMPS   </t>
  </si>
  <si>
    <t>TERMINALES TIPO SILLETA</t>
  </si>
  <si>
    <t>TERMINAL PIN NO. 6 PARA CONDUCTORES</t>
  </si>
  <si>
    <t>MANO DE OBRA ELECTRICA SECUNDARIA (TRABAJOS NOCTURNOS)</t>
  </si>
  <si>
    <t>LA ESTACION DE BOMBEO #3 DEL BATEY DON JUAN.</t>
  </si>
  <si>
    <t xml:space="preserve"> #3 DEL BATEY DON JUAN.</t>
  </si>
  <si>
    <t>LIMPIEZA DEL TERRENO Y REMOCIÓN DE CAPA VEGETAL</t>
  </si>
  <si>
    <t xml:space="preserve">DEMOLICIÓN DE MURO DE HORMIGÓN ARMADO (INCLUYE 2 OBREROS, PLANTA DE 5 KW Y UN TALADRO TIPO HILTIN ) ( 4 DIAS) </t>
  </si>
  <si>
    <t xml:space="preserve">CORTE DE ARBOLES (INCLUYE CIERRA ELECTRICA, 2 HB ) </t>
  </si>
  <si>
    <t xml:space="preserve">REACONDICIONAMIENTO COMPLETO DE LA DESCARGA EXISTENTE. (INCLUYE EQUIPO DE CORTE, MAESTRO SOLDADURA Y 4 AYUDANTE) </t>
  </si>
  <si>
    <t>PINTURA DE CASETA DE BOMBEO</t>
  </si>
  <si>
    <t xml:space="preserve">LIMPIEZA SOLAR DEL FRENTE ( 32 X 25 ) C/RETRO PALA </t>
  </si>
  <si>
    <t xml:space="preserve">LIMPIEZA DE REGISTRO DE INTERCONEXIÓN  2 HB </t>
  </si>
  <si>
    <t xml:space="preserve">DEMOLICIÓN DE DADOS DE HORMIGON ARMADO EN LA PARTE FRONTAL (INCLUYE TALADRO HILTIN, PLANTA Y MANO DE OBRA) </t>
  </si>
  <si>
    <t xml:space="preserve">DEMOLICIÓN DE ANTEPECHO EN CASETA (INCLUYE TALADRO HILTIN, PLANTA Y MANO DE OBRA) </t>
  </si>
  <si>
    <t>COLOCACIÓN DE ANTEPECHO EN CASETA</t>
  </si>
  <si>
    <t xml:space="preserve">REPARACIÓN DE MOTOR (INCLUYE DESMONTE  E INSTALACION CON GRUA, TRASLADO A SANTO DOMINGO IDA Y VUELTA DESARMAR EL MOTOR COMPLETO, MANTENIMIENTO A CAMPO MAGNETICO, COLOCARLO EN HORNO PARA EXTRACCION DE HUMEDAD, EMPALME DE CABLES DE ALIMENTACION ELECTRICA,  CAMBIO DE RODAMIENTO INTERIOR. PINTURA ELECTROESTATICA EN CAMPO MAGNETICO) </t>
  </si>
  <si>
    <t>REPARACIÓN DE ARRANCADOR  (INCLUYE DESINTALAR E INSTALAR ,MANTENIMIENTO A LOS COMPONENTES ACTIVOS Y LOS CABLES DE CONTROL ,TRASLADO A SANTO DOMINGO IDA Y VUELTA )</t>
  </si>
  <si>
    <t>SEGURIDAD DIA Y NOCHE (2 HB)</t>
  </si>
  <si>
    <t>ESCALON PARA SUBIR A LA CASETA DE BOMBEO (0.30M X 0.30M)</t>
  </si>
  <si>
    <t xml:space="preserve">CONDUCTOR AAA/C 2/0 </t>
  </si>
  <si>
    <t>MANO DE OBRA (TRABAJO NOCTURNO)</t>
  </si>
  <si>
    <t xml:space="preserve">ALAMBRE HDB 2 A 7 HILOS TRENZADOS </t>
  </si>
  <si>
    <t xml:space="preserve">TUBERIA LT </t>
  </si>
  <si>
    <t>MANO DE OBTRA ELECTRICA SECUNDARIA (TRABAJOS NOCTURNOS)</t>
  </si>
  <si>
    <t>SUB-TOTAL FASE N</t>
  </si>
  <si>
    <t>SUB-TOTAL NUEVAS PARTIDAS (N.P)</t>
  </si>
  <si>
    <t>SUB-TOTAL PRESUPUESTO ACT. NO. 02</t>
  </si>
  <si>
    <t>RECLAMACION NO.3 D/F  NOVIEMBRE 2021</t>
  </si>
  <si>
    <t>ELIMINACION DE PARTIDAS</t>
  </si>
  <si>
    <t>ELECTROBOMBA TIPO TURBINA DE EJE VERTICAL DE 795 GPM VS 335' TDH, 180' DE COLUMNAS Y TAZONES, CON MOTOR ELECTRICO DE 100 HP, 460 VOLTS, Ø3'', 1,770 RPM, INCLUYE ARRANCADOR TIPO SOFT START.</t>
  </si>
  <si>
    <t xml:space="preserve">SUB TOTAL FASE A </t>
  </si>
  <si>
    <t>CONSTRUCCION DE CASETA TECHO DESLIZABLE (4.30X5.95) M</t>
  </si>
  <si>
    <t>SUB TOTAL FASE C</t>
  </si>
  <si>
    <t>SUB TOTAL ELIMINACION DE PARTIDAS</t>
  </si>
  <si>
    <t>NUEVAS PARTIDAS</t>
  </si>
  <si>
    <t>ELECTRIFICACION Y EQUIPAMIENTO POZO No 3</t>
  </si>
  <si>
    <t xml:space="preserve">EXTRACCION DE POSTES DE HADE 35´EN LINEA PRIMARIA </t>
  </si>
  <si>
    <t>SUMINISTROS DE POSTES EN H.A 45´500DAM</t>
  </si>
  <si>
    <t>SUMINISTROS DE CRUCETA Y AISLADORES Y ACCESORIOS</t>
  </si>
  <si>
    <t>CIMENTACION EN HORMIGON SIMPLE  FC 210KG/M2 INCLUYE VACIADO</t>
  </si>
  <si>
    <t>SISTEMA DE ATERRIZAJE DE TIERRA DE LA BOMBA DE 125HP</t>
  </si>
  <si>
    <t>TRANSFORMADORES 75 KVA, 12500-7200/240-480 V, TIPO POSTE, SUMERGIDO EN ACEITE</t>
  </si>
  <si>
    <t>TRANSPORTE DE POSTES DE 35´ DE H.A</t>
  </si>
  <si>
    <t>CORTE DE ARBOLES DE GRAN TAMAÑO</t>
  </si>
  <si>
    <t>3.1.1</t>
  </si>
  <si>
    <t>ELECTROBOMBA SUMERGIBLE  8" DE DIAMETRO DESCARGA NPT CON MOTOR  125 HP TRIFASICO 3HP / 460V (INC .ARRANCADOR SUAVE 125HP)</t>
  </si>
  <si>
    <t>SUB TOTAL FASE A</t>
  </si>
  <si>
    <t>PUERTA METALICA  DE DOS HOJAS (4.00 M X 2.75M)  SEGUN DISEÑO</t>
  </si>
  <si>
    <t xml:space="preserve">MESELANEOS </t>
  </si>
  <si>
    <t>REPARACION PUERTA CASETA DE CLORO EN EL TANQUE</t>
  </si>
  <si>
    <t>DESMONTE REGLA EN MAL ESTADO( 1 SOLDADOR Y DOS AYUDANTES) (1UD)</t>
  </si>
  <si>
    <t>HORA</t>
  </si>
  <si>
    <t xml:space="preserve">INSTALACION DE FLOTA EN TANQUE (INC. CABLE  DE ACERO REVESTIMIENTO DE GOMA Y FLOTA , MATERIALES MENORES Y MANO DE OBRA </t>
  </si>
  <si>
    <t>INSTALACION DE LA VENTILACION (TOLA DE 3/16 " EQUIPO DE CORTE Y SOLDADURA  SOLDADOR Y AYUDANTE DE SOLDADOR OBREROS Y MATERIALES.</t>
  </si>
  <si>
    <t xml:space="preserve">MANTENIMIENTO EN TOLA FONDO CARA INFERIOR (INC. SUMINISTRO DE PINTURA AMERLOK, MATERIALES Y MANO DE OBRA </t>
  </si>
  <si>
    <t xml:space="preserve">PINTURA DE MANTENIMIENTO ENTRADA DESCARGA DE TANQUE Y VALVULA EN TUBERA DE 16" INC.SUMINISTRO DE PINTURA PULIDO MATERIALES MENORES Y MANO DE OBRA </t>
  </si>
  <si>
    <t xml:space="preserve">PINTURA VIGA PERIMETRAL DEL TANQUE DE 57MX0.30M INC GUINDOLAS </t>
  </si>
  <si>
    <t>APLICACIÓN DE PRODUCTO PARA CREAR ADHERENCIA A PINTURA  INCLUYE MANO DE OBRA , SUMINISTRO DE PRODUCTO Y MATERIALES MENORES</t>
  </si>
  <si>
    <t>REFUERZO DE FUNDICION (LOSA DE FONDO)</t>
  </si>
  <si>
    <t>12.1.1</t>
  </si>
  <si>
    <t>EXCAVACION MATERIAL CON TALADRO MARTILLO</t>
  </si>
  <si>
    <t>12.1.2</t>
  </si>
  <si>
    <t>SUMINISTRO MATERIAL RELLENO COMPACTADO</t>
  </si>
  <si>
    <t>12.1.3</t>
  </si>
  <si>
    <t>12.1.4</t>
  </si>
  <si>
    <t>HORMIGON DE REFUERZO 240KG/CM2</t>
  </si>
  <si>
    <t>12.1.5</t>
  </si>
  <si>
    <t xml:space="preserve">PROTECCION BASE COLUMNA </t>
  </si>
  <si>
    <t>12.1.5.1</t>
  </si>
  <si>
    <t>LIMIPEZA BASE DE COLUMNA  CON CEPILLO METALICO</t>
  </si>
  <si>
    <t>12.1.5.2</t>
  </si>
  <si>
    <t>SUMINISTRO Y APLICACIÓN PINTURA DE PROTECCION</t>
  </si>
  <si>
    <t xml:space="preserve">HORMIGON ARMADO EN: FC'=240 KG/CM2 </t>
  </si>
  <si>
    <t xml:space="preserve">LOSA DE FONDO  0.15M CON MALLA ELECTROSOLDADA </t>
  </si>
  <si>
    <t>CONSTRUCCION DE POZOS (PRES ORIGINAL)</t>
  </si>
  <si>
    <t>INTERCONEXION EN POZO #3 PARA CONECTAR A LINEA DE IMPULSION</t>
  </si>
  <si>
    <t>CALICATA PARA DETERMINAR DIAMETRO DE LA TUBERIA (INC  2 OBREROS)</t>
  </si>
  <si>
    <t>EXCAVACION MATERIAL COMPACTO CON EQUIPO (8.00X1.00X1.20)M INC. RELLENO Y BOTE EN SITIO</t>
  </si>
  <si>
    <t>OBRERO PARA PROTEGER EL TUBO DE LOCK JOIN</t>
  </si>
  <si>
    <t>CAJUELA 4, UN EMPAME Y PIEZAS EPECIALES (3HB Y 1 MAESTRO DE AREA , PLANTA Y TALADRO) (1.80x1.80x0.80) M</t>
  </si>
  <si>
    <t xml:space="preserve">CORTE DE TUBERIA DE LOCK JOIN CON EQUIPO DE CORTE </t>
  </si>
  <si>
    <t>EXTRACCION DE TUBERIA EXISTENTES DE 16" LOCK JOIN,(CON GRUA)</t>
  </si>
  <si>
    <t>BOMBA DE ACHIQUE DE 3"</t>
  </si>
  <si>
    <t xml:space="preserve">SUMINISTRO DE TUBERIA DE 16" ACERO SCH-40 C/PROTECCION ANTICORROSIVA </t>
  </si>
  <si>
    <t xml:space="preserve">COLOCACION  DE TUBERIA DE 16" ACERO CH-40 C/PROTECCION ANTICORROSIVA </t>
  </si>
  <si>
    <t>DELIMITACION AREA DE TRABAJO PARA MANTENER SEGURIDAD</t>
  </si>
  <si>
    <t>BARRERA DE SEGURIDAD CON MATERIAL DE PRESTAMO  C/ EQUIPO</t>
  </si>
  <si>
    <t xml:space="preserve">JUNTA REDUCTORA PARA CONECTAR LOCK JOIN A ACERO DE 16" CON SU MANO DE OBRA </t>
  </si>
  <si>
    <t>ANCLAJE DE H.A (0.60X0.60X0.60)M</t>
  </si>
  <si>
    <t>CODO DE Ø12" X22.5 ACERO- ACERO SCH-40</t>
  </si>
  <si>
    <t>REDUCCION DE Ø12" XØ6" ACERO SCH-40</t>
  </si>
  <si>
    <t>ZETA DE Ø 12" ACERO  SCH-30 SIN COSTURA  LONG 1.50 M</t>
  </si>
  <si>
    <t xml:space="preserve">SUMINISTRO MATERIAL DE MINA CON SU COMPACTACION  MATERIAL DE MINA </t>
  </si>
  <si>
    <t>VALVULA DE VASTAGO ACCENDENTE Ø6" PLATILLADA 200PSI</t>
  </si>
  <si>
    <t>CHECK HORIZONTAL Ø6" 200 PSI  UN PLATILLADO</t>
  </si>
  <si>
    <t>JUNTA MECANICA TIPO DRESSER DE Ø6"</t>
  </si>
  <si>
    <t>CABEZAL DE DESCARGA TIPO CUELLO DE GANZO DE Ø6" INC. PLATILLO EN UN EXTREMO</t>
  </si>
  <si>
    <t xml:space="preserve">TEE PLATILLADA Ø8"X Ø4" SCH -40 CON PROTECCION ANTICORROSIVA </t>
  </si>
  <si>
    <t xml:space="preserve">SUBTOTAL FASE E </t>
  </si>
  <si>
    <t>Ñ</t>
  </si>
  <si>
    <t xml:space="preserve">ANEXOS EN CASETA TIPO TECHO DESLIZABLE EXISTENTE EN POZO No.2 MONTE DE OCA </t>
  </si>
  <si>
    <t xml:space="preserve">DESMONTE DE </t>
  </si>
  <si>
    <t>1.2.1</t>
  </si>
  <si>
    <t xml:space="preserve">LAMPARA TIPO COBRA </t>
  </si>
  <si>
    <t>1.2.2</t>
  </si>
  <si>
    <t>MAIN BREAKER, TRANSFORMADOR SECO , ARRANCADOR DE BOMBA (INC. TRANSPORTE A ALMACEN)</t>
  </si>
  <si>
    <t>1.2.3</t>
  </si>
  <si>
    <t>PUERTA EXISTENTE</t>
  </si>
  <si>
    <t>1.2.4</t>
  </si>
  <si>
    <t>TECHO DESLIZABLE</t>
  </si>
  <si>
    <t>1.2.5</t>
  </si>
  <si>
    <t xml:space="preserve">DESCARGA EXISTENTE ( INC NIPLE, CODO,VALVULA CHECK DE OPERACIÓN DE DESCARGA LIBRE  TUBERIAS , EQUIPOS Y MANO DE OBRA </t>
  </si>
  <si>
    <t>DEMOLICION DE:</t>
  </si>
  <si>
    <t>VUELO FRONTAL Y ANTEPECHO,RAMPA EXISTENTES, DE PAÑETE PARA CREAR ADERENCIA ,, BASE DE HORMIGON  H.A. VALVULA CHECK, APERTURA DE HUECO PARA COLOCAR FACILIDAD DE ENTRADA ENERGIA ELECTRICA  , BASE EXISTENTE  Y BOTE DE MATERIAL</t>
  </si>
  <si>
    <t xml:space="preserve">LIMPIEZA EN </t>
  </si>
  <si>
    <t>1.4.1</t>
  </si>
  <si>
    <t xml:space="preserve">AREA DE LA CASETA </t>
  </si>
  <si>
    <t>MOVIMIENTO DE TIERRA PARA ZAPATA</t>
  </si>
  <si>
    <t>1.5.1</t>
  </si>
  <si>
    <t>EXCAVACION ROCA CON  TALADRO MARTILLO DEMOLEDOR DEMOLEDOR</t>
  </si>
  <si>
    <t>1.5.2</t>
  </si>
  <si>
    <t>SUMINISTRO COLOCACION  MATERIAL DE MINA  COMPACTACION MATERIAL EN CAPAS DE 0.20M</t>
  </si>
  <si>
    <t>1.5.3</t>
  </si>
  <si>
    <r>
      <t>BOTE DE MATERIAL SOBRANTE (DIST.100M)CARRETILLA 45</t>
    </r>
    <r>
      <rPr>
        <strike/>
        <sz val="10"/>
        <rFont val="Arial"/>
        <family val="2"/>
      </rPr>
      <t>% EXPONJAMIENTO</t>
    </r>
  </si>
  <si>
    <t>PODA DE ARBOLES</t>
  </si>
  <si>
    <t xml:space="preserve">MOVIMIENTO DE TIERRA PARA MOVILIZACION DE DESCARGA EXISTENTE A LA NUEVA </t>
  </si>
  <si>
    <t>1.7.1</t>
  </si>
  <si>
    <t xml:space="preserve">EXCAVACION ROCA CON TALADRO   MARTILLO DEMOLEDOR </t>
  </si>
  <si>
    <t>7.7.2</t>
  </si>
  <si>
    <r>
      <t>BOTE DE MATERIAL SOBRANTE (DIST.100M)CARRETILLA 35</t>
    </r>
    <r>
      <rPr>
        <strike/>
        <sz val="10"/>
        <rFont val="Arial"/>
        <family val="2"/>
      </rPr>
      <t>% EXPONJAMIENTO</t>
    </r>
  </si>
  <si>
    <t>ZAPATA DE COLUMNA 0.35 M - 2.13 QQ/M3</t>
  </si>
  <si>
    <t xml:space="preserve">ZAPATA DE MURO  0.25 M - 0.75QQ/M3 </t>
  </si>
  <si>
    <t>VIGA  DE AMARRE  0.20 X 0.15  6.97 QQ/M3</t>
  </si>
  <si>
    <t>COLUMNA 0.20 X 0.20- 5.63 QQ/M3</t>
  </si>
  <si>
    <t xml:space="preserve">LOSA DE TECHO e= 0.12 - 0.51 QQ/M3 </t>
  </si>
  <si>
    <t>BASE DE H.A PARA BASE DE MOTOR  INC. TERMINACION Y MANO DE OBRA. 1.67 QQ/M3</t>
  </si>
  <si>
    <t xml:space="preserve">MURO BLOCK 6" (B.N.P.) CAMARA LLENA </t>
  </si>
  <si>
    <t>MURO BLOCK 6"  (S.N.P.)</t>
  </si>
  <si>
    <t>RESANE DE PARED</t>
  </si>
  <si>
    <t>PINTURA ACRILICA ( INC. BANCO DE TRANSFORMADORES</t>
  </si>
  <si>
    <t>PISO DE HORMIGON SIMPLE  FC 180KG/CM2</t>
  </si>
  <si>
    <t>PUERTAS  (SUMINISTRO E INSTALACIÓN)</t>
  </si>
  <si>
    <t>PUERTA METALICA  FRONTAL (3.00 M X 3.20 M) CON BARRAS SEGUN DISEÑO</t>
  </si>
  <si>
    <t xml:space="preserve">REPARACION DE PUERTA  POTERIOR DE DOS HOJAS ( 2.10 X 1.05 )M  INCLUYE , PINTURA MANTENIMIENTO Y MANO DE OBRA </t>
  </si>
  <si>
    <t>REPARACION VERJA MALLA CICLONICA SEGÚN PLANOS (INCLUYE  TENZAR, PALOMETA, DEMOLICION LOMO DE PERRO, ALAMBRE DE PUAS TUBO DE HORMIGON ARMADO ABRAZADERA  PINTURA, MANO DE OBRA)</t>
  </si>
  <si>
    <t>REPARACION DE PUERTA MALLA CICLONICA (4 M)</t>
  </si>
  <si>
    <t>SUMINISTRO Y COLOCACION DE GRAVA PARA EMBELLECIMIENTO  (6M3)</t>
  </si>
  <si>
    <t xml:space="preserve">SUMINISTRO Y COLOCACION EN LA DESCARGA NUEVA </t>
  </si>
  <si>
    <t>VALVULA CHECK DE 8"</t>
  </si>
  <si>
    <t>VALVULA VASTAGO ASCENDENTE Ø6'' PLATILLADA 200 PSI.(INC. SUMINISTRO, TORNILLOS, JUNTA DE GOMA, NIPLES , COLOCACION)</t>
  </si>
  <si>
    <t xml:space="preserve">CODO DE Ø8"X90° ACERO  SCH-40 CON PROTECCION ANTICORROSIVA </t>
  </si>
  <si>
    <t xml:space="preserve">CODO DE Ø6"X90° ACERO  SCH-40 CON PROTECCION ANTICORROSIVA </t>
  </si>
  <si>
    <t>JUNTA DE GOMA DE 8</t>
  </si>
  <si>
    <t xml:space="preserve">TUBERIA DE 8" ACERO SCH-40 CON PROTECCION ANTICORROSIVA </t>
  </si>
  <si>
    <t xml:space="preserve">PINTURA EPOXICA </t>
  </si>
  <si>
    <t>SUB-TOTAL FASE Ñ</t>
  </si>
  <si>
    <t>SUB TOTAL  NUEVAS PARTIDAS</t>
  </si>
  <si>
    <t>SUB TOTAL  PARTIDAS ADICIONALES No. 3</t>
  </si>
  <si>
    <t>SUB-TOTAL GENERAL  DE  CONTRATO + ACTUALIZADO 1+ ACTUALIZADO 2+ ACTUALIZADO 3</t>
  </si>
  <si>
    <t>MAS</t>
  </si>
  <si>
    <t>GASTOS INDIRECTOS</t>
  </si>
  <si>
    <t>GASTOS ADMINISTRATIVOS</t>
  </si>
  <si>
    <t>HONORARIOS PROFESIONALES</t>
  </si>
  <si>
    <t>SEGURO POLIZA Y FIANZA</t>
  </si>
  <si>
    <t>(ACT. No.3) (R.P) SEGURO POLIZA Y FIANZA(VER NOTA  No. 2)</t>
  </si>
  <si>
    <t xml:space="preserve">SUPERVICION DE OBRA </t>
  </si>
  <si>
    <t>GASTOS  DE TRANSPORTE</t>
  </si>
  <si>
    <t>LEY 6-86</t>
  </si>
  <si>
    <t xml:space="preserve">ITEBIS DE LOS HONORARIOS PROFESIONALES </t>
  </si>
  <si>
    <t xml:space="preserve">TRANSPORTE DE EQUIPO IDA Y VUELTA </t>
  </si>
  <si>
    <t xml:space="preserve">DISEÑO T TRAMITACIONES DE PLANOS ELECTRICOS </t>
  </si>
  <si>
    <t xml:space="preserve"> (N.P ACT. NO. 02)  RE-DISEÑOS Y TRAMITACION DE PLANOS </t>
  </si>
  <si>
    <t>INTERCONEXION CON EDESUR</t>
  </si>
  <si>
    <t xml:space="preserve"> (EP ACT. NO. 02) INTERCONEXION CON EDESUR  CUBICAR CONFACTURA </t>
  </si>
  <si>
    <t xml:space="preserve"> (N.P ACT. NO. 02) INTERCONEXION CON EDEESTE  (5 U  @ RD$ 25,000.00 CUBICAR CON FACTURA </t>
  </si>
  <si>
    <t xml:space="preserve"> CODIA (SEGUN MEMO No. 0972/2018 DJ)</t>
  </si>
  <si>
    <t>MANTENIMIENTO Y OPERACION SISTEMA DE INAPA</t>
  </si>
  <si>
    <t>(ACT. No.3) (E.P)MANTENIMIENTO Y OPERACION SISTEMA DE INAPA</t>
  </si>
  <si>
    <t>IMPREVISTOS</t>
  </si>
  <si>
    <t xml:space="preserve"> (N.P)TRANSPORTE GENERADOR 100 KW (IDA Y VUELTA)(D/F 08/08/2020</t>
  </si>
  <si>
    <t xml:space="preserve">SUB-TOTAL GASTOS INDIRECTOS </t>
  </si>
  <si>
    <t xml:space="preserve">TOTAL GENERAL </t>
  </si>
  <si>
    <t xml:space="preserve">CONSTRUCCION DE POZOS ( PRES. ORIGINAL) </t>
  </si>
  <si>
    <t>POZO #3 (PERFORAR)</t>
  </si>
  <si>
    <t>PERFORACIÓN  EN PERCUSION  PARA ENCAMISAR EN  Ø 12" ACERO</t>
  </si>
  <si>
    <t>ENCAMISADO Ø 12" ACERO</t>
  </si>
  <si>
    <t>RANURADO Ø 12" ACERO</t>
  </si>
  <si>
    <t>SUMINISTRO DE ZAPATA EN ACERO</t>
  </si>
  <si>
    <t xml:space="preserve">SUMINISTRO DE TUBERIA DE  Ø12" ACERO e=1/4" SCH-20 SIN COSTURA </t>
  </si>
  <si>
    <t>LIMPIEZA Y DESARROLLO POR PISTONEO</t>
  </si>
  <si>
    <t>PRUEBA DE AFORO (24 HORAS) (CAUDAL MAXIMO ESTIMADO DE AFORO &gt;300 GPM)</t>
  </si>
  <si>
    <t>ANALISIS FISICO QUIMICO Y BACTERIOLOGICO, (INC. MUESTRA, TRASLADO AL LABORATORIO Y RESULTADOS)</t>
  </si>
  <si>
    <t>INFORME FINAL INCLUYE RECOMENDACIONES</t>
  </si>
  <si>
    <t>POZO #4 (PERFORAR)</t>
  </si>
  <si>
    <t>PRUEBA DE AFORO (24 HORAS) (CAUDAL MAXIMO ESTIMADO DE AFORO 300 GPM)</t>
  </si>
  <si>
    <t>POZO #2 AV-4 (PERFORAR)</t>
  </si>
  <si>
    <t>PERFORACIÓN  EN PERCUSION  PARA ENCAMISAR EN  Ø 16" ACERO</t>
  </si>
  <si>
    <t>ENCAMISADO Ø 16" ACERO</t>
  </si>
  <si>
    <t>RANURADO Ø 16" ACERO</t>
  </si>
  <si>
    <t>SUMINISTRO DE TUBERIA DE  Ø16" ACERO e=1/4" SCH-10 SIN COSTURA</t>
  </si>
  <si>
    <t>SUB-TOTAL GENERAL DE POZOS</t>
  </si>
  <si>
    <t>PRESUPUESTO ACTUALIZADO  POZOS No.1  D/F ENERO/2020</t>
  </si>
  <si>
    <t xml:space="preserve">ELIMINACIÓN DE PARTIDAS ( E.P.) </t>
  </si>
  <si>
    <t>CONSTRUCCION DE POZOS</t>
  </si>
  <si>
    <t>SUB-TOTAL  DE POZOS ELIMINACIÓN DE PARTIDAS</t>
  </si>
  <si>
    <t xml:space="preserve">AUMENTO DE CANTIDAD ( A.C.) </t>
  </si>
  <si>
    <t>SUB-TOTAL DE POZOS AUMENTO DE CANTIDAD</t>
  </si>
  <si>
    <t xml:space="preserve">NUEVAS PARTIDAS (N.P.) </t>
  </si>
  <si>
    <t>PRUEBA DE AFORO (24 HORAS) (CAUDAL MAXIMO ESTIMADO DE AFORO 800 GPM)</t>
  </si>
  <si>
    <t>SUB-TOTAL  DE POZOS POR NUEVAS PARTIDAS</t>
  </si>
  <si>
    <t>SUB-TOTAL ADICIONALES PARA POZOS</t>
  </si>
  <si>
    <t>SUB-TOTAL DE POZOS CONTRATO + ACTUALIZADO 1</t>
  </si>
  <si>
    <t>PRESUPUESTO ACTUALIZADO  POZOS No.2 D/F AGOSTO/2020</t>
  </si>
  <si>
    <t xml:space="preserve">SUB-TOTAL  DE POZOS </t>
  </si>
  <si>
    <t xml:space="preserve">SUMINISTRO DE TUBERIA DE  Ø12" ACERO SCH-40 SIN COSTURA </t>
  </si>
  <si>
    <t>PRUEBA DE AFORO (24 HORAS) (CAUDAL MAXIMO ESTIMADO DE AFORO &gt;900 GPM)</t>
  </si>
  <si>
    <t>SUMINISTRO DE TUBERIA DE  Ø16" ACERO  SCH-40 SIN COSTURA</t>
  </si>
  <si>
    <t>POZO #3 AV-4 (PERFORAR)</t>
  </si>
  <si>
    <t>PRUEBA DE AFORO (24 HORAS) (CAUDAL MAXIMO ESTIMADO DE AFORO&gt;900 GPM)</t>
  </si>
  <si>
    <t xml:space="preserve">INSPECCION PARA REHABILITAR LOS POZOS 3Av-4 CON EQUIPO DE PERCUSION PARA LIMPIEZA Y DESARROLLO POR PISTONEO </t>
  </si>
  <si>
    <t>SUB-TOTAL  PRES. ACTUALIZADO  No. 2 PARA POZOS</t>
  </si>
  <si>
    <t xml:space="preserve">SUB-TOTAL  DE POZOS CONTRATADO+ ACTUALIZADO  No. 1 + ACT N0.2 </t>
  </si>
  <si>
    <t>PRESUPUESTO ACTUALIZADO  No. 3 POZOS No.1  D/F  NOVIEMBRE  2021</t>
  </si>
  <si>
    <t>SUBTOTAL FASE I</t>
  </si>
  <si>
    <t>SUBTOTAL AUMENTO DE CANTIDAD</t>
  </si>
  <si>
    <t>SUMINISTRO DE TUBERIA DE  Ø10" ACERO  SCH-40 SIN COSTURA</t>
  </si>
  <si>
    <t>POZO No. 2 MONTE DE OCA EXISTENTE</t>
  </si>
  <si>
    <t>PRUEBA DE AFORO (24 HORAS) (CAUDAL MAXIMO ESTIMADO DE AFORO&gt;700 GPM)</t>
  </si>
  <si>
    <t>INSPECCION E INFORME DEL POZO (SE UTILIZO UNA CAMARA)</t>
  </si>
  <si>
    <t>LIMPIEZA ENTRADA CON EQUIPO DE 80HP, DESMONTE DE EMPALIZADA PARA AMPLIAR EL CAMINO (ENTRAR CAMION)</t>
  </si>
  <si>
    <t>POZO No. 2 MONTE DE OCA NUEVO</t>
  </si>
  <si>
    <t xml:space="preserve">SUMINISTRO DE TUBERIA DE  Ø12" ACERO e=1/4" SCH-40 SIN COSTURA </t>
  </si>
  <si>
    <t>PRUEBA DE AFORO (24 HORAS) (CAUDAL MAXIMO ESTIMADO DE AFORO 900 GPM)</t>
  </si>
  <si>
    <t xml:space="preserve"> ESTACION DE BOMBEO #2 DEL BATEY DON JUAN</t>
  </si>
  <si>
    <t>POZO #2 DEL BATEY DON JUAN</t>
  </si>
  <si>
    <t>LIMPIEZA FRONTAL DEL SOLAR 4HB</t>
  </si>
  <si>
    <t>LIMPIEZA CON EQUIPO DE 80 HP INC. ESPARCIMIENTO DE BOTE EN FRENTE DE OBRA</t>
  </si>
  <si>
    <t xml:space="preserve">LA ESTACION DE BOMBEO DEL CAMPO DE POZOS ESPERIMENTAL 4 </t>
  </si>
  <si>
    <t>LIMPIEZA Y DESARROYO POR PITONEO</t>
  </si>
  <si>
    <t xml:space="preserve">SUB-TOTAL DE NUEVAS PARTIDAS </t>
  </si>
  <si>
    <t>SUB-TOTAL I</t>
  </si>
  <si>
    <t>SUB-TOTAL DE POZOS  ACTUALIZADO 3</t>
  </si>
  <si>
    <t>SUB-TOTAL DE POZOS CONTRATO + ACTUALIZADO 1+ ACTUALIZADO 2+ ACTUALIZADO 3</t>
  </si>
  <si>
    <t>GASTOS INDIRECTOS POZOS:</t>
  </si>
  <si>
    <t>%</t>
  </si>
  <si>
    <t>SUPERVISION DE LA OBRA</t>
  </si>
  <si>
    <t>ITBIS (LEY 07-2007)</t>
  </si>
  <si>
    <t xml:space="preserve">TRANSPORTE </t>
  </si>
  <si>
    <t>SUB-TOTAL GASTOS INDIRECTOS POZOS:</t>
  </si>
  <si>
    <t>TOTAL GENERAL  POZOS:</t>
  </si>
  <si>
    <t>SUB-TOTAL DE  CONTRATO + ACTUALIZADO 1+ ACTUALIZADO 2+ ACTUALIZADO 3</t>
  </si>
  <si>
    <t>NOTAS:</t>
  </si>
  <si>
    <t>PRESUPUESTO ACTUALIZADO NO 1 (D/F DICIEMBRE 2019)</t>
  </si>
  <si>
    <r>
      <t>1)ESTE PRESUPUESTO SE ACTUALIZO SEGÚN LO SOLICITADO EN MEMO COORD N</t>
    </r>
    <r>
      <rPr>
        <i/>
        <sz val="10"/>
        <rFont val="Arial"/>
        <family val="2"/>
      </rPr>
      <t>0 540/2019  Y TRAMITACION DE LA DIRECCION DE SUPERVICION Y FISCALIZACION D/F 11 NOVIEMBRE 2019</t>
    </r>
  </si>
  <si>
    <t>PRESUPUESTO ACTUALIZADO NO. 3 (D/F NOVIEMBRE 2021)</t>
  </si>
  <si>
    <r>
      <t>1)ESTE PRESUPUESTO SE ACTUALIZO SEGÚN LO SOLICITADO EN MEMO COORD No.</t>
    </r>
    <r>
      <rPr>
        <i/>
        <sz val="10"/>
        <rFont val="Arial"/>
        <family val="2"/>
      </rPr>
      <t xml:space="preserve"> 170/2021 D/F 03/08/21  Y ANEXOS Y MEMO COOD No.</t>
    </r>
    <r>
      <rPr>
        <sz val="10"/>
        <rFont val="Arial"/>
        <family val="2"/>
      </rPr>
      <t>219/2021 d/f 18/10/2021  Y ANEXOS</t>
    </r>
  </si>
  <si>
    <t>2) EN LOS GASTOS INDIRECTOS DE  ESTE ACTUALIZADO  No..3 SE CONSUMIO   EL MONTO RESTANTE  DE LA PARTIDA MANTENIMIENTO Y OPERACIÓN DE SISTEMA DE INAPA  EQUIVALENTE A  RD$2,200,000,  POR LO QUE ESTE RENGLON QUEDO AGOTADO . DE LA PARTIDA SEGURO , PÓLIZA Y FIANZA SE CONSUMIO UN TOTAL DE RD$337,304.42 LO CUAL FUE AUTORIZADO POR EL CONTRATISTA, SEGUN MEMO COORD. No. 219 D/F 18/10/21</t>
  </si>
  <si>
    <t>3) EN ESTE ACTUALIZADO ESTAMOS COLOCANDO 2.5% EN LA PARTIDA TRANSPORTE,  YA QUE TEXTUALMENTE TENIA UN 3% PERO AL CALCULAR RECONOCE UN 2.5%.</t>
  </si>
  <si>
    <t xml:space="preserve">                    PREPARADO POR:</t>
  </si>
  <si>
    <t>REVISADO POR:</t>
  </si>
  <si>
    <t xml:space="preserve">            ING. RAMONA MONTÁS</t>
  </si>
  <si>
    <t>ARQ. MEYVER PUJOLS</t>
  </si>
  <si>
    <t>ING. DEPTO. DE COSTOS Y PRESUPUESTOS</t>
  </si>
  <si>
    <t>ARQ. DEPTO.DE COSTOS Y PRESUPUESTOS</t>
  </si>
  <si>
    <t xml:space="preserve"> </t>
  </si>
  <si>
    <t xml:space="preserve">                               SOMETIDO POR:</t>
  </si>
  <si>
    <t>VISTO BUENO:</t>
  </si>
  <si>
    <t>ING. SONIA E. RODRÍGUEZ R.</t>
  </si>
  <si>
    <t xml:space="preserve">             ING. JOSÉ MANUEL AYBAR OVALLE</t>
  </si>
  <si>
    <t xml:space="preserve">      ENC. DEPTO. DE COSTOS Y PRESUPUESTOS</t>
  </si>
  <si>
    <t xml:space="preserve">                    DIRECTOR DE INGENIERIA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</si>
</sst>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_-* #,##0.00\ _€_-;\-* #,##0.00\ _€_-;_-* &quot;-&quot;??\ _€_-;_-@_-"/>
    <numFmt numFmtId="165" formatCode="#,##0.0_);\(#,##0.0\)"/>
    <numFmt numFmtId="166" formatCode="#,##0.00;[Red]#,##0.00"/>
    <numFmt numFmtId="167" formatCode="_-* #,##0.00_-;\-* #,##0.00_-;_-* &quot;-&quot;??_-;_-@_-"/>
    <numFmt numFmtId="168" formatCode="General_)"/>
    <numFmt numFmtId="169" formatCode="&quot;$&quot;#,##0.00;[Red]\-&quot;$&quot;#,##0.00"/>
    <numFmt numFmtId="170" formatCode="0.0"/>
    <numFmt numFmtId="171" formatCode="0.0_)"/>
    <numFmt numFmtId="172" formatCode="0_)"/>
    <numFmt numFmtId="173" formatCode="0.00_)"/>
    <numFmt numFmtId="174" formatCode="#,##0.00_ ;\-#,##0.00\ "/>
    <numFmt numFmtId="175" formatCode="#,##0;\-#,##0"/>
    <numFmt numFmtId="176" formatCode="#,##0.0;\-#,##0.0"/>
    <numFmt numFmtId="177" formatCode="0.0%"/>
    <numFmt numFmtId="179" formatCode="#,##0.000"/>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b/>
      <sz val="10"/>
      <color indexed="63"/>
      <name val="Arial"/>
      <family val="2"/>
    </font>
    <font>
      <sz val="10"/>
      <color indexed="8"/>
      <name val="Arial"/>
      <family val="2"/>
    </font>
    <font>
      <b/>
      <sz val="10"/>
      <color indexed="8"/>
      <name val="Arial"/>
      <family val="2"/>
    </font>
    <font>
      <sz val="10"/>
      <color rgb="FFFF0000"/>
      <name val="Arial"/>
      <family val="2"/>
    </font>
    <font>
      <sz val="12"/>
      <name val="Courier"/>
      <family val="3"/>
    </font>
    <font>
      <sz val="10"/>
      <color indexed="63"/>
      <name val="Arial"/>
      <family val="2"/>
    </font>
    <font>
      <sz val="8"/>
      <name val="Arial"/>
      <family val="2"/>
    </font>
    <font>
      <sz val="12"/>
      <name val="Arial"/>
      <family val="2"/>
    </font>
    <font>
      <b/>
      <sz val="11"/>
      <name val="Courier New"/>
      <family val="3"/>
    </font>
    <font>
      <b/>
      <sz val="10"/>
      <color rgb="FFFF0000"/>
      <name val="Arial"/>
      <family val="2"/>
    </font>
    <font>
      <sz val="10"/>
      <color theme="1"/>
      <name val="Arial"/>
      <family val="2"/>
    </font>
    <font>
      <sz val="11"/>
      <color theme="1"/>
      <name val="Arial"/>
      <family val="2"/>
    </font>
    <font>
      <b/>
      <sz val="10"/>
      <name val="Tms Rmn"/>
    </font>
    <font>
      <sz val="10"/>
      <color indexed="10"/>
      <name val="Arial"/>
      <family val="2"/>
    </font>
    <font>
      <sz val="11"/>
      <name val="Calibri"/>
      <family val="2"/>
      <scheme val="minor"/>
    </font>
    <font>
      <sz val="11"/>
      <name val="Arial"/>
      <family val="2"/>
    </font>
    <font>
      <b/>
      <sz val="10"/>
      <color theme="1"/>
      <name val="Arial"/>
      <family val="2"/>
    </font>
    <font>
      <strike/>
      <sz val="10"/>
      <name val="Arial"/>
      <family val="2"/>
    </font>
    <font>
      <i/>
      <sz val="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000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style="thin">
        <color indexed="64"/>
      </right>
      <top/>
      <bottom/>
      <diagonal/>
    </border>
    <border>
      <left style="thin">
        <color indexed="64"/>
      </left>
      <right/>
      <top/>
      <bottom style="thin">
        <color indexed="64"/>
      </bottom>
      <diagonal/>
    </border>
  </borders>
  <cellStyleXfs count="29">
    <xf numFmtId="0" fontId="0" fillId="0" borderId="0"/>
    <xf numFmtId="9" fontId="1"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43"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39" fontId="10" fillId="0" borderId="0"/>
    <xf numFmtId="43" fontId="5" fillId="0" borderId="0" applyFont="0" applyFill="0" applyBorder="0" applyAlignment="0" applyProtection="0"/>
    <xf numFmtId="0" fontId="5" fillId="0" borderId="0"/>
    <xf numFmtId="0" fontId="5" fillId="0" borderId="0"/>
    <xf numFmtId="0" fontId="12" fillId="0" borderId="0"/>
    <xf numFmtId="43" fontId="5" fillId="0" borderId="0" applyFont="0" applyFill="0" applyBorder="0" applyAlignment="0" applyProtection="0"/>
    <xf numFmtId="0" fontId="5" fillId="0" borderId="0"/>
    <xf numFmtId="173" fontId="13" fillId="0" borderId="0"/>
    <xf numFmtId="0" fontId="5" fillId="0" borderId="0"/>
    <xf numFmtId="39" fontId="10" fillId="0" borderId="0"/>
    <xf numFmtId="0" fontId="5" fillId="0" borderId="0"/>
    <xf numFmtId="39" fontId="10"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cellStyleXfs>
  <cellXfs count="981">
    <xf numFmtId="0" fontId="0" fillId="0" borderId="0" xfId="0"/>
    <xf numFmtId="0" fontId="4" fillId="2" borderId="0" xfId="0" applyFont="1" applyFill="1" applyAlignment="1">
      <alignment horizontal="center" vertical="top"/>
    </xf>
    <xf numFmtId="0" fontId="0" fillId="2" borderId="0" xfId="0" applyFill="1"/>
    <xf numFmtId="0" fontId="6" fillId="2" borderId="0" xfId="2" applyFont="1" applyFill="1" applyAlignment="1">
      <alignment horizontal="center" vertical="top" wrapText="1"/>
    </xf>
    <xf numFmtId="0" fontId="5" fillId="2" borderId="0" xfId="0" applyFont="1" applyFill="1" applyAlignment="1">
      <alignment vertical="top"/>
    </xf>
    <xf numFmtId="4" fontId="5" fillId="2" borderId="0" xfId="0" applyNumberFormat="1" applyFont="1" applyFill="1" applyAlignment="1">
      <alignment vertical="top"/>
    </xf>
    <xf numFmtId="0" fontId="5" fillId="2" borderId="0" xfId="0" quotePrefix="1" applyFont="1" applyFill="1" applyAlignment="1">
      <alignment horizontal="left" vertical="top"/>
    </xf>
    <xf numFmtId="0" fontId="7" fillId="2" borderId="0" xfId="0" applyFont="1" applyFill="1" applyAlignment="1">
      <alignment horizontal="left" vertical="top"/>
    </xf>
    <xf numFmtId="0" fontId="7" fillId="2" borderId="0" xfId="0" applyFont="1" applyFill="1" applyAlignment="1">
      <alignment horizontal="left" vertical="top"/>
    </xf>
    <xf numFmtId="0" fontId="7" fillId="2" borderId="0" xfId="0" applyFont="1" applyFill="1" applyAlignment="1">
      <alignment vertical="top"/>
    </xf>
    <xf numFmtId="4" fontId="7" fillId="2" borderId="0" xfId="0" applyNumberFormat="1" applyFont="1" applyFill="1" applyAlignment="1">
      <alignment horizontal="right" vertical="top"/>
    </xf>
    <xf numFmtId="4" fontId="7" fillId="2" borderId="0" xfId="0" applyNumberFormat="1" applyFont="1" applyFill="1" applyAlignment="1">
      <alignment vertical="top"/>
    </xf>
    <xf numFmtId="4" fontId="0" fillId="2" borderId="0" xfId="0" applyNumberFormat="1" applyFill="1"/>
    <xf numFmtId="0" fontId="4" fillId="2" borderId="1" xfId="0" applyFont="1" applyFill="1" applyBorder="1" applyAlignment="1">
      <alignment horizontal="center" vertical="top"/>
    </xf>
    <xf numFmtId="0" fontId="8" fillId="2" borderId="2" xfId="0" applyFont="1" applyFill="1" applyBorder="1" applyAlignment="1">
      <alignment horizontal="center" vertical="top"/>
    </xf>
    <xf numFmtId="4" fontId="8" fillId="2" borderId="2" xfId="0" applyNumberFormat="1" applyFont="1" applyFill="1" applyBorder="1" applyAlignment="1">
      <alignment horizontal="center" vertical="top"/>
    </xf>
    <xf numFmtId="0" fontId="4" fillId="2" borderId="3" xfId="0" applyFont="1" applyFill="1" applyBorder="1" applyAlignment="1">
      <alignment horizontal="center" vertical="top"/>
    </xf>
    <xf numFmtId="0" fontId="4" fillId="2" borderId="4" xfId="0" applyFont="1" applyFill="1" applyBorder="1" applyAlignment="1">
      <alignment horizontal="center" vertical="top" wrapText="1"/>
    </xf>
    <xf numFmtId="4" fontId="4" fillId="2" borderId="3" xfId="0" applyNumberFormat="1" applyFont="1" applyFill="1" applyBorder="1" applyAlignment="1">
      <alignment horizontal="center"/>
    </xf>
    <xf numFmtId="0" fontId="4" fillId="2" borderId="3" xfId="0" applyFont="1" applyFill="1" applyBorder="1" applyAlignment="1">
      <alignment horizontal="center"/>
    </xf>
    <xf numFmtId="2" fontId="4" fillId="2" borderId="5" xfId="3" applyNumberFormat="1" applyFont="1" applyFill="1" applyBorder="1" applyAlignment="1">
      <alignment horizontal="center" vertical="top"/>
    </xf>
    <xf numFmtId="39" fontId="4" fillId="2" borderId="5" xfId="3" applyNumberFormat="1" applyFont="1" applyFill="1" applyBorder="1" applyAlignment="1">
      <alignment horizontal="left" vertical="top" wrapText="1"/>
    </xf>
    <xf numFmtId="4" fontId="4" fillId="2" borderId="5" xfId="4" applyNumberFormat="1" applyFont="1" applyFill="1" applyBorder="1" applyAlignment="1">
      <alignment horizontal="center"/>
    </xf>
    <xf numFmtId="39" fontId="4" fillId="2" borderId="5" xfId="3" applyNumberFormat="1" applyFont="1" applyFill="1" applyBorder="1" applyAlignment="1">
      <alignment horizontal="center"/>
    </xf>
    <xf numFmtId="1" fontId="4" fillId="2" borderId="5" xfId="3" applyNumberFormat="1" applyFont="1" applyFill="1" applyBorder="1" applyAlignment="1">
      <alignment horizontal="right" vertical="top"/>
    </xf>
    <xf numFmtId="165" fontId="5" fillId="2" borderId="5" xfId="5" applyNumberFormat="1" applyFont="1" applyFill="1" applyBorder="1" applyAlignment="1">
      <alignment vertical="top" wrapText="1"/>
    </xf>
    <xf numFmtId="0" fontId="5" fillId="2" borderId="5" xfId="5" applyFont="1" applyFill="1" applyBorder="1" applyAlignment="1">
      <alignment horizontal="left" vertical="top" wrapText="1"/>
    </xf>
    <xf numFmtId="4" fontId="5" fillId="2" borderId="5" xfId="6" applyNumberFormat="1" applyFont="1" applyFill="1" applyBorder="1" applyAlignment="1">
      <alignment horizontal="right" wrapText="1"/>
    </xf>
    <xf numFmtId="166" fontId="5" fillId="2" borderId="5" xfId="5" applyNumberFormat="1" applyFont="1" applyFill="1" applyBorder="1" applyAlignment="1">
      <alignment horizontal="center" wrapText="1"/>
    </xf>
    <xf numFmtId="4" fontId="5" fillId="2" borderId="5" xfId="7" applyNumberFormat="1" applyFont="1" applyFill="1" applyBorder="1" applyAlignment="1"/>
    <xf numFmtId="4" fontId="5" fillId="2" borderId="0" xfId="7" applyNumberFormat="1" applyFont="1" applyFill="1" applyBorder="1" applyAlignment="1"/>
    <xf numFmtId="0" fontId="5" fillId="2" borderId="5" xfId="5" applyFont="1" applyFill="1" applyBorder="1" applyAlignment="1">
      <alignment vertical="top" wrapText="1"/>
    </xf>
    <xf numFmtId="4" fontId="5" fillId="2" borderId="5" xfId="6" applyNumberFormat="1" applyFont="1" applyFill="1" applyBorder="1" applyAlignment="1">
      <alignment wrapText="1"/>
    </xf>
    <xf numFmtId="4" fontId="7" fillId="2" borderId="5" xfId="6" applyNumberFormat="1" applyFont="1" applyFill="1" applyBorder="1" applyAlignment="1"/>
    <xf numFmtId="165" fontId="9" fillId="2" borderId="5" xfId="5" applyNumberFormat="1" applyFont="1" applyFill="1" applyBorder="1" applyAlignment="1">
      <alignment vertical="top" wrapText="1"/>
    </xf>
    <xf numFmtId="0" fontId="9" fillId="2" borderId="5" xfId="5" applyFont="1" applyFill="1" applyBorder="1" applyAlignment="1">
      <alignment vertical="top" wrapText="1"/>
    </xf>
    <xf numFmtId="4" fontId="9" fillId="2" borderId="5" xfId="6" applyNumberFormat="1" applyFont="1" applyFill="1" applyBorder="1" applyAlignment="1">
      <alignment horizontal="right" wrapText="1"/>
    </xf>
    <xf numFmtId="166" fontId="9" fillId="2" borderId="5" xfId="5" applyNumberFormat="1" applyFont="1" applyFill="1" applyBorder="1" applyAlignment="1">
      <alignment horizontal="center" wrapText="1"/>
    </xf>
    <xf numFmtId="4" fontId="9" fillId="2" borderId="5" xfId="7" applyNumberFormat="1" applyFont="1" applyFill="1" applyBorder="1" applyAlignment="1"/>
    <xf numFmtId="39" fontId="5" fillId="2" borderId="5" xfId="3" applyNumberFormat="1" applyFont="1" applyFill="1" applyBorder="1" applyAlignment="1">
      <alignment horizontal="left" vertical="top" wrapText="1"/>
    </xf>
    <xf numFmtId="4" fontId="5" fillId="2" borderId="5" xfId="4" applyNumberFormat="1" applyFont="1" applyFill="1" applyBorder="1" applyAlignment="1">
      <alignment horizontal="right" wrapText="1"/>
    </xf>
    <xf numFmtId="39" fontId="5" fillId="2" borderId="5" xfId="3" applyNumberFormat="1" applyFont="1" applyFill="1" applyBorder="1" applyAlignment="1">
      <alignment horizontal="center"/>
    </xf>
    <xf numFmtId="0" fontId="5" fillId="2" borderId="5" xfId="3" applyFont="1" applyFill="1" applyBorder="1" applyAlignment="1">
      <alignment horizontal="left" vertical="top" wrapText="1"/>
    </xf>
    <xf numFmtId="4" fontId="7" fillId="2" borderId="5" xfId="3" applyNumberFormat="1" applyFont="1" applyFill="1" applyBorder="1" applyAlignment="1">
      <alignment horizontal="right" wrapText="1"/>
    </xf>
    <xf numFmtId="168" fontId="7" fillId="2" borderId="5" xfId="3" applyNumberFormat="1" applyFont="1" applyFill="1" applyBorder="1" applyAlignment="1">
      <alignment horizontal="center"/>
    </xf>
    <xf numFmtId="4" fontId="5" fillId="2" borderId="5" xfId="8" applyNumberFormat="1" applyFont="1" applyFill="1" applyBorder="1" applyAlignment="1">
      <alignment horizontal="right" wrapText="1"/>
    </xf>
    <xf numFmtId="39" fontId="5" fillId="2" borderId="5" xfId="5" applyNumberFormat="1" applyFont="1" applyFill="1" applyBorder="1" applyAlignment="1">
      <alignment vertical="top" wrapText="1"/>
    </xf>
    <xf numFmtId="168" fontId="5" fillId="2" borderId="5" xfId="3" applyNumberFormat="1" applyFont="1" applyFill="1" applyBorder="1" applyAlignment="1">
      <alignment horizontal="justify" vertical="top" wrapText="1"/>
    </xf>
    <xf numFmtId="4" fontId="5" fillId="2" borderId="5" xfId="3" applyNumberFormat="1" applyFont="1" applyFill="1" applyBorder="1" applyAlignment="1">
      <alignment horizontal="right"/>
    </xf>
    <xf numFmtId="168" fontId="5" fillId="2" borderId="5" xfId="3" applyNumberFormat="1" applyFont="1" applyFill="1" applyBorder="1" applyAlignment="1">
      <alignment horizontal="center" wrapText="1"/>
    </xf>
    <xf numFmtId="4" fontId="5" fillId="2" borderId="5" xfId="3" applyNumberFormat="1" applyFont="1" applyFill="1" applyBorder="1" applyAlignment="1" applyProtection="1">
      <alignment horizontal="right" wrapText="1"/>
      <protection locked="0"/>
    </xf>
    <xf numFmtId="4" fontId="5" fillId="2" borderId="5" xfId="4" applyNumberFormat="1" applyFont="1" applyFill="1" applyBorder="1" applyAlignment="1">
      <alignment horizontal="right"/>
    </xf>
    <xf numFmtId="170" fontId="7" fillId="2" borderId="5" xfId="9" applyNumberFormat="1" applyFont="1" applyFill="1" applyBorder="1" applyAlignment="1">
      <alignment horizontal="right" vertical="top" wrapText="1"/>
    </xf>
    <xf numFmtId="0" fontId="5" fillId="2" borderId="5" xfId="3" applyFont="1" applyFill="1" applyBorder="1" applyAlignment="1">
      <alignment horizontal="center"/>
    </xf>
    <xf numFmtId="4" fontId="5" fillId="2" borderId="5" xfId="3" applyNumberFormat="1" applyFont="1" applyFill="1" applyBorder="1" applyAlignment="1"/>
    <xf numFmtId="4" fontId="5" fillId="2" borderId="5" xfId="10" applyNumberFormat="1" applyFont="1" applyFill="1" applyBorder="1" applyAlignment="1">
      <alignment horizontal="right" wrapText="1"/>
    </xf>
    <xf numFmtId="1" fontId="8" fillId="2" borderId="5" xfId="9" applyNumberFormat="1" applyFont="1" applyFill="1" applyBorder="1" applyAlignment="1">
      <alignment horizontal="right" vertical="top" wrapText="1"/>
    </xf>
    <xf numFmtId="0" fontId="4" fillId="2" borderId="5" xfId="3" applyFont="1" applyFill="1" applyBorder="1" applyAlignment="1">
      <alignment horizontal="left" vertical="top" wrapText="1"/>
    </xf>
    <xf numFmtId="4" fontId="4" fillId="2" borderId="5" xfId="3" applyNumberFormat="1" applyFont="1" applyFill="1" applyBorder="1" applyAlignment="1"/>
    <xf numFmtId="0" fontId="4" fillId="2" borderId="5" xfId="3" applyFont="1" applyFill="1" applyBorder="1" applyAlignment="1">
      <alignment horizontal="center"/>
    </xf>
    <xf numFmtId="4" fontId="4" fillId="2" borderId="5" xfId="10" applyNumberFormat="1" applyFont="1" applyFill="1" applyBorder="1" applyAlignment="1">
      <alignment horizontal="right" wrapText="1"/>
    </xf>
    <xf numFmtId="170" fontId="7" fillId="2" borderId="5" xfId="9" applyNumberFormat="1" applyFont="1" applyFill="1" applyBorder="1" applyAlignment="1">
      <alignment vertical="top" wrapText="1"/>
    </xf>
    <xf numFmtId="168" fontId="5" fillId="2" borderId="5" xfId="3" applyNumberFormat="1" applyFont="1" applyFill="1" applyBorder="1" applyAlignment="1">
      <alignment vertical="top" wrapText="1"/>
    </xf>
    <xf numFmtId="170" fontId="5" fillId="2" borderId="5" xfId="3" applyNumberFormat="1" applyFont="1" applyFill="1" applyBorder="1" applyAlignment="1">
      <alignment horizontal="right" vertical="top" wrapText="1"/>
    </xf>
    <xf numFmtId="2" fontId="7" fillId="2" borderId="5" xfId="9" applyNumberFormat="1" applyFont="1" applyFill="1" applyBorder="1" applyAlignment="1">
      <alignment vertical="top" wrapText="1"/>
    </xf>
    <xf numFmtId="2" fontId="5" fillId="2" borderId="5" xfId="3" applyNumberFormat="1" applyFont="1" applyFill="1" applyBorder="1" applyAlignment="1">
      <alignment horizontal="right" vertical="top" wrapText="1"/>
    </xf>
    <xf numFmtId="0" fontId="5" fillId="2" borderId="5" xfId="3" applyFont="1" applyFill="1" applyBorder="1" applyAlignment="1">
      <alignment horizontal="left" vertical="center" wrapText="1"/>
    </xf>
    <xf numFmtId="4" fontId="5" fillId="2" borderId="5" xfId="3" applyNumberFormat="1" applyFont="1" applyFill="1" applyBorder="1" applyAlignment="1">
      <alignment vertical="center"/>
    </xf>
    <xf numFmtId="0" fontId="5" fillId="2" borderId="5" xfId="3" applyFont="1" applyFill="1" applyBorder="1" applyAlignment="1">
      <alignment horizontal="center" vertical="center"/>
    </xf>
    <xf numFmtId="4" fontId="5" fillId="2" borderId="5" xfId="7" applyNumberFormat="1" applyFont="1" applyFill="1" applyBorder="1" applyAlignment="1">
      <alignment vertical="center"/>
    </xf>
    <xf numFmtId="2" fontId="7" fillId="2" borderId="6" xfId="9" applyNumberFormat="1" applyFont="1" applyFill="1" applyBorder="1" applyAlignment="1">
      <alignment vertical="top" wrapText="1"/>
    </xf>
    <xf numFmtId="0" fontId="5" fillId="2" borderId="6" xfId="3" applyFont="1" applyFill="1" applyBorder="1" applyAlignment="1">
      <alignment horizontal="left" vertical="top" wrapText="1"/>
    </xf>
    <xf numFmtId="4" fontId="5" fillId="2" borderId="6" xfId="3" applyNumberFormat="1" applyFont="1" applyFill="1" applyBorder="1" applyAlignment="1"/>
    <xf numFmtId="0" fontId="5" fillId="2" borderId="6" xfId="3" applyFont="1" applyFill="1" applyBorder="1" applyAlignment="1">
      <alignment horizontal="center"/>
    </xf>
    <xf numFmtId="4" fontId="5" fillId="2" borderId="6" xfId="7" applyNumberFormat="1" applyFont="1" applyFill="1" applyBorder="1" applyAlignment="1"/>
    <xf numFmtId="2" fontId="5" fillId="2" borderId="3" xfId="3" applyNumberFormat="1" applyFont="1" applyFill="1" applyBorder="1" applyAlignment="1">
      <alignment horizontal="right" vertical="top" wrapText="1"/>
    </xf>
    <xf numFmtId="170" fontId="9" fillId="2" borderId="5" xfId="9" applyNumberFormat="1" applyFont="1" applyFill="1" applyBorder="1" applyAlignment="1">
      <alignment vertical="top" wrapText="1"/>
    </xf>
    <xf numFmtId="0" fontId="9" fillId="2" borderId="5" xfId="0" applyFont="1" applyFill="1" applyBorder="1" applyAlignment="1">
      <alignment horizontal="left" vertical="top" wrapText="1"/>
    </xf>
    <xf numFmtId="4" fontId="9" fillId="2" borderId="5" xfId="3" applyNumberFormat="1" applyFont="1" applyFill="1" applyBorder="1" applyAlignment="1"/>
    <xf numFmtId="0" fontId="9" fillId="2" borderId="5" xfId="3" applyFont="1" applyFill="1" applyBorder="1" applyAlignment="1">
      <alignment horizontal="center"/>
    </xf>
    <xf numFmtId="4" fontId="5" fillId="2" borderId="5" xfId="3" applyNumberFormat="1" applyFont="1" applyFill="1" applyBorder="1" applyAlignment="1">
      <alignment horizontal="right" wrapText="1"/>
    </xf>
    <xf numFmtId="0" fontId="5" fillId="2" borderId="5" xfId="3" applyFont="1" applyFill="1" applyBorder="1" applyAlignment="1">
      <alignment horizontal="center" wrapText="1"/>
    </xf>
    <xf numFmtId="170" fontId="4" fillId="2" borderId="5" xfId="3" applyNumberFormat="1" applyFont="1" applyFill="1" applyBorder="1" applyAlignment="1">
      <alignment horizontal="right" vertical="top" wrapText="1"/>
    </xf>
    <xf numFmtId="2" fontId="7" fillId="2" borderId="5" xfId="9" applyNumberFormat="1" applyFont="1" applyFill="1" applyBorder="1" applyAlignment="1">
      <alignment horizontal="right" vertical="top" wrapText="1"/>
    </xf>
    <xf numFmtId="2" fontId="9" fillId="2" borderId="5" xfId="9" applyNumberFormat="1" applyFont="1" applyFill="1" applyBorder="1" applyAlignment="1">
      <alignment horizontal="right" vertical="top" wrapText="1"/>
    </xf>
    <xf numFmtId="0" fontId="9" fillId="2" borderId="5" xfId="3" applyFont="1" applyFill="1" applyBorder="1" applyAlignment="1">
      <alignment horizontal="left" vertical="top" wrapText="1"/>
    </xf>
    <xf numFmtId="4" fontId="9" fillId="2" borderId="5" xfId="3" applyNumberFormat="1" applyFont="1" applyFill="1" applyBorder="1" applyAlignment="1">
      <alignment horizontal="right" wrapText="1"/>
    </xf>
    <xf numFmtId="0" fontId="9" fillId="2" borderId="5" xfId="3" applyFont="1" applyFill="1" applyBorder="1" applyAlignment="1">
      <alignment horizontal="center" wrapText="1"/>
    </xf>
    <xf numFmtId="2" fontId="7" fillId="2" borderId="5" xfId="9" applyNumberFormat="1" applyFont="1" applyFill="1" applyBorder="1" applyAlignment="1">
      <alignment horizontal="right" wrapText="1"/>
    </xf>
    <xf numFmtId="0" fontId="5" fillId="2" borderId="5" xfId="3" applyFont="1" applyFill="1" applyBorder="1" applyAlignment="1">
      <alignment wrapText="1"/>
    </xf>
    <xf numFmtId="4" fontId="5" fillId="2" borderId="5" xfId="3" applyNumberFormat="1" applyFont="1" applyFill="1" applyBorder="1" applyAlignment="1">
      <alignment wrapText="1"/>
    </xf>
    <xf numFmtId="0" fontId="5" fillId="2" borderId="5" xfId="3" applyFont="1" applyFill="1" applyBorder="1" applyAlignment="1">
      <alignment horizontal="left" wrapText="1"/>
    </xf>
    <xf numFmtId="0" fontId="0" fillId="2" borderId="0" xfId="0" applyFill="1" applyAlignment="1"/>
    <xf numFmtId="165" fontId="4" fillId="3" borderId="5" xfId="11" applyNumberFormat="1" applyFont="1" applyFill="1" applyBorder="1" applyAlignment="1">
      <alignment horizontal="right" vertical="top" wrapText="1"/>
    </xf>
    <xf numFmtId="49" fontId="4" fillId="3" borderId="5" xfId="11" applyNumberFormat="1" applyFont="1" applyFill="1" applyBorder="1" applyAlignment="1">
      <alignment vertical="top" wrapText="1"/>
    </xf>
    <xf numFmtId="4" fontId="4" fillId="3" borderId="5" xfId="11" applyNumberFormat="1" applyFont="1" applyFill="1" applyBorder="1" applyAlignment="1">
      <alignment wrapText="1"/>
    </xf>
    <xf numFmtId="49" fontId="4" fillId="3" borderId="5" xfId="11" applyNumberFormat="1" applyFont="1" applyFill="1" applyBorder="1" applyAlignment="1">
      <alignment wrapText="1"/>
    </xf>
    <xf numFmtId="4" fontId="4" fillId="3" borderId="7" xfId="8" applyNumberFormat="1" applyFont="1" applyFill="1" applyBorder="1" applyAlignment="1" applyProtection="1">
      <protection locked="0"/>
    </xf>
    <xf numFmtId="0" fontId="4" fillId="2" borderId="5" xfId="0" applyFont="1" applyFill="1" applyBorder="1" applyAlignment="1">
      <alignment horizontal="center" vertical="top"/>
    </xf>
    <xf numFmtId="0" fontId="4" fillId="2" borderId="5" xfId="0" applyFont="1" applyFill="1" applyBorder="1" applyAlignment="1">
      <alignment horizontal="center" vertical="top" wrapText="1"/>
    </xf>
    <xf numFmtId="4" fontId="4" fillId="2" borderId="5" xfId="0" applyNumberFormat="1" applyFont="1" applyFill="1" applyBorder="1" applyAlignment="1">
      <alignment horizontal="center"/>
    </xf>
    <xf numFmtId="0" fontId="4" fillId="2" borderId="5" xfId="0" applyFont="1" applyFill="1" applyBorder="1" applyAlignment="1">
      <alignment horizontal="center"/>
    </xf>
    <xf numFmtId="165" fontId="5" fillId="2" borderId="6" xfId="5" applyNumberFormat="1" applyFont="1" applyFill="1" applyBorder="1" applyAlignment="1">
      <alignment vertical="top" wrapText="1"/>
    </xf>
    <xf numFmtId="0" fontId="5" fillId="2" borderId="6" xfId="5" applyFont="1" applyFill="1" applyBorder="1" applyAlignment="1">
      <alignment horizontal="left" vertical="top" wrapText="1"/>
    </xf>
    <xf numFmtId="4" fontId="5" fillId="2" borderId="6" xfId="6" applyNumberFormat="1" applyFont="1" applyFill="1" applyBorder="1" applyAlignment="1">
      <alignment horizontal="right" wrapText="1"/>
    </xf>
    <xf numFmtId="166" fontId="5" fillId="2" borderId="6" xfId="5" applyNumberFormat="1" applyFont="1" applyFill="1" applyBorder="1" applyAlignment="1">
      <alignment horizontal="center" wrapText="1"/>
    </xf>
    <xf numFmtId="165" fontId="5" fillId="2" borderId="8" xfId="5" applyNumberFormat="1" applyFont="1" applyFill="1" applyBorder="1" applyAlignment="1">
      <alignment vertical="top" wrapText="1"/>
    </xf>
    <xf numFmtId="4" fontId="7" fillId="2" borderId="5" xfId="6" applyNumberFormat="1" applyFont="1" applyFill="1" applyBorder="1" applyAlignment="1">
      <alignment horizontal="right" wrapText="1"/>
    </xf>
    <xf numFmtId="4" fontId="5" fillId="2" borderId="5" xfId="8" applyNumberFormat="1" applyFont="1" applyFill="1" applyBorder="1" applyAlignment="1">
      <alignment horizontal="right"/>
    </xf>
    <xf numFmtId="39" fontId="5" fillId="2" borderId="8" xfId="5" applyNumberFormat="1" applyFont="1" applyFill="1" applyBorder="1" applyAlignment="1">
      <alignment vertical="top" wrapText="1"/>
    </xf>
    <xf numFmtId="170" fontId="7" fillId="2" borderId="8" xfId="9" applyNumberFormat="1" applyFont="1" applyFill="1" applyBorder="1" applyAlignment="1">
      <alignment horizontal="right" vertical="top" wrapText="1"/>
    </xf>
    <xf numFmtId="1" fontId="8" fillId="2" borderId="8" xfId="9" applyNumberFormat="1" applyFont="1" applyFill="1" applyBorder="1" applyAlignment="1">
      <alignment horizontal="right" vertical="top" wrapText="1"/>
    </xf>
    <xf numFmtId="170" fontId="7" fillId="2" borderId="8" xfId="9" applyNumberFormat="1" applyFont="1" applyFill="1" applyBorder="1" applyAlignment="1">
      <alignment vertical="top" wrapText="1"/>
    </xf>
    <xf numFmtId="170" fontId="5" fillId="2" borderId="8" xfId="3" applyNumberFormat="1" applyFont="1" applyFill="1" applyBorder="1" applyAlignment="1">
      <alignment horizontal="right" vertical="top" wrapText="1"/>
    </xf>
    <xf numFmtId="2" fontId="5" fillId="2" borderId="6" xfId="3" applyNumberFormat="1" applyFont="1" applyFill="1" applyBorder="1" applyAlignment="1">
      <alignment horizontal="right" vertical="top" wrapText="1"/>
    </xf>
    <xf numFmtId="0" fontId="5" fillId="2" borderId="5" xfId="0" applyFont="1" applyFill="1" applyBorder="1" applyAlignment="1">
      <alignment horizontal="left" vertical="top" wrapText="1"/>
    </xf>
    <xf numFmtId="4" fontId="5" fillId="2" borderId="5" xfId="3" applyNumberFormat="1" applyFont="1" applyFill="1" applyBorder="1" applyAlignment="1">
      <alignment vertical="top" wrapText="1"/>
    </xf>
    <xf numFmtId="0" fontId="5" fillId="2" borderId="5" xfId="3" applyFont="1" applyFill="1" applyBorder="1" applyAlignment="1">
      <alignment horizontal="center" vertical="top" wrapText="1"/>
    </xf>
    <xf numFmtId="4" fontId="5" fillId="2" borderId="5" xfId="7" applyNumberFormat="1" applyFont="1" applyFill="1" applyBorder="1" applyAlignment="1">
      <alignment vertical="top" wrapText="1"/>
    </xf>
    <xf numFmtId="0" fontId="0" fillId="2" borderId="0" xfId="0" applyFill="1" applyAlignment="1">
      <alignment vertical="top" wrapText="1"/>
    </xf>
    <xf numFmtId="165" fontId="4" fillId="4" borderId="5" xfId="11" applyNumberFormat="1" applyFont="1" applyFill="1" applyBorder="1" applyAlignment="1">
      <alignment horizontal="right" vertical="top" wrapText="1"/>
    </xf>
    <xf numFmtId="49" fontId="4" fillId="4" borderId="5" xfId="11" applyNumberFormat="1" applyFont="1" applyFill="1" applyBorder="1" applyAlignment="1">
      <alignment vertical="top" wrapText="1"/>
    </xf>
    <xf numFmtId="4" fontId="4" fillId="4" borderId="5" xfId="11" applyNumberFormat="1" applyFont="1" applyFill="1" applyBorder="1" applyAlignment="1">
      <alignment wrapText="1"/>
    </xf>
    <xf numFmtId="49" fontId="4" fillId="4" borderId="5" xfId="11" applyNumberFormat="1" applyFont="1" applyFill="1" applyBorder="1" applyAlignment="1">
      <alignment wrapText="1"/>
    </xf>
    <xf numFmtId="4" fontId="4" fillId="4" borderId="5" xfId="8" applyNumberFormat="1" applyFont="1" applyFill="1" applyBorder="1" applyAlignment="1" applyProtection="1">
      <protection locked="0"/>
    </xf>
    <xf numFmtId="0" fontId="0" fillId="4" borderId="0" xfId="0" applyFill="1"/>
    <xf numFmtId="165" fontId="5" fillId="2" borderId="5" xfId="11" applyNumberFormat="1" applyFont="1" applyFill="1" applyBorder="1" applyAlignment="1">
      <alignment horizontal="right" vertical="top" wrapText="1"/>
    </xf>
    <xf numFmtId="49" fontId="4" fillId="2" borderId="5" xfId="11" applyNumberFormat="1" applyFont="1" applyFill="1" applyBorder="1" applyAlignment="1">
      <alignment horizontal="center" vertical="top" wrapText="1"/>
    </xf>
    <xf numFmtId="4" fontId="5" fillId="2" borderId="5" xfId="5" applyNumberFormat="1" applyFont="1" applyFill="1" applyBorder="1" applyAlignment="1" applyProtection="1">
      <protection locked="0"/>
    </xf>
    <xf numFmtId="39" fontId="5" fillId="2" borderId="5" xfId="11" applyNumberFormat="1" applyFont="1" applyFill="1" applyBorder="1" applyAlignment="1" applyProtection="1">
      <protection locked="0"/>
    </xf>
    <xf numFmtId="4" fontId="4" fillId="2" borderId="5" xfId="8" applyNumberFormat="1" applyFont="1" applyFill="1" applyBorder="1" applyAlignment="1" applyProtection="1">
      <protection locked="0"/>
    </xf>
    <xf numFmtId="165" fontId="4" fillId="2" borderId="5" xfId="11" applyNumberFormat="1" applyFont="1" applyFill="1" applyBorder="1" applyAlignment="1">
      <alignment horizontal="center" vertical="top" wrapText="1"/>
    </xf>
    <xf numFmtId="49" fontId="4" fillId="2" borderId="5" xfId="11" applyNumberFormat="1" applyFont="1" applyFill="1" applyBorder="1" applyAlignment="1">
      <alignment horizontal="left" vertical="top" wrapText="1"/>
    </xf>
    <xf numFmtId="4" fontId="5" fillId="2" borderId="5" xfId="11" applyNumberFormat="1" applyFont="1" applyFill="1" applyBorder="1" applyAlignment="1">
      <alignment horizontal="right" wrapText="1"/>
    </xf>
    <xf numFmtId="39" fontId="5" fillId="2" borderId="5" xfId="11" applyFont="1" applyFill="1" applyBorder="1" applyAlignment="1" applyProtection="1">
      <protection locked="0"/>
    </xf>
    <xf numFmtId="4" fontId="5" fillId="2" borderId="5" xfId="11" applyNumberFormat="1" applyFont="1" applyFill="1" applyBorder="1" applyAlignment="1"/>
    <xf numFmtId="4" fontId="4" fillId="2" borderId="5" xfId="8" applyNumberFormat="1" applyFont="1" applyFill="1" applyBorder="1" applyAlignment="1">
      <alignment horizontal="right"/>
    </xf>
    <xf numFmtId="37" fontId="4" fillId="2" borderId="5" xfId="11" applyNumberFormat="1" applyFont="1" applyFill="1" applyBorder="1" applyAlignment="1">
      <alignment horizontal="right" vertical="top" wrapText="1"/>
    </xf>
    <xf numFmtId="0" fontId="4" fillId="2" borderId="5" xfId="3" applyFont="1" applyFill="1" applyBorder="1" applyAlignment="1">
      <alignment vertical="top" wrapText="1"/>
    </xf>
    <xf numFmtId="165" fontId="5" fillId="2" borderId="6" xfId="11" applyNumberFormat="1" applyFont="1" applyFill="1" applyBorder="1" applyAlignment="1">
      <alignment horizontal="right" vertical="top" wrapText="1"/>
    </xf>
    <xf numFmtId="0" fontId="5" fillId="2" borderId="6" xfId="3" applyFont="1" applyFill="1" applyBorder="1" applyAlignment="1">
      <alignment vertical="top" wrapText="1"/>
    </xf>
    <xf numFmtId="4" fontId="5" fillId="2" borderId="6" xfId="12" applyNumberFormat="1" applyFont="1" applyFill="1" applyBorder="1" applyAlignment="1"/>
    <xf numFmtId="4" fontId="5" fillId="2" borderId="6" xfId="3" applyNumberFormat="1" applyFont="1" applyFill="1" applyBorder="1" applyAlignment="1">
      <alignment horizontal="center"/>
    </xf>
    <xf numFmtId="4" fontId="5" fillId="2" borderId="6" xfId="3" applyNumberFormat="1" applyFont="1" applyFill="1" applyBorder="1" applyAlignment="1">
      <alignment horizontal="right"/>
    </xf>
    <xf numFmtId="171" fontId="5" fillId="2" borderId="5" xfId="3" applyNumberFormat="1" applyFont="1" applyFill="1" applyBorder="1" applyAlignment="1">
      <alignment vertical="top"/>
    </xf>
    <xf numFmtId="0" fontId="5" fillId="2" borderId="5" xfId="3" applyFont="1" applyFill="1" applyBorder="1" applyAlignment="1">
      <alignment vertical="top" wrapText="1"/>
    </xf>
    <xf numFmtId="4" fontId="5" fillId="2" borderId="5" xfId="12" applyNumberFormat="1" applyFont="1" applyFill="1" applyBorder="1" applyAlignment="1"/>
    <xf numFmtId="4" fontId="5" fillId="2" borderId="5" xfId="3" applyNumberFormat="1" applyFont="1" applyFill="1" applyBorder="1" applyAlignment="1">
      <alignment horizontal="center"/>
    </xf>
    <xf numFmtId="171" fontId="4" fillId="2" borderId="5" xfId="3" applyNumberFormat="1" applyFont="1" applyFill="1" applyBorder="1" applyAlignment="1">
      <alignment vertical="top"/>
    </xf>
    <xf numFmtId="4" fontId="4" fillId="2" borderId="5" xfId="12" applyNumberFormat="1" applyFont="1" applyFill="1" applyBorder="1" applyAlignment="1"/>
    <xf numFmtId="4" fontId="4" fillId="2" borderId="5" xfId="3" applyNumberFormat="1" applyFont="1" applyFill="1" applyBorder="1" applyAlignment="1">
      <alignment horizontal="center"/>
    </xf>
    <xf numFmtId="4" fontId="4" fillId="2" borderId="5" xfId="3" applyNumberFormat="1" applyFont="1" applyFill="1" applyBorder="1" applyAlignment="1">
      <alignment horizontal="right"/>
    </xf>
    <xf numFmtId="171" fontId="5" fillId="2" borderId="5" xfId="3" applyNumberFormat="1" applyFont="1" applyFill="1" applyBorder="1" applyAlignment="1">
      <alignment horizontal="right" vertical="top"/>
    </xf>
    <xf numFmtId="4" fontId="11" fillId="2" borderId="5" xfId="12" applyNumberFormat="1" applyFont="1" applyFill="1" applyBorder="1" applyAlignment="1"/>
    <xf numFmtId="4" fontId="11" fillId="2" borderId="5" xfId="3" applyNumberFormat="1" applyFont="1" applyFill="1" applyBorder="1" applyAlignment="1">
      <alignment horizontal="center"/>
    </xf>
    <xf numFmtId="172" fontId="4" fillId="2" borderId="5" xfId="3" applyNumberFormat="1" applyFont="1" applyFill="1" applyBorder="1" applyAlignment="1">
      <alignment horizontal="right" vertical="top"/>
    </xf>
    <xf numFmtId="0" fontId="4" fillId="2" borderId="5" xfId="3" applyFont="1" applyFill="1" applyBorder="1" applyAlignment="1">
      <alignment horizontal="justify" vertical="top" wrapText="1"/>
    </xf>
    <xf numFmtId="171" fontId="5" fillId="2" borderId="5" xfId="3" applyNumberFormat="1" applyFont="1" applyFill="1" applyBorder="1" applyAlignment="1">
      <alignment horizontal="right" vertical="top" wrapText="1"/>
    </xf>
    <xf numFmtId="0" fontId="5" fillId="2" borderId="5" xfId="3" applyFont="1" applyFill="1" applyBorder="1" applyAlignment="1">
      <alignment horizontal="justify" vertical="top" wrapText="1"/>
    </xf>
    <xf numFmtId="173" fontId="5" fillId="2" borderId="5" xfId="3" applyNumberFormat="1" applyFont="1" applyFill="1" applyBorder="1" applyAlignment="1">
      <alignment horizontal="right" vertical="top" wrapText="1"/>
    </xf>
    <xf numFmtId="2" fontId="5" fillId="2" borderId="5" xfId="13" applyNumberFormat="1" applyFont="1" applyFill="1" applyBorder="1" applyAlignment="1">
      <alignment horizontal="right" vertical="top"/>
    </xf>
    <xf numFmtId="0" fontId="5" fillId="2" borderId="5" xfId="13" applyFont="1" applyFill="1" applyBorder="1" applyAlignment="1">
      <alignment vertical="top" wrapText="1"/>
    </xf>
    <xf numFmtId="4" fontId="5" fillId="2" borderId="5" xfId="13" applyNumberFormat="1" applyFont="1" applyFill="1" applyBorder="1" applyAlignment="1"/>
    <xf numFmtId="166" fontId="5" fillId="2" borderId="5" xfId="13" applyNumberFormat="1" applyFont="1" applyFill="1" applyBorder="1" applyAlignment="1">
      <alignment horizontal="center"/>
    </xf>
    <xf numFmtId="4" fontId="5" fillId="2" borderId="5" xfId="14" applyNumberFormat="1" applyFont="1" applyFill="1" applyBorder="1" applyAlignment="1" applyProtection="1">
      <protection locked="0"/>
    </xf>
    <xf numFmtId="171" fontId="5" fillId="2" borderId="6" xfId="3" applyNumberFormat="1" applyFont="1" applyFill="1" applyBorder="1" applyAlignment="1">
      <alignment horizontal="right" vertical="top"/>
    </xf>
    <xf numFmtId="0" fontId="5" fillId="2" borderId="6" xfId="3" applyFont="1" applyFill="1" applyBorder="1" applyAlignment="1">
      <alignment horizontal="justify" vertical="top" wrapText="1"/>
    </xf>
    <xf numFmtId="171" fontId="9" fillId="2" borderId="5" xfId="3" applyNumberFormat="1" applyFont="1" applyFill="1" applyBorder="1" applyAlignment="1">
      <alignment horizontal="right" vertical="top"/>
    </xf>
    <xf numFmtId="0" fontId="9" fillId="2" borderId="5" xfId="3" applyFont="1" applyFill="1" applyBorder="1" applyAlignment="1">
      <alignment horizontal="justify" vertical="top" wrapText="1"/>
    </xf>
    <xf numFmtId="4" fontId="9" fillId="2" borderId="5" xfId="3" applyNumberFormat="1" applyFont="1" applyFill="1" applyBorder="1" applyAlignment="1">
      <alignment horizontal="right"/>
    </xf>
    <xf numFmtId="172" fontId="4" fillId="2" borderId="5" xfId="3" applyNumberFormat="1" applyFont="1" applyFill="1" applyBorder="1" applyAlignment="1">
      <alignment vertical="top"/>
    </xf>
    <xf numFmtId="171" fontId="5" fillId="2" borderId="5" xfId="3" applyNumberFormat="1" applyFont="1" applyFill="1" applyBorder="1" applyAlignment="1">
      <alignment horizontal="right" vertical="center" wrapText="1"/>
    </xf>
    <xf numFmtId="0" fontId="5" fillId="2" borderId="5" xfId="3" applyFont="1" applyFill="1" applyBorder="1" applyAlignment="1">
      <alignment vertical="center" wrapText="1"/>
    </xf>
    <xf numFmtId="4" fontId="5" fillId="2" borderId="5" xfId="3" applyNumberFormat="1" applyFont="1" applyFill="1" applyBorder="1" applyAlignment="1">
      <alignment horizontal="right" vertical="center"/>
    </xf>
    <xf numFmtId="166" fontId="5" fillId="2" borderId="5" xfId="3" applyNumberFormat="1" applyFont="1" applyFill="1" applyBorder="1" applyAlignment="1">
      <alignment horizontal="center" vertical="center"/>
    </xf>
    <xf numFmtId="0" fontId="0" fillId="2" borderId="0" xfId="0" applyFill="1" applyAlignment="1">
      <alignment vertical="center"/>
    </xf>
    <xf numFmtId="171" fontId="5" fillId="2" borderId="5" xfId="3" applyNumberFormat="1" applyFont="1" applyFill="1" applyBorder="1" applyAlignment="1">
      <alignment horizontal="right" wrapText="1"/>
    </xf>
    <xf numFmtId="166" fontId="5" fillId="2" borderId="5" xfId="3" applyNumberFormat="1" applyFont="1" applyFill="1" applyBorder="1" applyAlignment="1">
      <alignment horizontal="center"/>
    </xf>
    <xf numFmtId="172" fontId="5" fillId="2" borderId="5" xfId="3" applyNumberFormat="1" applyFont="1" applyFill="1" applyBorder="1" applyAlignment="1">
      <alignment horizontal="right" vertical="top" wrapText="1"/>
    </xf>
    <xf numFmtId="165" fontId="5" fillId="2" borderId="5" xfId="0" applyNumberFormat="1" applyFont="1" applyFill="1" applyBorder="1" applyAlignment="1">
      <alignment horizontal="right" vertical="top"/>
    </xf>
    <xf numFmtId="49" fontId="4" fillId="2" borderId="5" xfId="0" applyNumberFormat="1" applyFont="1" applyFill="1" applyBorder="1" applyAlignment="1">
      <alignment vertical="top" wrapText="1"/>
    </xf>
    <xf numFmtId="4" fontId="5" fillId="2" borderId="5" xfId="0" applyNumberFormat="1" applyFont="1" applyFill="1" applyBorder="1" applyAlignment="1">
      <alignment horizontal="center"/>
    </xf>
    <xf numFmtId="4" fontId="5" fillId="2" borderId="5" xfId="0" applyNumberFormat="1" applyFont="1" applyFill="1" applyBorder="1" applyAlignment="1" applyProtection="1">
      <protection locked="0"/>
    </xf>
    <xf numFmtId="0" fontId="4" fillId="2" borderId="5" xfId="15" applyFont="1" applyFill="1" applyBorder="1" applyAlignment="1">
      <alignment horizontal="center" vertical="top"/>
    </xf>
    <xf numFmtId="4" fontId="5" fillId="2" borderId="5" xfId="15" applyNumberFormat="1" applyFont="1" applyFill="1" applyBorder="1" applyAlignment="1">
      <alignment horizontal="right"/>
    </xf>
    <xf numFmtId="4" fontId="5" fillId="2" borderId="5" xfId="15" applyNumberFormat="1" applyFont="1" applyFill="1" applyBorder="1" applyAlignment="1">
      <alignment horizontal="center"/>
    </xf>
    <xf numFmtId="4" fontId="5" fillId="2" borderId="5" xfId="16" applyNumberFormat="1" applyFont="1" applyFill="1" applyBorder="1" applyAlignment="1"/>
    <xf numFmtId="0" fontId="5" fillId="2" borderId="5" xfId="15" applyFont="1" applyFill="1" applyBorder="1" applyAlignment="1">
      <alignment vertical="top"/>
    </xf>
    <xf numFmtId="49" fontId="5" fillId="2" borderId="5" xfId="17" applyNumberFormat="1" applyFont="1" applyFill="1" applyBorder="1" applyAlignment="1">
      <alignment vertical="top" wrapText="1"/>
    </xf>
    <xf numFmtId="0" fontId="4" fillId="2" borderId="5" xfId="15" applyFont="1" applyFill="1" applyBorder="1" applyAlignment="1">
      <alignment vertical="top" wrapText="1"/>
    </xf>
    <xf numFmtId="4" fontId="5" fillId="2" borderId="5" xfId="16" applyNumberFormat="1" applyFont="1" applyFill="1" applyBorder="1" applyAlignment="1">
      <alignment horizontal="right"/>
    </xf>
    <xf numFmtId="0" fontId="5" fillId="2" borderId="5" xfId="18" applyNumberFormat="1" applyFont="1" applyFill="1" applyBorder="1" applyAlignment="1">
      <alignment vertical="top"/>
    </xf>
    <xf numFmtId="0" fontId="5" fillId="2" borderId="5" xfId="15" applyFont="1" applyFill="1" applyBorder="1" applyAlignment="1">
      <alignment vertical="top" wrapText="1"/>
    </xf>
    <xf numFmtId="4" fontId="5" fillId="2" borderId="5" xfId="16" applyNumberFormat="1" applyFont="1" applyFill="1" applyBorder="1" applyAlignment="1">
      <alignment horizontal="right" wrapText="1"/>
    </xf>
    <xf numFmtId="0" fontId="4" fillId="2" borderId="5" xfId="18" applyNumberFormat="1" applyFont="1" applyFill="1" applyBorder="1" applyAlignment="1">
      <alignment vertical="top"/>
    </xf>
    <xf numFmtId="4" fontId="4" fillId="2" borderId="5" xfId="15" applyNumberFormat="1" applyFont="1" applyFill="1" applyBorder="1" applyAlignment="1">
      <alignment horizontal="right" wrapText="1"/>
    </xf>
    <xf numFmtId="4" fontId="4" fillId="2" borderId="5" xfId="15" applyNumberFormat="1" applyFont="1" applyFill="1" applyBorder="1" applyAlignment="1">
      <alignment horizontal="center" wrapText="1"/>
    </xf>
    <xf numFmtId="4" fontId="4" fillId="2" borderId="5" xfId="16" applyNumberFormat="1" applyFont="1" applyFill="1" applyBorder="1" applyAlignment="1">
      <alignment horizontal="right" wrapText="1"/>
    </xf>
    <xf numFmtId="0" fontId="5" fillId="2" borderId="6" xfId="18" applyNumberFormat="1" applyFont="1" applyFill="1" applyBorder="1" applyAlignment="1">
      <alignment vertical="top"/>
    </xf>
    <xf numFmtId="0" fontId="5" fillId="2" borderId="6" xfId="15" applyFont="1" applyFill="1" applyBorder="1" applyAlignment="1">
      <alignment vertical="top" wrapText="1"/>
    </xf>
    <xf numFmtId="4" fontId="5" fillId="2" borderId="6" xfId="15" applyNumberFormat="1" applyFont="1" applyFill="1" applyBorder="1" applyAlignment="1">
      <alignment horizontal="right"/>
    </xf>
    <xf numFmtId="4" fontId="5" fillId="2" borderId="6" xfId="15" applyNumberFormat="1" applyFont="1" applyFill="1" applyBorder="1" applyAlignment="1">
      <alignment horizontal="center"/>
    </xf>
    <xf numFmtId="4" fontId="5" fillId="2" borderId="6" xfId="16" applyNumberFormat="1" applyFont="1" applyFill="1" applyBorder="1" applyAlignment="1">
      <alignment horizontal="right" wrapText="1"/>
    </xf>
    <xf numFmtId="0" fontId="5" fillId="2" borderId="5" xfId="19" applyFont="1" applyFill="1" applyBorder="1" applyAlignment="1">
      <alignment vertical="top" wrapText="1"/>
    </xf>
    <xf numFmtId="4" fontId="5" fillId="2" borderId="5" xfId="15" applyNumberFormat="1" applyFont="1" applyFill="1" applyBorder="1" applyAlignment="1">
      <alignment horizontal="right" wrapText="1"/>
    </xf>
    <xf numFmtId="4" fontId="5" fillId="2" borderId="5" xfId="15" applyNumberFormat="1" applyFont="1" applyFill="1" applyBorder="1" applyAlignment="1">
      <alignment horizontal="center" wrapText="1"/>
    </xf>
    <xf numFmtId="4" fontId="5" fillId="2" borderId="5" xfId="16" applyNumberFormat="1" applyFont="1" applyFill="1" applyBorder="1" applyAlignment="1">
      <alignment horizontal="center"/>
    </xf>
    <xf numFmtId="170" fontId="5" fillId="2" borderId="5" xfId="0" applyNumberFormat="1" applyFont="1" applyFill="1" applyBorder="1" applyAlignment="1">
      <alignment horizontal="right" vertical="top"/>
    </xf>
    <xf numFmtId="49" fontId="5" fillId="2" borderId="5" xfId="0" applyNumberFormat="1" applyFont="1" applyFill="1" applyBorder="1" applyAlignment="1">
      <alignment vertical="top" wrapText="1"/>
    </xf>
    <xf numFmtId="4" fontId="5" fillId="2" borderId="5" xfId="8" applyNumberFormat="1" applyFont="1" applyFill="1" applyBorder="1" applyAlignment="1" applyProtection="1">
      <protection locked="0"/>
    </xf>
    <xf numFmtId="0" fontId="4" fillId="2" borderId="5" xfId="20" applyNumberFormat="1" applyFont="1" applyFill="1" applyBorder="1" applyAlignment="1">
      <alignment horizontal="center" vertical="top"/>
    </xf>
    <xf numFmtId="0" fontId="4" fillId="2" borderId="5" xfId="20" applyNumberFormat="1" applyFont="1" applyFill="1" applyBorder="1" applyAlignment="1">
      <alignment horizontal="left" vertical="top" wrapText="1"/>
    </xf>
    <xf numFmtId="0" fontId="5" fillId="2" borderId="5" xfId="20" applyNumberFormat="1" applyFont="1" applyFill="1" applyBorder="1" applyAlignment="1"/>
    <xf numFmtId="4" fontId="5" fillId="2" borderId="5" xfId="20" applyNumberFormat="1" applyFont="1" applyFill="1" applyBorder="1" applyAlignment="1"/>
    <xf numFmtId="0" fontId="4" fillId="2" borderId="5" xfId="20" applyNumberFormat="1" applyFont="1" applyFill="1" applyBorder="1" applyAlignment="1">
      <alignment horizontal="right" vertical="top"/>
    </xf>
    <xf numFmtId="0" fontId="7" fillId="2" borderId="5" xfId="19" applyFont="1" applyFill="1" applyBorder="1" applyAlignment="1">
      <alignment horizontal="right" vertical="top" wrapText="1"/>
    </xf>
    <xf numFmtId="0" fontId="7" fillId="2" borderId="5" xfId="19" applyFont="1" applyFill="1" applyBorder="1" applyAlignment="1">
      <alignment horizontal="left" vertical="top" wrapText="1"/>
    </xf>
    <xf numFmtId="166" fontId="7" fillId="2" borderId="5" xfId="21" applyNumberFormat="1" applyFont="1" applyFill="1" applyBorder="1" applyAlignment="1">
      <alignment horizontal="center"/>
    </xf>
    <xf numFmtId="4" fontId="7" fillId="2" borderId="5" xfId="21" applyNumberFormat="1" applyFont="1" applyFill="1" applyBorder="1" applyAlignment="1"/>
    <xf numFmtId="0" fontId="7" fillId="2" borderId="5" xfId="19" applyFont="1" applyFill="1" applyBorder="1" applyAlignment="1">
      <alignment vertical="top" wrapText="1"/>
    </xf>
    <xf numFmtId="4" fontId="7" fillId="2" borderId="5" xfId="12" applyNumberFormat="1" applyFont="1" applyFill="1" applyBorder="1" applyAlignment="1"/>
    <xf numFmtId="43" fontId="7" fillId="2" borderId="5" xfId="19" applyNumberFormat="1" applyFont="1" applyFill="1" applyBorder="1" applyAlignment="1">
      <alignment horizontal="center"/>
    </xf>
    <xf numFmtId="0" fontId="7" fillId="2" borderId="6" xfId="19" applyFont="1" applyFill="1" applyBorder="1" applyAlignment="1">
      <alignment horizontal="right" vertical="top" wrapText="1"/>
    </xf>
    <xf numFmtId="0" fontId="7" fillId="2" borderId="6" xfId="19" applyFont="1" applyFill="1" applyBorder="1" applyAlignment="1">
      <alignment vertical="top" wrapText="1"/>
    </xf>
    <xf numFmtId="4" fontId="7" fillId="2" borderId="6" xfId="12" applyNumberFormat="1" applyFont="1" applyFill="1" applyBorder="1" applyAlignment="1"/>
    <xf numFmtId="43" fontId="7" fillId="2" borderId="6" xfId="19" applyNumberFormat="1" applyFont="1" applyFill="1" applyBorder="1" applyAlignment="1">
      <alignment horizontal="center"/>
    </xf>
    <xf numFmtId="4" fontId="7" fillId="2" borderId="6" xfId="21" applyNumberFormat="1" applyFont="1" applyFill="1" applyBorder="1" applyAlignment="1"/>
    <xf numFmtId="0" fontId="8" fillId="2" borderId="5" xfId="20" applyNumberFormat="1" applyFont="1" applyFill="1" applyBorder="1" applyAlignment="1">
      <alignment horizontal="right" vertical="top"/>
    </xf>
    <xf numFmtId="174" fontId="8" fillId="2" borderId="5" xfId="20" applyNumberFormat="1" applyFont="1" applyFill="1" applyBorder="1" applyAlignment="1">
      <alignment vertical="top" wrapText="1"/>
    </xf>
    <xf numFmtId="4" fontId="7" fillId="2" borderId="5" xfId="12" applyNumberFormat="1" applyFont="1" applyFill="1" applyBorder="1" applyAlignment="1">
      <alignment horizontal="right"/>
    </xf>
    <xf numFmtId="4" fontId="7" fillId="2" borderId="5" xfId="20" applyNumberFormat="1" applyFont="1" applyFill="1" applyBorder="1" applyAlignment="1">
      <alignment horizontal="center"/>
    </xf>
    <xf numFmtId="0" fontId="7" fillId="2" borderId="5" xfId="20" applyNumberFormat="1" applyFont="1" applyFill="1" applyBorder="1" applyAlignment="1">
      <alignment vertical="top"/>
    </xf>
    <xf numFmtId="174" fontId="7" fillId="2" borderId="5" xfId="20" applyNumberFormat="1" applyFont="1" applyFill="1" applyBorder="1" applyAlignment="1">
      <alignment vertical="top" wrapText="1"/>
    </xf>
    <xf numFmtId="170" fontId="7" fillId="2" borderId="5" xfId="21" applyNumberFormat="1" applyFont="1" applyFill="1" applyBorder="1" applyAlignment="1">
      <alignment horizontal="right" vertical="top"/>
    </xf>
    <xf numFmtId="0" fontId="7" fillId="2" borderId="5" xfId="20" applyNumberFormat="1" applyFont="1" applyFill="1" applyBorder="1" applyAlignment="1">
      <alignment horizontal="left" vertical="top" wrapText="1"/>
    </xf>
    <xf numFmtId="0" fontId="7" fillId="2" borderId="5" xfId="20" applyNumberFormat="1" applyFont="1" applyFill="1" applyBorder="1" applyAlignment="1">
      <alignment horizontal="center"/>
    </xf>
    <xf numFmtId="0" fontId="8" fillId="2" borderId="5" xfId="20" applyNumberFormat="1" applyFont="1" applyFill="1" applyBorder="1" applyAlignment="1">
      <alignment vertical="top"/>
    </xf>
    <xf numFmtId="49" fontId="8" fillId="2" borderId="5" xfId="20" applyNumberFormat="1" applyFont="1" applyFill="1" applyBorder="1" applyAlignment="1">
      <alignment horizontal="right" vertical="top"/>
    </xf>
    <xf numFmtId="0" fontId="8" fillId="2" borderId="5" xfId="20" applyNumberFormat="1" applyFont="1" applyFill="1" applyBorder="1" applyAlignment="1">
      <alignment horizontal="left" vertical="top" wrapText="1"/>
    </xf>
    <xf numFmtId="4" fontId="8" fillId="2" borderId="5" xfId="12" applyNumberFormat="1" applyFont="1" applyFill="1" applyBorder="1" applyAlignment="1"/>
    <xf numFmtId="0" fontId="8" fillId="2" borderId="5" xfId="20" applyNumberFormat="1" applyFont="1" applyFill="1" applyBorder="1" applyAlignment="1">
      <alignment horizontal="center"/>
    </xf>
    <xf numFmtId="4" fontId="8" fillId="2" borderId="5" xfId="21" applyNumberFormat="1" applyFont="1" applyFill="1" applyBorder="1" applyAlignment="1"/>
    <xf numFmtId="0" fontId="7" fillId="2" borderId="5" xfId="20" applyNumberFormat="1" applyFont="1" applyFill="1" applyBorder="1" applyAlignment="1"/>
    <xf numFmtId="0" fontId="7" fillId="2" borderId="5" xfId="20" applyNumberFormat="1" applyFont="1" applyFill="1" applyBorder="1" applyAlignment="1">
      <alignment wrapText="1"/>
    </xf>
    <xf numFmtId="0" fontId="7" fillId="2" borderId="5" xfId="3" applyFont="1" applyFill="1" applyBorder="1" applyAlignment="1">
      <alignment horizontal="left" vertical="top" wrapText="1"/>
    </xf>
    <xf numFmtId="168" fontId="7" fillId="2" borderId="5" xfId="3" applyNumberFormat="1" applyFont="1" applyFill="1" applyBorder="1" applyAlignment="1">
      <alignment horizontal="center" wrapText="1"/>
    </xf>
    <xf numFmtId="0" fontId="5" fillId="2" borderId="5" xfId="20" applyNumberFormat="1" applyFont="1" applyFill="1" applyBorder="1" applyAlignment="1">
      <alignment vertical="top"/>
    </xf>
    <xf numFmtId="0" fontId="5" fillId="2" borderId="5" xfId="20" applyNumberFormat="1" applyFont="1" applyFill="1" applyBorder="1" applyAlignment="1">
      <alignment vertical="top" wrapText="1"/>
    </xf>
    <xf numFmtId="0" fontId="5" fillId="2" borderId="5" xfId="20" applyNumberFormat="1" applyFont="1" applyFill="1" applyBorder="1" applyAlignment="1">
      <alignment horizontal="center"/>
    </xf>
    <xf numFmtId="4" fontId="5" fillId="2" borderId="5" xfId="21" applyNumberFormat="1" applyFont="1" applyFill="1" applyBorder="1" applyAlignment="1"/>
    <xf numFmtId="170" fontId="7" fillId="2" borderId="6" xfId="21" applyNumberFormat="1" applyFont="1" applyFill="1" applyBorder="1" applyAlignment="1">
      <alignment horizontal="right" vertical="top"/>
    </xf>
    <xf numFmtId="0" fontId="7" fillId="2" borderId="6" xfId="20" applyNumberFormat="1" applyFont="1" applyFill="1" applyBorder="1" applyAlignment="1">
      <alignment horizontal="left" vertical="top" wrapText="1"/>
    </xf>
    <xf numFmtId="0" fontId="7" fillId="2" borderId="6" xfId="20" applyNumberFormat="1" applyFont="1" applyFill="1" applyBorder="1" applyAlignment="1">
      <alignment horizontal="center"/>
    </xf>
    <xf numFmtId="0" fontId="4" fillId="2" borderId="5" xfId="20" applyNumberFormat="1" applyFont="1" applyFill="1" applyBorder="1" applyAlignment="1">
      <alignment vertical="top"/>
    </xf>
    <xf numFmtId="0" fontId="5" fillId="2" borderId="5" xfId="20" applyNumberFormat="1" applyFont="1" applyFill="1" applyBorder="1" applyAlignment="1">
      <alignment horizontal="left" vertical="top" wrapText="1"/>
    </xf>
    <xf numFmtId="0" fontId="4" fillId="2" borderId="5" xfId="3" applyFont="1" applyFill="1" applyBorder="1" applyAlignment="1">
      <alignment horizontal="right" vertical="top" wrapText="1"/>
    </xf>
    <xf numFmtId="0" fontId="7" fillId="2" borderId="5" xfId="3" applyFont="1" applyFill="1" applyBorder="1" applyAlignment="1">
      <alignment horizontal="right" vertical="top" wrapText="1"/>
    </xf>
    <xf numFmtId="4" fontId="7" fillId="2" borderId="5" xfId="3" applyNumberFormat="1" applyFont="1" applyFill="1" applyBorder="1" applyAlignment="1">
      <alignment vertical="center" wrapText="1"/>
    </xf>
    <xf numFmtId="168" fontId="7" fillId="2" borderId="5" xfId="3" applyNumberFormat="1" applyFont="1" applyFill="1" applyBorder="1" applyAlignment="1">
      <alignment horizontal="center" vertical="center" wrapText="1"/>
    </xf>
    <xf numFmtId="4" fontId="5" fillId="2" borderId="5" xfId="7" applyNumberFormat="1" applyFont="1" applyFill="1" applyBorder="1" applyAlignment="1">
      <alignment vertical="center" wrapText="1"/>
    </xf>
    <xf numFmtId="2" fontId="7" fillId="2" borderId="5" xfId="21" applyNumberFormat="1" applyFont="1" applyFill="1" applyBorder="1" applyAlignment="1">
      <alignment horizontal="right" vertical="top"/>
    </xf>
    <xf numFmtId="0" fontId="7" fillId="2" borderId="5" xfId="21" applyFont="1" applyFill="1" applyBorder="1" applyAlignment="1">
      <alignment horizontal="left" vertical="top"/>
    </xf>
    <xf numFmtId="2" fontId="5" fillId="2" borderId="5" xfId="20" applyNumberFormat="1" applyFont="1" applyFill="1" applyBorder="1" applyAlignment="1">
      <alignment vertical="top"/>
    </xf>
    <xf numFmtId="2" fontId="5" fillId="2" borderId="5" xfId="21" applyNumberFormat="1" applyFont="1" applyFill="1" applyBorder="1" applyAlignment="1">
      <alignment horizontal="right" vertical="top"/>
    </xf>
    <xf numFmtId="49" fontId="4" fillId="2" borderId="5" xfId="20" applyNumberFormat="1" applyFont="1" applyFill="1" applyBorder="1" applyAlignment="1">
      <alignment horizontal="right" vertical="top"/>
    </xf>
    <xf numFmtId="0" fontId="4" fillId="2" borderId="5" xfId="20" applyNumberFormat="1" applyFont="1" applyFill="1" applyBorder="1" applyAlignment="1">
      <alignment horizontal="center"/>
    </xf>
    <xf numFmtId="4" fontId="4" fillId="2" borderId="5" xfId="21" applyNumberFormat="1" applyFont="1" applyFill="1" applyBorder="1" applyAlignment="1"/>
    <xf numFmtId="0" fontId="5" fillId="2" borderId="6" xfId="20" applyNumberFormat="1" applyFont="1" applyFill="1" applyBorder="1" applyAlignment="1">
      <alignment vertical="top"/>
    </xf>
    <xf numFmtId="0" fontId="5" fillId="2" borderId="6" xfId="20" applyNumberFormat="1" applyFont="1" applyFill="1" applyBorder="1" applyAlignment="1">
      <alignment horizontal="center"/>
    </xf>
    <xf numFmtId="4" fontId="5" fillId="2" borderId="6" xfId="21" applyNumberFormat="1" applyFont="1" applyFill="1" applyBorder="1" applyAlignment="1"/>
    <xf numFmtId="49" fontId="5" fillId="2" borderId="5" xfId="20" applyNumberFormat="1" applyFont="1" applyFill="1" applyBorder="1" applyAlignment="1">
      <alignment horizontal="right" vertical="top"/>
    </xf>
    <xf numFmtId="0" fontId="7" fillId="2" borderId="5" xfId="20" applyNumberFormat="1" applyFont="1" applyFill="1" applyBorder="1" applyAlignment="1">
      <alignment vertical="top" wrapText="1"/>
    </xf>
    <xf numFmtId="170" fontId="5" fillId="2" borderId="5" xfId="21" applyNumberFormat="1" applyFont="1" applyFill="1" applyBorder="1" applyAlignment="1">
      <alignment horizontal="right" vertical="top"/>
    </xf>
    <xf numFmtId="0" fontId="4" fillId="2" borderId="5" xfId="20" applyNumberFormat="1" applyFont="1" applyFill="1" applyBorder="1" applyAlignment="1">
      <alignment vertical="top" wrapText="1"/>
    </xf>
    <xf numFmtId="0" fontId="4" fillId="2" borderId="5" xfId="19" applyFont="1" applyFill="1" applyBorder="1" applyAlignment="1">
      <alignment horizontal="center" vertical="top" wrapText="1"/>
    </xf>
    <xf numFmtId="0" fontId="4" fillId="2" borderId="5" xfId="19" applyFont="1" applyFill="1" applyBorder="1" applyAlignment="1"/>
    <xf numFmtId="4" fontId="4" fillId="2" borderId="5" xfId="19" applyNumberFormat="1" applyFont="1" applyFill="1" applyBorder="1" applyAlignment="1"/>
    <xf numFmtId="4" fontId="7" fillId="2" borderId="5" xfId="3" applyNumberFormat="1" applyFont="1" applyFill="1" applyBorder="1" applyAlignment="1">
      <alignment wrapText="1"/>
    </xf>
    <xf numFmtId="0" fontId="5" fillId="2" borderId="5" xfId="3" applyFont="1" applyFill="1" applyBorder="1" applyAlignment="1">
      <alignment horizontal="right" vertical="top" wrapText="1"/>
    </xf>
    <xf numFmtId="1" fontId="7" fillId="2" borderId="5" xfId="21" applyNumberFormat="1" applyFont="1" applyFill="1" applyBorder="1" applyAlignment="1">
      <alignment horizontal="right" vertical="top"/>
    </xf>
    <xf numFmtId="0" fontId="7" fillId="2" borderId="5" xfId="21" applyFont="1" applyFill="1" applyBorder="1" applyAlignment="1">
      <alignment horizontal="left" vertical="top" wrapText="1"/>
    </xf>
    <xf numFmtId="1" fontId="5" fillId="2" borderId="5" xfId="20" applyNumberFormat="1" applyFont="1" applyFill="1" applyBorder="1" applyAlignment="1">
      <alignment vertical="center"/>
    </xf>
    <xf numFmtId="0" fontId="5" fillId="2" borderId="5" xfId="20" applyNumberFormat="1" applyFont="1" applyFill="1" applyBorder="1" applyAlignment="1">
      <alignment horizontal="left" vertical="center" wrapText="1"/>
    </xf>
    <xf numFmtId="4" fontId="5" fillId="2" borderId="5" xfId="12" applyNumberFormat="1" applyFont="1" applyFill="1" applyBorder="1" applyAlignment="1">
      <alignment vertical="center"/>
    </xf>
    <xf numFmtId="0" fontId="5" fillId="2" borderId="5" xfId="20" applyNumberFormat="1" applyFont="1" applyFill="1" applyBorder="1" applyAlignment="1">
      <alignment horizontal="center" vertical="center"/>
    </xf>
    <xf numFmtId="4" fontId="5" fillId="2" borderId="5" xfId="21" applyNumberFormat="1" applyFont="1" applyFill="1" applyBorder="1" applyAlignment="1">
      <alignment vertical="center"/>
    </xf>
    <xf numFmtId="1" fontId="5" fillId="2" borderId="5" xfId="21" applyNumberFormat="1" applyFont="1" applyFill="1" applyBorder="1" applyAlignment="1">
      <alignment horizontal="right" vertical="top"/>
    </xf>
    <xf numFmtId="1" fontId="5" fillId="2" borderId="5" xfId="20" applyNumberFormat="1" applyFont="1" applyFill="1" applyBorder="1" applyAlignment="1">
      <alignment vertical="top"/>
    </xf>
    <xf numFmtId="0" fontId="8" fillId="2" borderId="5" xfId="20" applyNumberFormat="1" applyFont="1" applyFill="1" applyBorder="1" applyAlignment="1">
      <alignment horizontal="center" vertical="top"/>
    </xf>
    <xf numFmtId="4" fontId="0" fillId="2" borderId="5" xfId="0" applyNumberFormat="1" applyFill="1" applyBorder="1"/>
    <xf numFmtId="165" fontId="4" fillId="4" borderId="6" xfId="11" applyNumberFormat="1" applyFont="1" applyFill="1" applyBorder="1" applyAlignment="1">
      <alignment horizontal="right" vertical="top" wrapText="1"/>
    </xf>
    <xf numFmtId="49" fontId="4" fillId="4" borderId="6" xfId="11" applyNumberFormat="1" applyFont="1" applyFill="1" applyBorder="1" applyAlignment="1">
      <alignment vertical="top" wrapText="1"/>
    </xf>
    <xf numFmtId="4" fontId="4" fillId="4" borderId="6" xfId="11" applyNumberFormat="1" applyFont="1" applyFill="1" applyBorder="1" applyAlignment="1">
      <alignment wrapText="1"/>
    </xf>
    <xf numFmtId="0" fontId="0" fillId="4" borderId="6" xfId="0" applyFill="1" applyBorder="1"/>
    <xf numFmtId="4" fontId="0" fillId="4" borderId="6" xfId="0" applyNumberFormat="1" applyFill="1" applyBorder="1"/>
    <xf numFmtId="4" fontId="3" fillId="4" borderId="6" xfId="0" applyNumberFormat="1" applyFont="1" applyFill="1" applyBorder="1"/>
    <xf numFmtId="0" fontId="4" fillId="2" borderId="5" xfId="0" applyFont="1" applyFill="1" applyBorder="1" applyAlignment="1" applyProtection="1">
      <alignment vertical="center"/>
    </xf>
    <xf numFmtId="0" fontId="14" fillId="2" borderId="5" xfId="0" applyFont="1" applyFill="1" applyBorder="1" applyAlignment="1" applyProtection="1">
      <alignment vertical="center"/>
    </xf>
    <xf numFmtId="4" fontId="14" fillId="2" borderId="5" xfId="0" applyNumberFormat="1" applyFont="1" applyFill="1" applyBorder="1" applyAlignment="1">
      <alignment horizontal="center" vertical="center"/>
    </xf>
    <xf numFmtId="0" fontId="0" fillId="2" borderId="5" xfId="0" applyFill="1" applyBorder="1"/>
    <xf numFmtId="0" fontId="15" fillId="2" borderId="5" xfId="3" applyFont="1" applyFill="1" applyBorder="1" applyAlignment="1">
      <alignment horizontal="center" vertical="center" wrapText="1"/>
    </xf>
    <xf numFmtId="39" fontId="14" fillId="2" borderId="5" xfId="0" applyNumberFormat="1" applyFont="1" applyFill="1" applyBorder="1" applyAlignment="1">
      <alignment horizontal="center" vertical="center"/>
    </xf>
    <xf numFmtId="39" fontId="5" fillId="2" borderId="5" xfId="15" applyNumberFormat="1" applyFont="1" applyFill="1" applyBorder="1" applyAlignment="1">
      <alignment horizontal="center"/>
    </xf>
    <xf numFmtId="39" fontId="5" fillId="2" borderId="5" xfId="15" applyNumberFormat="1" applyFont="1" applyFill="1" applyBorder="1" applyAlignment="1">
      <alignment horizontal="right"/>
    </xf>
    <xf numFmtId="39" fontId="4" fillId="2" borderId="5" xfId="15" applyNumberFormat="1" applyFont="1" applyFill="1" applyBorder="1" applyAlignment="1">
      <alignment horizontal="center" wrapText="1"/>
    </xf>
    <xf numFmtId="39" fontId="5" fillId="2" borderId="5" xfId="15" applyNumberFormat="1" applyFont="1" applyFill="1" applyBorder="1" applyAlignment="1">
      <alignment horizontal="center" wrapText="1"/>
    </xf>
    <xf numFmtId="39" fontId="5" fillId="2" borderId="5" xfId="16" applyNumberFormat="1" applyFont="1" applyFill="1" applyBorder="1" applyAlignment="1">
      <alignment horizontal="center"/>
    </xf>
    <xf numFmtId="165" fontId="4" fillId="2" borderId="5" xfId="11" applyNumberFormat="1" applyFont="1" applyFill="1" applyBorder="1" applyAlignment="1">
      <alignment horizontal="right" vertical="top" wrapText="1"/>
    </xf>
    <xf numFmtId="49" fontId="4" fillId="2" borderId="5" xfId="11" applyNumberFormat="1" applyFont="1" applyFill="1" applyBorder="1" applyAlignment="1">
      <alignment vertical="top" wrapText="1"/>
    </xf>
    <xf numFmtId="4" fontId="4" fillId="2" borderId="5" xfId="11" applyNumberFormat="1" applyFont="1" applyFill="1" applyBorder="1" applyAlignment="1">
      <alignment wrapText="1"/>
    </xf>
    <xf numFmtId="39" fontId="4" fillId="2" borderId="5" xfId="11" applyNumberFormat="1" applyFont="1" applyFill="1" applyBorder="1" applyAlignment="1">
      <alignment wrapText="1"/>
    </xf>
    <xf numFmtId="39" fontId="5" fillId="2" borderId="5" xfId="20" applyNumberFormat="1" applyFont="1" applyFill="1" applyBorder="1" applyAlignment="1"/>
    <xf numFmtId="39" fontId="4" fillId="2" borderId="5" xfId="20" applyNumberFormat="1" applyFont="1" applyFill="1" applyBorder="1" applyAlignment="1">
      <alignment horizontal="center"/>
    </xf>
    <xf numFmtId="39" fontId="5" fillId="2" borderId="5" xfId="20" applyNumberFormat="1" applyFont="1" applyFill="1" applyBorder="1" applyAlignment="1">
      <alignment horizontal="center"/>
    </xf>
    <xf numFmtId="0" fontId="15" fillId="2" borderId="5" xfId="20" applyNumberFormat="1" applyFont="1" applyFill="1" applyBorder="1" applyAlignment="1">
      <alignment vertical="top"/>
    </xf>
    <xf numFmtId="0" fontId="5" fillId="2" borderId="6" xfId="20" applyNumberFormat="1" applyFont="1" applyFill="1" applyBorder="1" applyAlignment="1">
      <alignment horizontal="left" vertical="top" wrapText="1"/>
    </xf>
    <xf numFmtId="39" fontId="5" fillId="2" borderId="6" xfId="20" applyNumberFormat="1" applyFont="1" applyFill="1" applyBorder="1" applyAlignment="1">
      <alignment horizontal="center"/>
    </xf>
    <xf numFmtId="0" fontId="16" fillId="2" borderId="5" xfId="0" applyFont="1" applyFill="1" applyBorder="1"/>
    <xf numFmtId="0" fontId="0" fillId="2" borderId="5" xfId="0" applyFont="1" applyFill="1" applyBorder="1"/>
    <xf numFmtId="4" fontId="0" fillId="2" borderId="5" xfId="0" applyNumberFormat="1" applyFont="1" applyFill="1" applyBorder="1"/>
    <xf numFmtId="39" fontId="0" fillId="2" borderId="5" xfId="0" applyNumberFormat="1" applyFont="1" applyFill="1" applyBorder="1"/>
    <xf numFmtId="0" fontId="5" fillId="2" borderId="5" xfId="20" applyNumberFormat="1" applyFont="1" applyFill="1" applyBorder="1" applyAlignment="1">
      <alignment vertical="center"/>
    </xf>
    <xf numFmtId="39" fontId="5" fillId="2" borderId="5" xfId="20" applyNumberFormat="1" applyFont="1" applyFill="1" applyBorder="1" applyAlignment="1">
      <alignment horizontal="center" vertical="center"/>
    </xf>
    <xf numFmtId="49" fontId="5" fillId="2" borderId="5" xfId="20" applyNumberFormat="1" applyFont="1" applyFill="1" applyBorder="1" applyAlignment="1">
      <alignment horizontal="right" vertical="center"/>
    </xf>
    <xf numFmtId="0" fontId="5" fillId="2" borderId="5" xfId="19" applyFont="1" applyFill="1" applyBorder="1" applyAlignment="1">
      <alignment vertical="center" wrapText="1"/>
    </xf>
    <xf numFmtId="39" fontId="5" fillId="2" borderId="5" xfId="19" applyNumberFormat="1" applyFont="1" applyFill="1" applyBorder="1" applyAlignment="1">
      <alignment horizontal="center" vertical="center"/>
    </xf>
    <xf numFmtId="0" fontId="5" fillId="2" borderId="5" xfId="20" applyNumberFormat="1" applyFont="1" applyFill="1" applyBorder="1" applyAlignment="1">
      <alignment vertical="center" wrapText="1"/>
    </xf>
    <xf numFmtId="170" fontId="5" fillId="2" borderId="5" xfId="21" applyNumberFormat="1" applyFont="1" applyFill="1" applyBorder="1" applyAlignment="1">
      <alignment horizontal="right" vertical="center"/>
    </xf>
    <xf numFmtId="39" fontId="4" fillId="2" borderId="5" xfId="19" applyNumberFormat="1" applyFont="1" applyFill="1" applyBorder="1" applyAlignment="1"/>
    <xf numFmtId="39" fontId="5" fillId="2" borderId="5" xfId="3" applyNumberFormat="1" applyFont="1" applyFill="1" applyBorder="1" applyAlignment="1">
      <alignment horizontal="center" wrapText="1"/>
    </xf>
    <xf numFmtId="4" fontId="5" fillId="2" borderId="5" xfId="3" applyNumberFormat="1" applyFont="1" applyFill="1" applyBorder="1" applyAlignment="1">
      <alignment vertical="center" wrapText="1"/>
    </xf>
    <xf numFmtId="39" fontId="5" fillId="2" borderId="5" xfId="3" applyNumberFormat="1" applyFont="1" applyFill="1" applyBorder="1" applyAlignment="1">
      <alignment horizontal="center" vertical="center" wrapText="1"/>
    </xf>
    <xf numFmtId="0" fontId="5" fillId="2" borderId="6" xfId="3" applyFont="1" applyFill="1" applyBorder="1" applyAlignment="1">
      <alignment horizontal="right" vertical="top" wrapText="1"/>
    </xf>
    <xf numFmtId="4" fontId="5" fillId="2" borderId="6" xfId="3" applyNumberFormat="1" applyFont="1" applyFill="1" applyBorder="1" applyAlignment="1">
      <alignment wrapText="1"/>
    </xf>
    <xf numFmtId="39" fontId="5" fillId="2" borderId="6" xfId="3" applyNumberFormat="1" applyFont="1" applyFill="1" applyBorder="1" applyAlignment="1">
      <alignment horizontal="center" wrapText="1"/>
    </xf>
    <xf numFmtId="0" fontId="5" fillId="2" borderId="5" xfId="21" applyFont="1" applyFill="1" applyBorder="1" applyAlignment="1">
      <alignment horizontal="left" vertical="top" wrapText="1"/>
    </xf>
    <xf numFmtId="39" fontId="5" fillId="2" borderId="5" xfId="21" applyNumberFormat="1" applyFont="1" applyFill="1" applyBorder="1" applyAlignment="1">
      <alignment horizontal="center"/>
    </xf>
    <xf numFmtId="0" fontId="17" fillId="2" borderId="5" xfId="0" applyFont="1" applyFill="1" applyBorder="1"/>
    <xf numFmtId="4" fontId="17" fillId="2" borderId="5" xfId="0" applyNumberFormat="1" applyFont="1" applyFill="1" applyBorder="1"/>
    <xf numFmtId="0" fontId="4" fillId="2" borderId="5" xfId="0" applyFont="1" applyFill="1" applyBorder="1"/>
    <xf numFmtId="165" fontId="4" fillId="2" borderId="5" xfId="0" applyNumberFormat="1" applyFont="1" applyFill="1" applyBorder="1" applyAlignment="1">
      <alignment vertical="center"/>
    </xf>
    <xf numFmtId="0" fontId="4" fillId="2" borderId="5" xfId="0" applyFont="1" applyFill="1" applyBorder="1" applyAlignment="1">
      <alignment wrapText="1"/>
    </xf>
    <xf numFmtId="166" fontId="5" fillId="2" borderId="5" xfId="21" applyNumberFormat="1" applyFont="1" applyFill="1" applyBorder="1" applyAlignment="1">
      <alignment horizontal="center" vertical="center"/>
    </xf>
    <xf numFmtId="0" fontId="16" fillId="2" borderId="5" xfId="0" applyFont="1" applyFill="1" applyBorder="1" applyAlignment="1">
      <alignment horizontal="right"/>
    </xf>
    <xf numFmtId="0" fontId="4" fillId="2" borderId="5" xfId="20" applyNumberFormat="1" applyFont="1" applyFill="1" applyBorder="1" applyAlignment="1">
      <alignment horizontal="right" vertical="center"/>
    </xf>
    <xf numFmtId="0" fontId="4" fillId="2" borderId="5" xfId="20" applyNumberFormat="1" applyFont="1" applyFill="1" applyBorder="1" applyAlignment="1">
      <alignment horizontal="left" vertical="center" wrapText="1"/>
    </xf>
    <xf numFmtId="4" fontId="5" fillId="2" borderId="5" xfId="20" applyNumberFormat="1" applyFont="1" applyFill="1" applyBorder="1" applyAlignment="1">
      <alignment vertical="center"/>
    </xf>
    <xf numFmtId="0" fontId="5" fillId="2" borderId="5" xfId="19" applyFont="1" applyFill="1" applyBorder="1" applyAlignment="1">
      <alignment horizontal="right" vertical="top" wrapText="1"/>
    </xf>
    <xf numFmtId="0" fontId="5" fillId="2" borderId="5" xfId="19" applyFont="1" applyFill="1" applyBorder="1" applyAlignment="1">
      <alignment horizontal="left" vertical="center" wrapText="1"/>
    </xf>
    <xf numFmtId="4" fontId="5" fillId="2" borderId="5" xfId="12" applyNumberFormat="1" applyFont="1" applyFill="1" applyBorder="1" applyAlignment="1">
      <alignment horizontal="right" vertical="center" wrapText="1"/>
    </xf>
    <xf numFmtId="0" fontId="5" fillId="2" borderId="5" xfId="19" applyFont="1" applyFill="1" applyBorder="1" applyAlignment="1">
      <alignment horizontal="right" vertical="center" wrapText="1"/>
    </xf>
    <xf numFmtId="2" fontId="5" fillId="2" borderId="5" xfId="19" applyNumberFormat="1" applyFont="1" applyFill="1" applyBorder="1" applyAlignment="1">
      <alignment horizontal="right" vertical="top" wrapText="1"/>
    </xf>
    <xf numFmtId="0" fontId="5" fillId="2" borderId="5" xfId="19" applyFont="1" applyFill="1" applyBorder="1" applyAlignment="1">
      <alignment horizontal="right" wrapText="1"/>
    </xf>
    <xf numFmtId="0" fontId="5" fillId="2" borderId="5" xfId="19" applyFont="1" applyFill="1" applyBorder="1" applyAlignment="1">
      <alignment horizontal="left" wrapText="1"/>
    </xf>
    <xf numFmtId="166" fontId="5" fillId="2" borderId="5" xfId="21" applyNumberFormat="1" applyFont="1" applyFill="1" applyBorder="1" applyAlignment="1">
      <alignment horizontal="center"/>
    </xf>
    <xf numFmtId="0" fontId="5" fillId="2" borderId="5" xfId="19" applyFont="1" applyFill="1" applyBorder="1" applyAlignment="1">
      <alignment wrapText="1"/>
    </xf>
    <xf numFmtId="0" fontId="5" fillId="2" borderId="6" xfId="19" applyFont="1" applyFill="1" applyBorder="1" applyAlignment="1">
      <alignment horizontal="right" wrapText="1"/>
    </xf>
    <xf numFmtId="0" fontId="5" fillId="2" borderId="6" xfId="19" applyFont="1" applyFill="1" applyBorder="1" applyAlignment="1">
      <alignment wrapText="1"/>
    </xf>
    <xf numFmtId="166" fontId="5" fillId="2" borderId="6" xfId="21" applyNumberFormat="1" applyFont="1" applyFill="1" applyBorder="1" applyAlignment="1">
      <alignment horizontal="center"/>
    </xf>
    <xf numFmtId="43" fontId="5" fillId="2" borderId="5" xfId="19" applyNumberFormat="1" applyFont="1" applyFill="1" applyBorder="1" applyAlignment="1">
      <alignment horizontal="center"/>
    </xf>
    <xf numFmtId="174" fontId="4" fillId="2" borderId="5" xfId="20" applyNumberFormat="1" applyFont="1" applyFill="1" applyBorder="1" applyAlignment="1">
      <alignment vertical="center" wrapText="1"/>
    </xf>
    <xf numFmtId="4" fontId="5" fillId="2" borderId="5" xfId="12" applyNumberFormat="1" applyFont="1" applyFill="1" applyBorder="1" applyAlignment="1">
      <alignment horizontal="right" vertical="center"/>
    </xf>
    <xf numFmtId="4" fontId="5" fillId="2" borderId="5" xfId="20" applyNumberFormat="1" applyFont="1" applyFill="1" applyBorder="1" applyAlignment="1">
      <alignment horizontal="center" vertical="center"/>
    </xf>
    <xf numFmtId="174" fontId="5" fillId="2" borderId="5" xfId="20" applyNumberFormat="1" applyFont="1" applyFill="1" applyBorder="1" applyAlignment="1">
      <alignment vertical="center" wrapText="1"/>
    </xf>
    <xf numFmtId="174" fontId="5" fillId="2" borderId="5" xfId="20" applyNumberFormat="1" applyFont="1" applyFill="1" applyBorder="1" applyAlignment="1">
      <alignment vertical="center"/>
    </xf>
    <xf numFmtId="2" fontId="5" fillId="2" borderId="5" xfId="21" applyNumberFormat="1" applyFont="1" applyFill="1" applyBorder="1" applyAlignment="1">
      <alignment horizontal="right" vertical="top" wrapText="1"/>
    </xf>
    <xf numFmtId="0" fontId="5" fillId="2" borderId="5" xfId="20" applyNumberFormat="1" applyFont="1" applyFill="1" applyBorder="1" applyAlignment="1">
      <alignment horizontal="left" vertical="top"/>
    </xf>
    <xf numFmtId="4" fontId="4" fillId="2" borderId="5" xfId="12" applyNumberFormat="1" applyFont="1" applyFill="1" applyBorder="1" applyAlignment="1">
      <alignment vertical="center"/>
    </xf>
    <xf numFmtId="0" fontId="4" fillId="2" borderId="5" xfId="20" applyNumberFormat="1" applyFont="1" applyFill="1" applyBorder="1" applyAlignment="1">
      <alignment horizontal="center" vertical="center"/>
    </xf>
    <xf numFmtId="4" fontId="4" fillId="2" borderId="5" xfId="21" applyNumberFormat="1" applyFont="1" applyFill="1" applyBorder="1" applyAlignment="1">
      <alignment vertical="center"/>
    </xf>
    <xf numFmtId="2" fontId="5" fillId="2" borderId="5" xfId="20" applyNumberFormat="1" applyFont="1" applyFill="1" applyBorder="1" applyAlignment="1">
      <alignment vertical="top" wrapText="1"/>
    </xf>
    <xf numFmtId="4" fontId="5" fillId="2" borderId="5" xfId="12" applyNumberFormat="1" applyFont="1" applyFill="1" applyBorder="1" applyAlignment="1">
      <alignment vertical="top" wrapText="1"/>
    </xf>
    <xf numFmtId="0" fontId="5" fillId="2" borderId="5" xfId="20" applyNumberFormat="1" applyFont="1" applyFill="1" applyBorder="1" applyAlignment="1">
      <alignment horizontal="center" vertical="top" wrapText="1"/>
    </xf>
    <xf numFmtId="4" fontId="5" fillId="2" borderId="5" xfId="21" applyNumberFormat="1" applyFont="1" applyFill="1" applyBorder="1" applyAlignment="1">
      <alignment vertical="top" wrapText="1"/>
    </xf>
    <xf numFmtId="4" fontId="5" fillId="2" borderId="5" xfId="7" applyNumberFormat="1" applyFont="1" applyFill="1" applyBorder="1" applyAlignment="1">
      <alignment horizontal="right" vertical="top" wrapText="1"/>
    </xf>
    <xf numFmtId="4" fontId="5" fillId="2" borderId="5" xfId="12" applyNumberFormat="1" applyFont="1" applyFill="1" applyBorder="1" applyAlignment="1">
      <alignment horizontal="center" vertical="top" wrapText="1"/>
    </xf>
    <xf numFmtId="0" fontId="5" fillId="2" borderId="6" xfId="20" applyNumberFormat="1" applyFont="1" applyFill="1" applyBorder="1" applyAlignment="1">
      <alignment vertical="top" wrapText="1"/>
    </xf>
    <xf numFmtId="4" fontId="5" fillId="2" borderId="6" xfId="12" applyNumberFormat="1" applyFont="1" applyFill="1" applyBorder="1" applyAlignment="1">
      <alignment vertical="top" wrapText="1"/>
    </xf>
    <xf numFmtId="0" fontId="5" fillId="2" borderId="6" xfId="20" applyNumberFormat="1" applyFont="1" applyFill="1" applyBorder="1" applyAlignment="1">
      <alignment horizontal="center" vertical="top" wrapText="1"/>
    </xf>
    <xf numFmtId="4" fontId="5" fillId="2" borderId="6" xfId="21" applyNumberFormat="1" applyFont="1" applyFill="1" applyBorder="1" applyAlignment="1">
      <alignment vertical="top" wrapText="1"/>
    </xf>
    <xf numFmtId="4" fontId="5" fillId="2" borderId="6" xfId="7" applyNumberFormat="1" applyFont="1" applyFill="1" applyBorder="1" applyAlignment="1">
      <alignment vertical="top" wrapText="1"/>
    </xf>
    <xf numFmtId="4" fontId="5" fillId="2" borderId="5" xfId="12" applyNumberFormat="1" applyFont="1" applyFill="1" applyBorder="1" applyAlignment="1">
      <alignment vertical="top"/>
    </xf>
    <xf numFmtId="0" fontId="5" fillId="2" borderId="5" xfId="20" applyNumberFormat="1" applyFont="1" applyFill="1" applyBorder="1" applyAlignment="1">
      <alignment horizontal="center" vertical="top"/>
    </xf>
    <xf numFmtId="4" fontId="5" fillId="2" borderId="5" xfId="21" applyNumberFormat="1" applyFont="1" applyFill="1" applyBorder="1" applyAlignment="1">
      <alignment vertical="top"/>
    </xf>
    <xf numFmtId="4" fontId="5" fillId="2" borderId="5" xfId="7" applyNumberFormat="1" applyFont="1" applyFill="1" applyBorder="1" applyAlignment="1">
      <alignment vertical="top"/>
    </xf>
    <xf numFmtId="168" fontId="5" fillId="2" borderId="5" xfId="3" applyNumberFormat="1" applyFont="1" applyFill="1" applyBorder="1" applyAlignment="1">
      <alignment horizontal="center" vertical="top" wrapText="1"/>
    </xf>
    <xf numFmtId="0" fontId="18" fillId="2" borderId="5" xfId="0" applyFont="1" applyFill="1" applyBorder="1"/>
    <xf numFmtId="171" fontId="4" fillId="2" borderId="5" xfId="3" applyNumberFormat="1" applyFont="1" applyFill="1" applyBorder="1" applyAlignment="1">
      <alignment horizontal="right" vertical="top"/>
    </xf>
    <xf numFmtId="171" fontId="5" fillId="2" borderId="6" xfId="3" applyNumberFormat="1" applyFont="1" applyFill="1" applyBorder="1" applyAlignment="1">
      <alignment horizontal="right" vertical="top" wrapText="1"/>
    </xf>
    <xf numFmtId="171" fontId="5" fillId="2" borderId="5" xfId="3" applyNumberFormat="1" applyFont="1" applyFill="1" applyBorder="1" applyAlignment="1">
      <alignment horizontal="right" vertical="center"/>
    </xf>
    <xf numFmtId="0" fontId="5" fillId="2" borderId="5" xfId="3" applyFont="1" applyFill="1" applyBorder="1" applyAlignment="1">
      <alignment horizontal="justify" vertical="center"/>
    </xf>
    <xf numFmtId="0" fontId="5" fillId="2" borderId="5" xfId="3" applyFont="1" applyFill="1" applyBorder="1" applyAlignment="1">
      <alignment horizontal="justify" vertical="top"/>
    </xf>
    <xf numFmtId="0" fontId="4" fillId="2" borderId="5" xfId="3" applyFont="1" applyFill="1" applyBorder="1" applyAlignment="1">
      <alignment horizontal="justify" vertical="top"/>
    </xf>
    <xf numFmtId="0" fontId="0" fillId="2" borderId="0" xfId="0" applyFill="1" applyAlignment="1">
      <alignment wrapText="1"/>
    </xf>
    <xf numFmtId="173" fontId="4" fillId="2" borderId="5" xfId="3" applyNumberFormat="1" applyFont="1" applyFill="1" applyBorder="1" applyAlignment="1">
      <alignment vertical="top"/>
    </xf>
    <xf numFmtId="171" fontId="5" fillId="2" borderId="5" xfId="3" applyNumberFormat="1" applyFont="1" applyFill="1" applyBorder="1" applyAlignment="1">
      <alignment horizontal="right"/>
    </xf>
    <xf numFmtId="166" fontId="5" fillId="2" borderId="5" xfId="3" applyNumberFormat="1" applyFont="1" applyFill="1" applyBorder="1" applyAlignment="1">
      <alignment horizontal="center" wrapText="1"/>
    </xf>
    <xf numFmtId="4" fontId="4" fillId="4" borderId="5" xfId="8" applyNumberFormat="1" applyFont="1" applyFill="1" applyBorder="1" applyAlignment="1" applyProtection="1">
      <alignment wrapText="1"/>
      <protection locked="0"/>
    </xf>
    <xf numFmtId="0" fontId="0" fillId="4" borderId="0" xfId="0" applyFill="1" applyAlignment="1">
      <alignment wrapText="1"/>
    </xf>
    <xf numFmtId="49" fontId="4" fillId="2" borderId="5" xfId="11" applyNumberFormat="1" applyFont="1" applyFill="1" applyBorder="1" applyAlignment="1">
      <alignment wrapText="1"/>
    </xf>
    <xf numFmtId="4" fontId="5" fillId="2" borderId="6" xfId="6" applyNumberFormat="1" applyFont="1" applyFill="1" applyBorder="1" applyAlignment="1">
      <alignment wrapText="1"/>
    </xf>
    <xf numFmtId="165" fontId="5" fillId="2" borderId="3" xfId="5" applyNumberFormat="1" applyFont="1" applyFill="1" applyBorder="1" applyAlignment="1">
      <alignment vertical="top" wrapText="1"/>
    </xf>
    <xf numFmtId="0" fontId="5" fillId="2" borderId="3" xfId="5" applyFont="1" applyFill="1" applyBorder="1" applyAlignment="1">
      <alignment vertical="top" wrapText="1"/>
    </xf>
    <xf numFmtId="4" fontId="5" fillId="2" borderId="3" xfId="6" applyNumberFormat="1" applyFont="1" applyFill="1" applyBorder="1" applyAlignment="1">
      <alignment horizontal="right" wrapText="1"/>
    </xf>
    <xf numFmtId="166" fontId="5" fillId="2" borderId="3" xfId="5" applyNumberFormat="1" applyFont="1" applyFill="1" applyBorder="1" applyAlignment="1">
      <alignment horizontal="center" wrapText="1"/>
    </xf>
    <xf numFmtId="4" fontId="5" fillId="2" borderId="3" xfId="6" applyNumberFormat="1" applyFont="1" applyFill="1" applyBorder="1" applyAlignment="1"/>
    <xf numFmtId="4" fontId="5" fillId="2" borderId="3" xfId="7" applyNumberFormat="1" applyFont="1" applyFill="1" applyBorder="1" applyAlignment="1"/>
    <xf numFmtId="168" fontId="5" fillId="2" borderId="5" xfId="3" applyNumberFormat="1" applyFont="1" applyFill="1" applyBorder="1" applyAlignment="1">
      <alignment horizontal="center"/>
    </xf>
    <xf numFmtId="170" fontId="5" fillId="2" borderId="5" xfId="9" applyNumberFormat="1" applyFont="1" applyFill="1" applyBorder="1" applyAlignment="1">
      <alignment horizontal="right" vertical="top" wrapText="1"/>
    </xf>
    <xf numFmtId="1" fontId="4" fillId="2" borderId="5" xfId="9" applyNumberFormat="1" applyFont="1" applyFill="1" applyBorder="1" applyAlignment="1">
      <alignment horizontal="right" vertical="top" wrapText="1"/>
    </xf>
    <xf numFmtId="170" fontId="5" fillId="2" borderId="5" xfId="9" applyNumberFormat="1" applyFont="1" applyFill="1" applyBorder="1" applyAlignment="1">
      <alignment vertical="top" wrapText="1"/>
    </xf>
    <xf numFmtId="2" fontId="5" fillId="2" borderId="5" xfId="9" applyNumberFormat="1" applyFont="1" applyFill="1" applyBorder="1" applyAlignment="1">
      <alignment vertical="top" wrapText="1"/>
    </xf>
    <xf numFmtId="4" fontId="5" fillId="2" borderId="5" xfId="7" applyNumberFormat="1" applyFont="1" applyFill="1" applyBorder="1" applyAlignment="1">
      <alignment horizontal="right" vertical="center"/>
    </xf>
    <xf numFmtId="2" fontId="5" fillId="2" borderId="6" xfId="9" applyNumberFormat="1" applyFont="1" applyFill="1" applyBorder="1" applyAlignment="1">
      <alignment horizontal="right" vertical="top" wrapText="1"/>
    </xf>
    <xf numFmtId="2" fontId="5" fillId="2" borderId="5" xfId="9" applyNumberFormat="1" applyFont="1" applyFill="1" applyBorder="1" applyAlignment="1">
      <alignment horizontal="right" vertical="top" wrapText="1"/>
    </xf>
    <xf numFmtId="1" fontId="5" fillId="2" borderId="5" xfId="19" applyNumberFormat="1" applyFont="1" applyFill="1" applyBorder="1" applyAlignment="1">
      <alignment horizontal="right" vertical="top"/>
    </xf>
    <xf numFmtId="168" fontId="4" fillId="2" borderId="5" xfId="0" applyNumberFormat="1" applyFont="1" applyFill="1" applyBorder="1" applyAlignment="1">
      <alignment horizontal="center" vertical="top" wrapText="1"/>
    </xf>
    <xf numFmtId="4" fontId="5" fillId="2" borderId="5" xfId="0" applyNumberFormat="1" applyFont="1" applyFill="1" applyBorder="1" applyAlignment="1">
      <alignment horizontal="right" vertical="top"/>
    </xf>
    <xf numFmtId="168" fontId="5" fillId="2" borderId="5" xfId="0" applyNumberFormat="1" applyFont="1" applyFill="1" applyBorder="1" applyAlignment="1">
      <alignment horizontal="center" vertical="top"/>
    </xf>
    <xf numFmtId="2" fontId="4" fillId="2" borderId="5" xfId="0" applyNumberFormat="1" applyFont="1" applyFill="1" applyBorder="1" applyAlignment="1">
      <alignment horizontal="center" vertical="top"/>
    </xf>
    <xf numFmtId="0" fontId="4" fillId="2" borderId="5" xfId="17" quotePrefix="1" applyFont="1" applyFill="1" applyBorder="1" applyAlignment="1">
      <alignment horizontal="left" vertical="top" wrapText="1"/>
    </xf>
    <xf numFmtId="4" fontId="5" fillId="2" borderId="5" xfId="17" applyNumberFormat="1" applyFont="1" applyFill="1" applyBorder="1" applyAlignment="1">
      <alignment horizontal="right" vertical="top"/>
    </xf>
    <xf numFmtId="0" fontId="5" fillId="2" borderId="5" xfId="17" applyFont="1" applyFill="1" applyBorder="1" applyAlignment="1">
      <alignment horizontal="center" vertical="top"/>
    </xf>
    <xf numFmtId="4" fontId="5" fillId="2" borderId="5" xfId="0" applyNumberFormat="1" applyFont="1" applyFill="1" applyBorder="1" applyAlignment="1">
      <alignment horizontal="right" vertical="top" wrapText="1"/>
    </xf>
    <xf numFmtId="37" fontId="4" fillId="2" borderId="5" xfId="0" applyNumberFormat="1" applyFont="1" applyFill="1" applyBorder="1" applyAlignment="1">
      <alignment vertical="center"/>
    </xf>
    <xf numFmtId="165" fontId="16" fillId="2" borderId="5" xfId="0" applyNumberFormat="1" applyFont="1" applyFill="1" applyBorder="1" applyAlignment="1">
      <alignment horizontal="right"/>
    </xf>
    <xf numFmtId="0" fontId="16" fillId="2" borderId="5" xfId="0" applyFont="1" applyFill="1" applyBorder="1" applyAlignment="1">
      <alignment horizontal="left" vertical="top"/>
    </xf>
    <xf numFmtId="0" fontId="4" fillId="2" borderId="5" xfId="0" applyFont="1" applyFill="1" applyBorder="1" applyAlignment="1">
      <alignment horizontal="justify"/>
    </xf>
    <xf numFmtId="4" fontId="5" fillId="2" borderId="5" xfId="0" applyNumberFormat="1" applyFont="1" applyFill="1" applyBorder="1"/>
    <xf numFmtId="0" fontId="5" fillId="2" borderId="5" xfId="0" applyFont="1" applyFill="1" applyBorder="1"/>
    <xf numFmtId="4" fontId="5" fillId="2" borderId="5" xfId="0" applyNumberFormat="1" applyFont="1" applyFill="1" applyBorder="1" applyAlignment="1">
      <alignment vertical="center"/>
    </xf>
    <xf numFmtId="4" fontId="5" fillId="2" borderId="5" xfId="16" applyNumberFormat="1" applyFont="1" applyFill="1" applyBorder="1" applyAlignment="1">
      <alignment horizontal="right" vertical="center" wrapText="1"/>
    </xf>
    <xf numFmtId="175" fontId="4" fillId="2" borderId="5" xfId="0" applyNumberFormat="1" applyFont="1" applyFill="1" applyBorder="1" applyAlignment="1" applyProtection="1">
      <alignment horizontal="right" vertical="top" wrapText="1"/>
    </xf>
    <xf numFmtId="168" fontId="5" fillId="2" borderId="5" xfId="0" applyNumberFormat="1" applyFont="1" applyFill="1" applyBorder="1" applyAlignment="1">
      <alignment horizontal="center" vertical="center"/>
    </xf>
    <xf numFmtId="176" fontId="5" fillId="2" borderId="5" xfId="0" applyNumberFormat="1" applyFont="1" applyFill="1" applyBorder="1" applyAlignment="1" applyProtection="1">
      <alignment vertical="top"/>
    </xf>
    <xf numFmtId="0" fontId="5" fillId="2" borderId="5" xfId="0" applyFont="1" applyFill="1" applyBorder="1" applyAlignment="1">
      <alignment vertical="top"/>
    </xf>
    <xf numFmtId="4" fontId="5" fillId="2" borderId="5" xfId="16" applyNumberFormat="1" applyFont="1" applyFill="1" applyBorder="1" applyAlignment="1">
      <alignment horizontal="right" vertical="center"/>
    </xf>
    <xf numFmtId="0" fontId="5" fillId="2" borderId="5" xfId="22" applyNumberFormat="1" applyFont="1" applyFill="1" applyBorder="1" applyAlignment="1" applyProtection="1">
      <alignment vertical="top"/>
    </xf>
    <xf numFmtId="0" fontId="16" fillId="2" borderId="5" xfId="0" applyFont="1" applyFill="1" applyBorder="1" applyAlignment="1"/>
    <xf numFmtId="176" fontId="5" fillId="2" borderId="5" xfId="0" applyNumberFormat="1" applyFont="1" applyFill="1" applyBorder="1" applyAlignment="1" applyProtection="1">
      <alignment vertical="top" wrapText="1"/>
    </xf>
    <xf numFmtId="0" fontId="5" fillId="2" borderId="5" xfId="0" applyFont="1" applyFill="1" applyBorder="1" applyAlignment="1">
      <alignment wrapText="1"/>
    </xf>
    <xf numFmtId="4" fontId="5" fillId="2" borderId="5" xfId="0" applyNumberFormat="1" applyFont="1" applyFill="1" applyBorder="1" applyAlignment="1"/>
    <xf numFmtId="168" fontId="5" fillId="2" borderId="5" xfId="0" applyNumberFormat="1" applyFont="1" applyFill="1" applyBorder="1" applyAlignment="1">
      <alignment horizontal="center"/>
    </xf>
    <xf numFmtId="176" fontId="5" fillId="2" borderId="6" xfId="0" applyNumberFormat="1" applyFont="1" applyFill="1" applyBorder="1" applyAlignment="1" applyProtection="1">
      <alignment vertical="top" wrapText="1"/>
    </xf>
    <xf numFmtId="0" fontId="5" fillId="2" borderId="6" xfId="19" applyFont="1" applyFill="1" applyBorder="1" applyAlignment="1">
      <alignment vertical="center"/>
    </xf>
    <xf numFmtId="4" fontId="5" fillId="2" borderId="6" xfId="0" applyNumberFormat="1" applyFont="1" applyFill="1" applyBorder="1" applyAlignment="1">
      <alignment vertical="center"/>
    </xf>
    <xf numFmtId="168" fontId="5" fillId="2" borderId="6" xfId="0" applyNumberFormat="1" applyFont="1" applyFill="1" applyBorder="1" applyAlignment="1">
      <alignment horizontal="center" vertical="center"/>
    </xf>
    <xf numFmtId="4" fontId="5" fillId="2" borderId="6" xfId="16" applyNumberFormat="1" applyFont="1" applyFill="1" applyBorder="1" applyAlignment="1">
      <alignment horizontal="right" vertical="center" wrapText="1"/>
    </xf>
    <xf numFmtId="0" fontId="5" fillId="2" borderId="5" xfId="19" applyFont="1" applyFill="1" applyBorder="1" applyAlignment="1">
      <alignment vertical="center"/>
    </xf>
    <xf numFmtId="37" fontId="5" fillId="2" borderId="5" xfId="0" applyNumberFormat="1" applyFont="1" applyFill="1" applyBorder="1" applyAlignment="1">
      <alignment horizontal="right"/>
    </xf>
    <xf numFmtId="0" fontId="5" fillId="2" borderId="5" xfId="0" applyFont="1" applyFill="1" applyBorder="1" applyAlignment="1">
      <alignment horizontal="justify"/>
    </xf>
    <xf numFmtId="170" fontId="4" fillId="2" borderId="5" xfId="17" applyNumberFormat="1" applyFont="1" applyFill="1" applyBorder="1" applyAlignment="1">
      <alignment horizontal="right" vertical="top"/>
    </xf>
    <xf numFmtId="0" fontId="4" fillId="2" borderId="5" xfId="17" applyFont="1" applyFill="1" applyBorder="1" applyAlignment="1">
      <alignment vertical="top" wrapText="1"/>
    </xf>
    <xf numFmtId="4" fontId="4" fillId="2" borderId="5" xfId="17" applyNumberFormat="1" applyFont="1" applyFill="1" applyBorder="1" applyAlignment="1">
      <alignment vertical="top"/>
    </xf>
    <xf numFmtId="166" fontId="4" fillId="2" borderId="5" xfId="17" applyNumberFormat="1" applyFont="1" applyFill="1" applyBorder="1" applyAlignment="1">
      <alignment horizontal="center" vertical="top"/>
    </xf>
    <xf numFmtId="4" fontId="16" fillId="2" borderId="5" xfId="0" applyNumberFormat="1" applyFont="1" applyFill="1" applyBorder="1"/>
    <xf numFmtId="170" fontId="5" fillId="2" borderId="5" xfId="17" applyNumberFormat="1" applyFont="1" applyFill="1" applyBorder="1" applyAlignment="1">
      <alignment horizontal="right" vertical="top"/>
    </xf>
    <xf numFmtId="4" fontId="5" fillId="2" borderId="5" xfId="17" applyNumberFormat="1" applyFont="1" applyFill="1" applyBorder="1" applyAlignment="1">
      <alignment vertical="top"/>
    </xf>
    <xf numFmtId="166" fontId="5" fillId="2" borderId="5" xfId="5" applyNumberFormat="1" applyFont="1" applyFill="1" applyBorder="1" applyAlignment="1">
      <alignment horizontal="center" vertical="top" wrapText="1"/>
    </xf>
    <xf numFmtId="4" fontId="5" fillId="2" borderId="5" xfId="23" applyNumberFormat="1" applyFont="1" applyFill="1" applyBorder="1" applyAlignment="1">
      <alignment vertical="top"/>
    </xf>
    <xf numFmtId="166" fontId="5" fillId="2" borderId="5" xfId="17" applyNumberFormat="1" applyFont="1" applyFill="1" applyBorder="1" applyAlignment="1">
      <alignment horizontal="center" vertical="top"/>
    </xf>
    <xf numFmtId="49" fontId="5" fillId="2" borderId="5" xfId="17" applyNumberFormat="1" applyFont="1" applyFill="1" applyBorder="1" applyAlignment="1">
      <alignment horizontal="left" vertical="top" wrapText="1"/>
    </xf>
    <xf numFmtId="0" fontId="5" fillId="2" borderId="5" xfId="24" applyFont="1" applyFill="1" applyBorder="1" applyAlignment="1">
      <alignment horizontal="center" vertical="top" wrapText="1"/>
    </xf>
    <xf numFmtId="170" fontId="5" fillId="2" borderId="5" xfId="17" applyNumberFormat="1" applyFont="1" applyFill="1" applyBorder="1" applyAlignment="1">
      <alignment horizontal="right" vertical="top" wrapText="1"/>
    </xf>
    <xf numFmtId="166" fontId="5" fillId="2" borderId="5" xfId="17" applyNumberFormat="1" applyFont="1" applyFill="1" applyBorder="1" applyAlignment="1">
      <alignment horizontal="center" vertical="top" wrapText="1"/>
    </xf>
    <xf numFmtId="49" fontId="4" fillId="2" borderId="5" xfId="17" applyNumberFormat="1" applyFont="1" applyFill="1" applyBorder="1" applyAlignment="1">
      <alignment vertical="top" wrapText="1"/>
    </xf>
    <xf numFmtId="4" fontId="5" fillId="2" borderId="5" xfId="17" applyNumberFormat="1" applyFont="1" applyFill="1" applyBorder="1" applyAlignment="1">
      <alignment vertical="center" wrapText="1"/>
    </xf>
    <xf numFmtId="166" fontId="5" fillId="2" borderId="5" xfId="5" applyNumberFormat="1" applyFont="1" applyFill="1" applyBorder="1" applyAlignment="1">
      <alignment horizontal="center" vertical="center" wrapText="1"/>
    </xf>
    <xf numFmtId="2" fontId="5" fillId="2" borderId="5" xfId="17" applyNumberFormat="1" applyFont="1" applyFill="1" applyBorder="1" applyAlignment="1">
      <alignment horizontal="right" vertical="top"/>
    </xf>
    <xf numFmtId="0" fontId="5" fillId="2" borderId="5" xfId="25" applyFont="1" applyFill="1" applyBorder="1" applyAlignment="1">
      <alignment horizontal="center" vertical="top" wrapText="1"/>
    </xf>
    <xf numFmtId="1" fontId="4" fillId="2" borderId="5" xfId="17" applyNumberFormat="1" applyFont="1" applyFill="1" applyBorder="1" applyAlignment="1">
      <alignment horizontal="right" vertical="top"/>
    </xf>
    <xf numFmtId="170" fontId="5" fillId="2" borderId="5" xfId="17" applyNumberFormat="1" applyFont="1" applyFill="1" applyBorder="1" applyAlignment="1">
      <alignment horizontal="right" vertical="center"/>
    </xf>
    <xf numFmtId="49" fontId="5" fillId="2" borderId="5" xfId="17" applyNumberFormat="1" applyFont="1" applyFill="1" applyBorder="1" applyAlignment="1">
      <alignment vertical="center" wrapText="1"/>
    </xf>
    <xf numFmtId="4" fontId="5" fillId="2" borderId="5" xfId="17" applyNumberFormat="1" applyFont="1" applyFill="1" applyBorder="1" applyAlignment="1">
      <alignment vertical="center"/>
    </xf>
    <xf numFmtId="166" fontId="5" fillId="2" borderId="5" xfId="17" applyNumberFormat="1" applyFont="1" applyFill="1" applyBorder="1" applyAlignment="1">
      <alignment horizontal="center" vertical="center"/>
    </xf>
    <xf numFmtId="0" fontId="5" fillId="2" borderId="5" xfId="17" applyFont="1" applyFill="1" applyBorder="1" applyAlignment="1">
      <alignment vertical="top" wrapText="1"/>
    </xf>
    <xf numFmtId="4" fontId="5" fillId="2" borderId="5" xfId="26" applyNumberFormat="1" applyFont="1" applyFill="1" applyBorder="1" applyAlignment="1">
      <alignment horizontal="right" vertical="top"/>
    </xf>
    <xf numFmtId="170" fontId="5" fillId="2" borderId="6" xfId="17" applyNumberFormat="1" applyFont="1" applyFill="1" applyBorder="1" applyAlignment="1">
      <alignment horizontal="right" vertical="top"/>
    </xf>
    <xf numFmtId="0" fontId="5" fillId="2" borderId="6" xfId="17" applyFont="1" applyFill="1" applyBorder="1" applyAlignment="1">
      <alignment vertical="top"/>
    </xf>
    <xf numFmtId="4" fontId="5" fillId="2" borderId="6" xfId="17" applyNumberFormat="1" applyFont="1" applyFill="1" applyBorder="1" applyAlignment="1">
      <alignment vertical="top"/>
    </xf>
    <xf numFmtId="166" fontId="5" fillId="2" borderId="6" xfId="5" applyNumberFormat="1" applyFont="1" applyFill="1" applyBorder="1" applyAlignment="1">
      <alignment horizontal="center" vertical="top" wrapText="1"/>
    </xf>
    <xf numFmtId="4" fontId="5" fillId="2" borderId="6" xfId="26" applyNumberFormat="1" applyFont="1" applyFill="1" applyBorder="1" applyAlignment="1">
      <alignment horizontal="right" vertical="top"/>
    </xf>
    <xf numFmtId="0" fontId="5" fillId="2" borderId="5" xfId="17" applyFont="1" applyFill="1" applyBorder="1" applyAlignment="1">
      <alignment vertical="top"/>
    </xf>
    <xf numFmtId="1" fontId="5" fillId="2" borderId="5" xfId="17" applyNumberFormat="1" applyFont="1" applyFill="1" applyBorder="1" applyAlignment="1">
      <alignment horizontal="right" vertical="top"/>
    </xf>
    <xf numFmtId="4" fontId="4" fillId="2" borderId="5" xfId="7" applyNumberFormat="1" applyFont="1" applyFill="1" applyBorder="1" applyAlignment="1">
      <alignment vertical="top"/>
    </xf>
    <xf numFmtId="49" fontId="5" fillId="2" borderId="5" xfId="11" applyNumberFormat="1" applyFont="1" applyFill="1" applyBorder="1" applyAlignment="1">
      <alignment vertical="top" wrapText="1"/>
    </xf>
    <xf numFmtId="4" fontId="5" fillId="2" borderId="5" xfId="26" applyNumberFormat="1" applyFont="1" applyFill="1" applyBorder="1" applyAlignment="1">
      <alignment horizontal="right"/>
    </xf>
    <xf numFmtId="49" fontId="5" fillId="2" borderId="5" xfId="11" applyNumberFormat="1" applyFont="1" applyFill="1" applyBorder="1" applyAlignment="1">
      <alignment horizontal="center" wrapText="1"/>
    </xf>
    <xf numFmtId="4" fontId="5" fillId="2" borderId="5" xfId="26" applyNumberFormat="1" applyFont="1" applyFill="1" applyBorder="1" applyAlignment="1">
      <alignment horizontal="right" wrapText="1"/>
    </xf>
    <xf numFmtId="4" fontId="5" fillId="2" borderId="5" xfId="26" applyNumberFormat="1" applyFont="1" applyFill="1" applyBorder="1" applyAlignment="1" applyProtection="1">
      <alignment horizontal="right" wrapText="1"/>
      <protection locked="0"/>
    </xf>
    <xf numFmtId="0" fontId="0" fillId="4" borderId="5" xfId="0" applyFill="1" applyBorder="1"/>
    <xf numFmtId="171" fontId="4" fillId="4" borderId="5" xfId="3" applyNumberFormat="1" applyFont="1" applyFill="1" applyBorder="1" applyAlignment="1">
      <alignment horizontal="right" vertical="top"/>
    </xf>
    <xf numFmtId="0" fontId="4" fillId="4" borderId="5" xfId="3" applyFont="1" applyFill="1" applyBorder="1" applyAlignment="1">
      <alignment vertical="top" wrapText="1"/>
    </xf>
    <xf numFmtId="4" fontId="4" fillId="4" borderId="5" xfId="3" applyNumberFormat="1" applyFont="1" applyFill="1" applyBorder="1" applyAlignment="1">
      <alignment horizontal="right"/>
    </xf>
    <xf numFmtId="166" fontId="4" fillId="4" borderId="5" xfId="3" applyNumberFormat="1" applyFont="1" applyFill="1" applyBorder="1" applyAlignment="1">
      <alignment horizontal="center"/>
    </xf>
    <xf numFmtId="0" fontId="5" fillId="2" borderId="6" xfId="19" applyFont="1" applyFill="1" applyBorder="1" applyAlignment="1">
      <alignment horizontal="right" vertical="top" wrapText="1"/>
    </xf>
    <xf numFmtId="0" fontId="5" fillId="2" borderId="6" xfId="19" applyFont="1" applyFill="1" applyBorder="1" applyAlignment="1">
      <alignment vertical="top" wrapText="1"/>
    </xf>
    <xf numFmtId="4" fontId="5" fillId="2" borderId="6" xfId="12" applyNumberFormat="1" applyFont="1" applyFill="1" applyBorder="1" applyAlignment="1">
      <alignment vertical="top"/>
    </xf>
    <xf numFmtId="43" fontId="5" fillId="2" borderId="6" xfId="19" applyNumberFormat="1" applyFont="1" applyFill="1" applyBorder="1" applyAlignment="1">
      <alignment horizontal="center" vertical="top"/>
    </xf>
    <xf numFmtId="4" fontId="5" fillId="2" borderId="6" xfId="21" applyNumberFormat="1" applyFont="1" applyFill="1" applyBorder="1" applyAlignment="1">
      <alignment vertical="top"/>
    </xf>
    <xf numFmtId="4" fontId="5" fillId="2" borderId="6" xfId="7" applyNumberFormat="1" applyFont="1" applyFill="1" applyBorder="1" applyAlignment="1">
      <alignment vertical="top"/>
    </xf>
    <xf numFmtId="43" fontId="5" fillId="2" borderId="5" xfId="19" applyNumberFormat="1" applyFont="1" applyFill="1" applyBorder="1" applyAlignment="1">
      <alignment horizontal="center" vertical="top"/>
    </xf>
    <xf numFmtId="0" fontId="4" fillId="2" borderId="5" xfId="3" applyFont="1" applyFill="1" applyBorder="1" applyAlignment="1">
      <alignment horizontal="right" vertical="center" wrapText="1"/>
    </xf>
    <xf numFmtId="0" fontId="4" fillId="2" borderId="5" xfId="3" applyFont="1" applyFill="1" applyBorder="1" applyAlignment="1">
      <alignment horizontal="left" vertical="center" wrapText="1"/>
    </xf>
    <xf numFmtId="0" fontId="5" fillId="2" borderId="5" xfId="21" applyFont="1" applyFill="1" applyBorder="1" applyAlignment="1">
      <alignment horizontal="left" vertical="top"/>
    </xf>
    <xf numFmtId="166" fontId="5" fillId="2" borderId="5" xfId="21" applyNumberFormat="1" applyFont="1" applyFill="1" applyBorder="1" applyAlignment="1">
      <alignment horizontal="center" vertical="top"/>
    </xf>
    <xf numFmtId="4" fontId="0" fillId="4" borderId="5" xfId="0" applyNumberFormat="1" applyFill="1" applyBorder="1"/>
    <xf numFmtId="0" fontId="4" fillId="2" borderId="5" xfId="3" applyFont="1" applyFill="1" applyBorder="1" applyAlignment="1">
      <alignment horizontal="right" vertical="top"/>
    </xf>
    <xf numFmtId="0" fontId="3" fillId="4" borderId="5" xfId="0" applyFont="1" applyFill="1" applyBorder="1"/>
    <xf numFmtId="0" fontId="5" fillId="2" borderId="5" xfId="3" applyFont="1" applyFill="1" applyBorder="1" applyAlignment="1">
      <alignment horizontal="right" vertical="top"/>
    </xf>
    <xf numFmtId="4" fontId="5" fillId="2" borderId="5" xfId="27" applyNumberFormat="1" applyFont="1" applyFill="1" applyBorder="1" applyAlignment="1">
      <alignment horizontal="right" wrapText="1"/>
    </xf>
    <xf numFmtId="0" fontId="19" fillId="2" borderId="5" xfId="26" applyFont="1" applyFill="1" applyBorder="1" applyAlignment="1">
      <alignment horizontal="right" vertical="top"/>
    </xf>
    <xf numFmtId="4" fontId="5" fillId="2" borderId="5" xfId="0" applyNumberFormat="1" applyFont="1" applyFill="1" applyBorder="1" applyAlignment="1">
      <alignment horizontal="center" vertical="top"/>
    </xf>
    <xf numFmtId="4" fontId="19" fillId="2" borderId="5" xfId="0" applyNumberFormat="1" applyFont="1" applyFill="1" applyBorder="1" applyAlignment="1">
      <alignment vertical="top"/>
    </xf>
    <xf numFmtId="2" fontId="4" fillId="2" borderId="5" xfId="26" applyNumberFormat="1" applyFont="1" applyFill="1" applyBorder="1" applyAlignment="1">
      <alignment horizontal="center" vertical="top"/>
    </xf>
    <xf numFmtId="0" fontId="4" fillId="2" borderId="5" xfId="0" applyFont="1" applyFill="1" applyBorder="1" applyAlignment="1">
      <alignment vertical="top" wrapText="1"/>
    </xf>
    <xf numFmtId="4" fontId="5" fillId="2" borderId="5" xfId="0" applyNumberFormat="1" applyFont="1" applyFill="1" applyBorder="1" applyAlignment="1">
      <alignment vertical="top"/>
    </xf>
    <xf numFmtId="39" fontId="4" fillId="2" borderId="5" xfId="26" applyNumberFormat="1" applyFont="1" applyFill="1" applyBorder="1" applyAlignment="1">
      <alignment horizontal="center" vertical="top"/>
    </xf>
    <xf numFmtId="4" fontId="4" fillId="2" borderId="5" xfId="4" applyNumberFormat="1" applyFont="1" applyFill="1" applyBorder="1" applyAlignment="1">
      <alignment horizontal="center" vertical="top"/>
    </xf>
    <xf numFmtId="1" fontId="4" fillId="2" borderId="5" xfId="26" applyNumberFormat="1" applyFont="1" applyFill="1" applyBorder="1" applyAlignment="1">
      <alignment horizontal="right" vertical="top"/>
    </xf>
    <xf numFmtId="0" fontId="4" fillId="2" borderId="5" xfId="0" applyFont="1" applyFill="1" applyBorder="1" applyAlignment="1">
      <alignment horizontal="left" vertical="top"/>
    </xf>
    <xf numFmtId="4" fontId="5" fillId="2" borderId="5" xfId="6" applyNumberFormat="1" applyFont="1" applyFill="1" applyBorder="1" applyAlignment="1">
      <alignment horizontal="right" vertical="top" wrapText="1"/>
    </xf>
    <xf numFmtId="0" fontId="5" fillId="2" borderId="5" xfId="0" applyFont="1" applyFill="1" applyBorder="1" applyAlignment="1">
      <alignment horizontal="center" vertical="top"/>
    </xf>
    <xf numFmtId="4" fontId="5" fillId="2" borderId="5" xfId="6" applyNumberFormat="1" applyFont="1" applyFill="1" applyBorder="1" applyAlignment="1">
      <alignment horizontal="right" vertical="top"/>
    </xf>
    <xf numFmtId="39" fontId="5" fillId="2" borderId="5" xfId="26" applyNumberFormat="1" applyFont="1" applyFill="1" applyBorder="1" applyAlignment="1">
      <alignment horizontal="center" vertical="top"/>
    </xf>
    <xf numFmtId="168" fontId="5" fillId="2" borderId="5" xfId="26" applyNumberFormat="1" applyFont="1" applyFill="1" applyBorder="1" applyAlignment="1">
      <alignment horizontal="center" vertical="top"/>
    </xf>
    <xf numFmtId="4" fontId="5" fillId="2" borderId="5" xfId="8" applyNumberFormat="1" applyFont="1" applyFill="1" applyBorder="1" applyAlignment="1">
      <alignment horizontal="right" vertical="top"/>
    </xf>
    <xf numFmtId="168" fontId="5" fillId="2" borderId="5" xfId="26" applyNumberFormat="1" applyFont="1" applyFill="1" applyBorder="1" applyAlignment="1">
      <alignment horizontal="center" vertical="top" wrapText="1"/>
    </xf>
    <xf numFmtId="4" fontId="5" fillId="2" borderId="5" xfId="4" applyNumberFormat="1" applyFont="1" applyFill="1" applyBorder="1" applyAlignment="1">
      <alignment horizontal="right" vertical="top"/>
    </xf>
    <xf numFmtId="0" fontId="5" fillId="2" borderId="5" xfId="0" applyFont="1" applyFill="1" applyBorder="1" applyAlignment="1">
      <alignment vertical="top" wrapText="1"/>
    </xf>
    <xf numFmtId="4" fontId="4" fillId="2" borderId="5" xfId="26" applyNumberFormat="1" applyFont="1" applyFill="1" applyBorder="1" applyAlignment="1">
      <alignment horizontal="center" vertical="top"/>
    </xf>
    <xf numFmtId="0" fontId="4" fillId="2" borderId="5" xfId="26" applyFont="1" applyFill="1" applyBorder="1" applyAlignment="1">
      <alignment horizontal="center" vertical="top"/>
    </xf>
    <xf numFmtId="4" fontId="4" fillId="2" borderId="5" xfId="26" applyNumberFormat="1" applyFont="1" applyFill="1" applyBorder="1" applyAlignment="1">
      <alignment horizontal="right" vertical="top"/>
    </xf>
    <xf numFmtId="0" fontId="5" fillId="2" borderId="5" xfId="26" applyFont="1" applyFill="1" applyBorder="1" applyAlignment="1">
      <alignment horizontal="center" vertical="top"/>
    </xf>
    <xf numFmtId="170" fontId="5" fillId="2" borderId="5" xfId="26" applyNumberFormat="1" applyFont="1" applyFill="1" applyBorder="1" applyAlignment="1">
      <alignment horizontal="right" vertical="top" wrapText="1"/>
    </xf>
    <xf numFmtId="170" fontId="5" fillId="2" borderId="6" xfId="26" applyNumberFormat="1" applyFont="1" applyFill="1" applyBorder="1" applyAlignment="1">
      <alignment horizontal="right" vertical="top" wrapText="1"/>
    </xf>
    <xf numFmtId="0" fontId="5" fillId="2" borderId="6" xfId="0" applyFont="1" applyFill="1" applyBorder="1"/>
    <xf numFmtId="4" fontId="5" fillId="2" borderId="6" xfId="0" applyNumberFormat="1" applyFont="1" applyFill="1" applyBorder="1"/>
    <xf numFmtId="0" fontId="5" fillId="2" borderId="6" xfId="26" applyFont="1" applyFill="1" applyBorder="1" applyAlignment="1">
      <alignment horizontal="center" vertical="top"/>
    </xf>
    <xf numFmtId="2" fontId="5" fillId="2" borderId="5" xfId="26" applyNumberFormat="1" applyFont="1" applyFill="1" applyBorder="1" applyAlignment="1">
      <alignment horizontal="right" vertical="top" wrapText="1"/>
    </xf>
    <xf numFmtId="4" fontId="5" fillId="2" borderId="5" xfId="0" applyNumberFormat="1" applyFont="1" applyFill="1" applyBorder="1" applyAlignment="1">
      <alignment vertical="center" wrapText="1"/>
    </xf>
    <xf numFmtId="0" fontId="5" fillId="2" borderId="5" xfId="26" applyFont="1" applyFill="1" applyBorder="1" applyAlignment="1">
      <alignment horizontal="center" vertical="center" wrapText="1"/>
    </xf>
    <xf numFmtId="4" fontId="5" fillId="2" borderId="5" xfId="26" applyNumberFormat="1" applyFont="1" applyFill="1" applyBorder="1" applyAlignment="1">
      <alignment horizontal="right" vertical="center" wrapText="1"/>
    </xf>
    <xf numFmtId="0" fontId="5" fillId="2" borderId="5" xfId="26" applyFont="1" applyFill="1" applyBorder="1" applyAlignment="1">
      <alignment horizontal="center" vertical="top" wrapText="1"/>
    </xf>
    <xf numFmtId="4" fontId="5" fillId="2" borderId="5" xfId="26" applyNumberFormat="1" applyFont="1" applyFill="1" applyBorder="1" applyAlignment="1">
      <alignment horizontal="right" vertical="top" wrapText="1"/>
    </xf>
    <xf numFmtId="170" fontId="4" fillId="2" borderId="5" xfId="26" applyNumberFormat="1" applyFont="1" applyFill="1" applyBorder="1" applyAlignment="1">
      <alignment horizontal="right" vertical="center" wrapText="1"/>
    </xf>
    <xf numFmtId="0" fontId="4" fillId="2" borderId="5" xfId="0" applyFont="1" applyFill="1" applyBorder="1" applyAlignment="1">
      <alignment vertical="center"/>
    </xf>
    <xf numFmtId="0" fontId="5" fillId="2" borderId="5" xfId="0" applyFont="1" applyFill="1" applyBorder="1" applyAlignment="1">
      <alignment horizontal="center" vertical="center" wrapText="1"/>
    </xf>
    <xf numFmtId="0" fontId="5" fillId="2" borderId="6" xfId="0" applyFont="1" applyFill="1" applyBorder="1" applyAlignment="1">
      <alignment vertical="top" wrapText="1"/>
    </xf>
    <xf numFmtId="4" fontId="5" fillId="2" borderId="6" xfId="0" applyNumberFormat="1" applyFont="1" applyFill="1" applyBorder="1" applyAlignment="1">
      <alignment vertical="center" wrapText="1"/>
    </xf>
    <xf numFmtId="0" fontId="5" fillId="2" borderId="6" xfId="26" applyFont="1" applyFill="1" applyBorder="1" applyAlignment="1">
      <alignment horizontal="center" vertical="center" wrapText="1"/>
    </xf>
    <xf numFmtId="4" fontId="5" fillId="2" borderId="6" xfId="26" applyNumberFormat="1" applyFont="1" applyFill="1" applyBorder="1" applyAlignment="1" applyProtection="1">
      <alignment horizontal="right" vertical="center" wrapText="1"/>
      <protection locked="0"/>
    </xf>
    <xf numFmtId="4" fontId="5" fillId="2" borderId="6" xfId="7" applyNumberFormat="1" applyFont="1" applyFill="1" applyBorder="1" applyAlignment="1">
      <alignment vertical="center" wrapText="1"/>
    </xf>
    <xf numFmtId="4" fontId="5" fillId="2" borderId="5" xfId="26" applyNumberFormat="1" applyFont="1" applyFill="1" applyBorder="1" applyAlignment="1" applyProtection="1">
      <alignment horizontal="right" vertical="center" wrapText="1"/>
      <protection locked="0"/>
    </xf>
    <xf numFmtId="4" fontId="5" fillId="2" borderId="5" xfId="11" applyNumberFormat="1" applyFont="1" applyFill="1" applyBorder="1" applyAlignment="1">
      <alignment horizontal="center" vertical="top" wrapText="1"/>
    </xf>
    <xf numFmtId="39" fontId="5" fillId="2" borderId="5" xfId="11" applyFont="1" applyFill="1" applyBorder="1" applyAlignment="1" applyProtection="1">
      <alignment horizontal="center" vertical="top"/>
      <protection locked="0"/>
    </xf>
    <xf numFmtId="4" fontId="5" fillId="2" borderId="5" xfId="11" applyNumberFormat="1" applyFont="1" applyFill="1" applyBorder="1" applyAlignment="1">
      <alignment horizontal="center" vertical="top"/>
    </xf>
    <xf numFmtId="4" fontId="4" fillId="2" borderId="5" xfId="8" applyNumberFormat="1" applyFont="1" applyFill="1" applyBorder="1" applyAlignment="1">
      <alignment horizontal="right" vertical="top"/>
    </xf>
    <xf numFmtId="171" fontId="5" fillId="2" borderId="5" xfId="26" applyNumberFormat="1" applyFont="1" applyFill="1" applyBorder="1" applyAlignment="1">
      <alignment vertical="top"/>
    </xf>
    <xf numFmtId="4" fontId="5" fillId="2" borderId="5" xfId="12" applyNumberFormat="1" applyFont="1" applyFill="1" applyBorder="1" applyAlignment="1">
      <alignment horizontal="center" vertical="top"/>
    </xf>
    <xf numFmtId="4" fontId="5" fillId="2" borderId="5" xfId="26" applyNumberFormat="1" applyFont="1" applyFill="1" applyBorder="1" applyAlignment="1">
      <alignment horizontal="center" vertical="top"/>
    </xf>
    <xf numFmtId="171" fontId="4" fillId="2" borderId="5" xfId="26" applyNumberFormat="1" applyFont="1" applyFill="1" applyBorder="1" applyAlignment="1">
      <alignment vertical="top"/>
    </xf>
    <xf numFmtId="4" fontId="4" fillId="2" borderId="5" xfId="12" applyNumberFormat="1" applyFont="1" applyFill="1" applyBorder="1" applyAlignment="1">
      <alignment horizontal="center" vertical="top"/>
    </xf>
    <xf numFmtId="171" fontId="5" fillId="2" borderId="5" xfId="26" applyNumberFormat="1" applyFont="1" applyFill="1" applyBorder="1" applyAlignment="1">
      <alignment horizontal="right" vertical="top"/>
    </xf>
    <xf numFmtId="171" fontId="4" fillId="2" borderId="5" xfId="26" applyNumberFormat="1" applyFont="1" applyFill="1" applyBorder="1" applyAlignment="1">
      <alignment horizontal="right" vertical="top"/>
    </xf>
    <xf numFmtId="0" fontId="4" fillId="2" borderId="5" xfId="26" applyFont="1" applyFill="1" applyBorder="1" applyAlignment="1">
      <alignment horizontal="justify" vertical="top" wrapText="1"/>
    </xf>
    <xf numFmtId="0" fontId="5" fillId="2" borderId="5" xfId="26" applyFont="1" applyFill="1" applyBorder="1" applyAlignment="1">
      <alignment horizontal="justify" vertical="top" wrapText="1"/>
    </xf>
    <xf numFmtId="171" fontId="5" fillId="2" borderId="5" xfId="26" applyNumberFormat="1" applyFont="1" applyFill="1" applyBorder="1" applyAlignment="1">
      <alignment horizontal="right" vertical="top" wrapText="1"/>
    </xf>
    <xf numFmtId="39" fontId="4" fillId="2" borderId="5" xfId="26" applyNumberFormat="1" applyFont="1" applyFill="1" applyBorder="1" applyAlignment="1">
      <alignment horizontal="left" vertical="top" wrapText="1"/>
    </xf>
    <xf numFmtId="4" fontId="5" fillId="2" borderId="5" xfId="15" applyNumberFormat="1" applyFont="1" applyFill="1" applyBorder="1" applyAlignment="1">
      <alignment horizontal="center" vertical="top"/>
    </xf>
    <xf numFmtId="4" fontId="5" fillId="2" borderId="5" xfId="16" applyNumberFormat="1" applyFont="1" applyFill="1" applyBorder="1" applyAlignment="1">
      <alignment horizontal="center" vertical="top"/>
    </xf>
    <xf numFmtId="0" fontId="5" fillId="2" borderId="5" xfId="0" applyFont="1" applyFill="1" applyBorder="1" applyAlignment="1">
      <alignment horizontal="center"/>
    </xf>
    <xf numFmtId="4" fontId="5" fillId="2" borderId="5" xfId="0" applyNumberFormat="1" applyFont="1" applyFill="1" applyBorder="1" applyAlignment="1">
      <alignment horizontal="right"/>
    </xf>
    <xf numFmtId="4" fontId="5" fillId="2" borderId="5" xfId="16" applyNumberFormat="1" applyFont="1" applyFill="1" applyBorder="1" applyAlignment="1">
      <alignment horizontal="right" vertical="top" wrapText="1"/>
    </xf>
    <xf numFmtId="4" fontId="4" fillId="2" borderId="5" xfId="15" applyNumberFormat="1" applyFont="1" applyFill="1" applyBorder="1" applyAlignment="1">
      <alignment horizontal="center" vertical="top" wrapText="1"/>
    </xf>
    <xf numFmtId="4" fontId="4" fillId="2" borderId="5" xfId="16" applyNumberFormat="1" applyFont="1" applyFill="1" applyBorder="1" applyAlignment="1">
      <alignment horizontal="right" vertical="top" wrapText="1"/>
    </xf>
    <xf numFmtId="4" fontId="5" fillId="2" borderId="5" xfId="15" applyNumberFormat="1" applyFont="1" applyFill="1" applyBorder="1" applyAlignment="1">
      <alignment horizontal="center" vertical="top" wrapText="1"/>
    </xf>
    <xf numFmtId="49" fontId="4" fillId="4" borderId="6" xfId="11" applyNumberFormat="1" applyFont="1" applyFill="1" applyBorder="1" applyAlignment="1">
      <alignment wrapText="1"/>
    </xf>
    <xf numFmtId="4" fontId="4" fillId="4" borderId="6" xfId="8" applyNumberFormat="1" applyFont="1" applyFill="1" applyBorder="1" applyAlignment="1" applyProtection="1">
      <protection locked="0"/>
    </xf>
    <xf numFmtId="0" fontId="5" fillId="2" borderId="5" xfId="26" applyFont="1" applyFill="1" applyBorder="1" applyAlignment="1">
      <alignment horizontal="right" vertical="top"/>
    </xf>
    <xf numFmtId="1" fontId="4" fillId="2" borderId="5" xfId="26" applyNumberFormat="1" applyFont="1" applyFill="1" applyBorder="1" applyAlignment="1">
      <alignment horizontal="right" vertical="center"/>
    </xf>
    <xf numFmtId="165" fontId="5" fillId="2" borderId="5" xfId="5" applyNumberFormat="1" applyFont="1" applyFill="1" applyBorder="1" applyAlignment="1">
      <alignment horizontal="right" vertical="center" wrapText="1"/>
    </xf>
    <xf numFmtId="0" fontId="5" fillId="2" borderId="5" xfId="5" applyFont="1" applyFill="1" applyBorder="1" applyAlignment="1">
      <alignment horizontal="left" vertical="center" wrapText="1"/>
    </xf>
    <xf numFmtId="0" fontId="5" fillId="2" borderId="5" xfId="26" applyFont="1" applyFill="1" applyBorder="1" applyAlignment="1">
      <alignment horizontal="right" vertical="center"/>
    </xf>
    <xf numFmtId="0" fontId="5" fillId="2" borderId="5" xfId="0" applyFont="1" applyFill="1" applyBorder="1" applyAlignment="1">
      <alignment vertical="center"/>
    </xf>
    <xf numFmtId="1" fontId="4" fillId="2" borderId="5" xfId="9" applyNumberFormat="1" applyFont="1" applyFill="1" applyBorder="1" applyAlignment="1">
      <alignment horizontal="right" vertical="center" wrapText="1"/>
    </xf>
    <xf numFmtId="2" fontId="5" fillId="2" borderId="5" xfId="9" applyNumberFormat="1" applyFont="1" applyFill="1" applyBorder="1" applyAlignment="1">
      <alignment horizontal="right" vertical="center" wrapText="1"/>
    </xf>
    <xf numFmtId="0" fontId="5" fillId="2" borderId="5" xfId="0" applyFont="1" applyFill="1" applyBorder="1" applyAlignment="1">
      <alignment vertical="center" wrapText="1"/>
    </xf>
    <xf numFmtId="2" fontId="5" fillId="2" borderId="5" xfId="9" applyNumberFormat="1" applyFont="1" applyFill="1" applyBorder="1" applyAlignment="1">
      <alignment horizontal="right" wrapText="1"/>
    </xf>
    <xf numFmtId="4" fontId="5" fillId="2" borderId="5" xfId="0" applyNumberFormat="1" applyFont="1" applyFill="1" applyBorder="1" applyAlignment="1">
      <alignment wrapText="1"/>
    </xf>
    <xf numFmtId="0" fontId="5" fillId="2" borderId="5" xfId="26" applyFont="1" applyFill="1" applyBorder="1" applyAlignment="1">
      <alignment horizontal="center" wrapText="1"/>
    </xf>
    <xf numFmtId="4" fontId="5" fillId="2" borderId="5" xfId="7" applyNumberFormat="1" applyFont="1" applyFill="1" applyBorder="1" applyAlignment="1">
      <alignment wrapText="1"/>
    </xf>
    <xf numFmtId="0" fontId="5" fillId="2" borderId="5" xfId="0" applyFont="1" applyFill="1" applyBorder="1" applyAlignment="1">
      <alignment horizontal="right"/>
    </xf>
    <xf numFmtId="168" fontId="5" fillId="2" borderId="5" xfId="26" applyNumberFormat="1" applyFont="1" applyFill="1" applyBorder="1" applyAlignment="1">
      <alignment horizontal="center" wrapText="1"/>
    </xf>
    <xf numFmtId="1" fontId="5" fillId="2" borderId="5" xfId="26" applyNumberFormat="1" applyFont="1" applyFill="1" applyBorder="1" applyAlignment="1">
      <alignment horizontal="right" vertical="top"/>
    </xf>
    <xf numFmtId="4" fontId="5" fillId="2" borderId="5" xfId="17" applyNumberFormat="1" applyFont="1" applyFill="1" applyBorder="1" applyAlignment="1">
      <alignment horizontal="center" vertical="top"/>
    </xf>
    <xf numFmtId="4" fontId="5" fillId="2" borderId="5" xfId="0" applyNumberFormat="1" applyFont="1" applyFill="1" applyBorder="1" applyAlignment="1">
      <alignment horizontal="center" vertical="top" wrapText="1"/>
    </xf>
    <xf numFmtId="170" fontId="5" fillId="2" borderId="5" xfId="9" applyNumberFormat="1" applyFont="1" applyFill="1" applyBorder="1" applyAlignment="1">
      <alignment horizontal="right" vertical="center" wrapText="1"/>
    </xf>
    <xf numFmtId="4" fontId="5" fillId="2" borderId="5" xfId="7" applyNumberFormat="1" applyFont="1" applyFill="1" applyBorder="1" applyAlignment="1">
      <alignment horizontal="right" vertical="center" wrapText="1"/>
    </xf>
    <xf numFmtId="4" fontId="5" fillId="2" borderId="5" xfId="0" applyNumberFormat="1" applyFont="1" applyFill="1" applyBorder="1" applyAlignment="1">
      <alignment horizontal="right" vertical="center" wrapText="1"/>
    </xf>
    <xf numFmtId="4" fontId="5" fillId="2" borderId="5" xfId="12" applyNumberFormat="1" applyFont="1" applyFill="1" applyBorder="1" applyAlignment="1">
      <alignment horizontal="center" vertical="center" wrapText="1"/>
    </xf>
    <xf numFmtId="175" fontId="5" fillId="2" borderId="5" xfId="0" applyNumberFormat="1" applyFont="1" applyFill="1" applyBorder="1" applyAlignment="1" applyProtection="1">
      <alignment horizontal="right" vertical="top" wrapText="1"/>
    </xf>
    <xf numFmtId="168" fontId="5" fillId="2" borderId="5" xfId="0" applyNumberFormat="1" applyFont="1" applyFill="1" applyBorder="1" applyAlignment="1">
      <alignment horizontal="center" vertical="center" wrapText="1"/>
    </xf>
    <xf numFmtId="176" fontId="5" fillId="2" borderId="5" xfId="0" applyNumberFormat="1" applyFont="1" applyFill="1" applyBorder="1" applyAlignment="1" applyProtection="1">
      <alignment vertical="center" wrapText="1"/>
    </xf>
    <xf numFmtId="37" fontId="5" fillId="2" borderId="5" xfId="0" applyNumberFormat="1" applyFont="1" applyFill="1" applyBorder="1" applyAlignment="1">
      <alignment horizontal="right" vertical="top"/>
    </xf>
    <xf numFmtId="0" fontId="4" fillId="2" borderId="6" xfId="0" applyFont="1" applyFill="1" applyBorder="1" applyAlignment="1">
      <alignment horizontal="center" vertical="top"/>
    </xf>
    <xf numFmtId="0" fontId="5" fillId="2" borderId="6" xfId="0" applyFont="1" applyFill="1" applyBorder="1" applyAlignment="1">
      <alignment horizontal="center" vertical="center" wrapText="1"/>
    </xf>
    <xf numFmtId="4" fontId="5" fillId="2" borderId="6" xfId="0" applyNumberFormat="1" applyFont="1" applyFill="1" applyBorder="1" applyAlignment="1">
      <alignment horizontal="right" vertical="center" wrapText="1"/>
    </xf>
    <xf numFmtId="4" fontId="5" fillId="2" borderId="6" xfId="7" applyNumberFormat="1" applyFont="1" applyFill="1" applyBorder="1" applyAlignment="1">
      <alignment horizontal="right" vertical="center" wrapText="1"/>
    </xf>
    <xf numFmtId="166" fontId="4" fillId="2" borderId="5" xfId="17" applyNumberFormat="1" applyFont="1" applyFill="1" applyBorder="1" applyAlignment="1">
      <alignment horizontal="center" vertical="center" wrapText="1"/>
    </xf>
    <xf numFmtId="166" fontId="5" fillId="2" borderId="5" xfId="17" applyNumberFormat="1" applyFont="1" applyFill="1" applyBorder="1" applyAlignment="1">
      <alignment horizontal="center" vertical="center" wrapText="1"/>
    </xf>
    <xf numFmtId="4" fontId="5" fillId="2" borderId="5" xfId="17" applyNumberFormat="1" applyFont="1" applyFill="1" applyBorder="1" applyAlignment="1">
      <alignment horizontal="right" vertical="center" wrapText="1"/>
    </xf>
    <xf numFmtId="0" fontId="5" fillId="2" borderId="5" xfId="24" applyFont="1" applyFill="1" applyBorder="1" applyAlignment="1">
      <alignment horizontal="center" vertical="center" wrapText="1"/>
    </xf>
    <xf numFmtId="0" fontId="5" fillId="2" borderId="5" xfId="25" applyFont="1" applyFill="1" applyBorder="1" applyAlignment="1">
      <alignment horizontal="center" vertical="center" wrapText="1"/>
    </xf>
    <xf numFmtId="1" fontId="4" fillId="2" borderId="5" xfId="17" applyNumberFormat="1" applyFont="1" applyFill="1" applyBorder="1" applyAlignment="1">
      <alignment horizontal="right" vertical="center"/>
    </xf>
    <xf numFmtId="2" fontId="5" fillId="2" borderId="5" xfId="17" applyNumberFormat="1" applyFont="1" applyFill="1" applyBorder="1" applyAlignment="1">
      <alignment horizontal="right" vertical="center"/>
    </xf>
    <xf numFmtId="1" fontId="5" fillId="2" borderId="5" xfId="17" applyNumberFormat="1" applyFont="1" applyFill="1" applyBorder="1" applyAlignment="1">
      <alignment horizontal="right" vertical="center"/>
    </xf>
    <xf numFmtId="165" fontId="4" fillId="4" borderId="5" xfId="11" applyNumberFormat="1" applyFont="1" applyFill="1" applyBorder="1" applyAlignment="1">
      <alignment horizontal="right" vertical="center" wrapText="1"/>
    </xf>
    <xf numFmtId="49" fontId="4" fillId="4" borderId="5" xfId="11" applyNumberFormat="1" applyFont="1" applyFill="1" applyBorder="1" applyAlignment="1">
      <alignment vertical="center" wrapText="1"/>
    </xf>
    <xf numFmtId="4" fontId="4" fillId="4" borderId="5" xfId="11" applyNumberFormat="1" applyFont="1" applyFill="1" applyBorder="1" applyAlignment="1">
      <alignment vertical="center" wrapText="1"/>
    </xf>
    <xf numFmtId="4" fontId="4" fillId="4" borderId="5" xfId="8" applyNumberFormat="1" applyFont="1" applyFill="1" applyBorder="1" applyAlignment="1" applyProtection="1">
      <alignment vertical="center" wrapText="1"/>
      <protection locked="0"/>
    </xf>
    <xf numFmtId="4" fontId="5" fillId="2" borderId="5" xfId="0" applyNumberFormat="1" applyFont="1" applyFill="1" applyBorder="1" applyAlignment="1">
      <alignment horizontal="center" vertical="center" wrapText="1"/>
    </xf>
    <xf numFmtId="165" fontId="4" fillId="4" borderId="6" xfId="11" applyNumberFormat="1" applyFont="1" applyFill="1" applyBorder="1" applyAlignment="1">
      <alignment horizontal="right" vertical="center" wrapText="1"/>
    </xf>
    <xf numFmtId="49" fontId="4" fillId="4" borderId="6" xfId="11" applyNumberFormat="1" applyFont="1" applyFill="1" applyBorder="1" applyAlignment="1">
      <alignment vertical="center" wrapText="1"/>
    </xf>
    <xf numFmtId="4" fontId="4" fillId="4" borderId="6" xfId="11" applyNumberFormat="1" applyFont="1" applyFill="1" applyBorder="1" applyAlignment="1">
      <alignment vertical="center" wrapText="1"/>
    </xf>
    <xf numFmtId="4" fontId="4" fillId="4" borderId="6" xfId="8" applyNumberFormat="1" applyFont="1" applyFill="1" applyBorder="1" applyAlignment="1" applyProtection="1">
      <alignment vertical="center" wrapText="1"/>
      <protection locked="0"/>
    </xf>
    <xf numFmtId="2" fontId="4" fillId="2" borderId="5" xfId="26" applyNumberFormat="1" applyFont="1" applyFill="1" applyBorder="1" applyAlignment="1">
      <alignment horizontal="center" vertical="center"/>
    </xf>
    <xf numFmtId="39" fontId="4" fillId="2" borderId="5" xfId="26" applyNumberFormat="1" applyFont="1" applyFill="1" applyBorder="1" applyAlignment="1">
      <alignment horizontal="left" vertical="center" wrapText="1"/>
    </xf>
    <xf numFmtId="4" fontId="0" fillId="2" borderId="5" xfId="0" applyNumberFormat="1" applyFill="1" applyBorder="1" applyAlignment="1">
      <alignment vertical="center" wrapText="1"/>
    </xf>
    <xf numFmtId="39" fontId="4" fillId="2" borderId="5" xfId="26" applyNumberFormat="1" applyFont="1" applyFill="1" applyBorder="1" applyAlignment="1">
      <alignment horizontal="center" vertical="center" wrapText="1"/>
    </xf>
    <xf numFmtId="4" fontId="4" fillId="2" borderId="5" xfId="4" applyNumberFormat="1" applyFont="1" applyFill="1" applyBorder="1" applyAlignment="1">
      <alignment horizontal="center" vertical="center" wrapText="1"/>
    </xf>
    <xf numFmtId="4" fontId="4" fillId="2" borderId="5" xfId="26" applyNumberFormat="1" applyFont="1" applyFill="1" applyBorder="1" applyAlignment="1">
      <alignment horizontal="center" vertical="center" wrapText="1"/>
    </xf>
    <xf numFmtId="0" fontId="4" fillId="2" borderId="5" xfId="26" applyFont="1" applyFill="1" applyBorder="1" applyAlignment="1">
      <alignment horizontal="center" vertical="center" wrapText="1"/>
    </xf>
    <xf numFmtId="4" fontId="5" fillId="2" borderId="5" xfId="26" applyNumberFormat="1" applyFont="1" applyFill="1" applyBorder="1" applyAlignment="1">
      <alignment horizontal="center" vertical="center" wrapText="1"/>
    </xf>
    <xf numFmtId="165" fontId="5" fillId="2" borderId="5" xfId="0" applyNumberFormat="1" applyFont="1" applyFill="1" applyBorder="1" applyAlignment="1">
      <alignment horizontal="right"/>
    </xf>
    <xf numFmtId="4" fontId="5" fillId="2" borderId="5" xfId="26" applyNumberFormat="1" applyFont="1" applyFill="1" applyBorder="1" applyAlignment="1">
      <alignment horizontal="center" wrapText="1"/>
    </xf>
    <xf numFmtId="4" fontId="5" fillId="2" borderId="5" xfId="0" applyNumberFormat="1" applyFont="1" applyFill="1" applyBorder="1" applyAlignment="1">
      <alignment horizontal="center" wrapText="1"/>
    </xf>
    <xf numFmtId="171" fontId="5" fillId="2" borderId="5" xfId="26" applyNumberFormat="1" applyFont="1" applyFill="1" applyBorder="1" applyAlignment="1">
      <alignment horizontal="right"/>
    </xf>
    <xf numFmtId="0" fontId="5" fillId="2" borderId="5" xfId="0" applyFont="1" applyFill="1" applyBorder="1" applyAlignment="1"/>
    <xf numFmtId="165" fontId="5" fillId="2" borderId="5" xfId="0" applyNumberFormat="1" applyFont="1" applyFill="1" applyBorder="1" applyAlignment="1">
      <alignment horizontal="right" vertical="center"/>
    </xf>
    <xf numFmtId="0" fontId="5" fillId="2" borderId="5" xfId="20" applyNumberFormat="1" applyFont="1" applyFill="1" applyBorder="1" applyAlignment="1">
      <alignment horizontal="center" vertical="center" wrapText="1"/>
    </xf>
    <xf numFmtId="0" fontId="5" fillId="2" borderId="5" xfId="0" applyFont="1" applyFill="1" applyBorder="1" applyAlignment="1">
      <alignment horizontal="right" vertical="top"/>
    </xf>
    <xf numFmtId="165" fontId="5" fillId="2" borderId="5" xfId="0" applyNumberFormat="1" applyFont="1" applyFill="1" applyBorder="1"/>
    <xf numFmtId="166" fontId="5" fillId="2" borderId="6" xfId="5" applyNumberFormat="1" applyFont="1" applyFill="1" applyBorder="1" applyAlignment="1">
      <alignment horizontal="center" vertical="center" wrapText="1"/>
    </xf>
    <xf numFmtId="4" fontId="5" fillId="2" borderId="5" xfId="6" applyNumberFormat="1" applyFont="1" applyFill="1" applyBorder="1" applyAlignment="1">
      <alignment horizontal="right" vertical="center" wrapText="1"/>
    </xf>
    <xf numFmtId="0" fontId="5" fillId="2" borderId="5" xfId="0" applyFont="1" applyFill="1" applyBorder="1" applyAlignment="1">
      <alignment horizontal="right" vertical="top" wrapText="1"/>
    </xf>
    <xf numFmtId="4" fontId="5" fillId="2" borderId="5" xfId="27" applyNumberFormat="1" applyFont="1" applyFill="1" applyBorder="1" applyAlignment="1">
      <alignment vertical="center" wrapText="1"/>
    </xf>
    <xf numFmtId="0" fontId="5" fillId="2" borderId="5" xfId="26" applyFont="1" applyFill="1" applyBorder="1" applyAlignment="1">
      <alignment horizontal="left" vertical="top" wrapText="1"/>
    </xf>
    <xf numFmtId="4" fontId="4" fillId="2" borderId="5" xfId="12" applyNumberFormat="1" applyFont="1" applyFill="1" applyBorder="1" applyAlignment="1">
      <alignment horizontal="center" vertical="center" wrapText="1"/>
    </xf>
    <xf numFmtId="4" fontId="4" fillId="2" borderId="5" xfId="26" applyNumberFormat="1" applyFont="1" applyFill="1" applyBorder="1" applyAlignment="1">
      <alignment vertical="center" wrapText="1"/>
    </xf>
    <xf numFmtId="0" fontId="5" fillId="2" borderId="5" xfId="26" applyFont="1" applyFill="1" applyBorder="1" applyAlignment="1">
      <alignment horizontal="right"/>
    </xf>
    <xf numFmtId="1" fontId="5" fillId="2" borderId="5" xfId="20" applyNumberFormat="1" applyFont="1" applyFill="1" applyBorder="1" applyAlignment="1"/>
    <xf numFmtId="0" fontId="4" fillId="2" borderId="5" xfId="0" applyFont="1" applyFill="1" applyBorder="1" applyAlignment="1">
      <alignment vertical="center" wrapText="1"/>
    </xf>
    <xf numFmtId="1" fontId="4" fillId="2" borderId="5" xfId="26" applyNumberFormat="1" applyFont="1" applyFill="1" applyBorder="1" applyAlignment="1">
      <alignment horizontal="right"/>
    </xf>
    <xf numFmtId="165" fontId="5" fillId="2" borderId="5" xfId="0" applyNumberFormat="1" applyFont="1" applyFill="1" applyBorder="1" applyAlignment="1"/>
    <xf numFmtId="165" fontId="4" fillId="2" borderId="5" xfId="0" applyNumberFormat="1" applyFont="1" applyFill="1" applyBorder="1" applyAlignment="1"/>
    <xf numFmtId="37" fontId="5" fillId="2" borderId="5" xfId="0" applyNumberFormat="1" applyFont="1" applyFill="1" applyBorder="1" applyAlignment="1"/>
    <xf numFmtId="37" fontId="4" fillId="2" borderId="5" xfId="0" applyNumberFormat="1" applyFont="1" applyFill="1" applyBorder="1" applyAlignment="1"/>
    <xf numFmtId="1" fontId="5" fillId="2" borderId="5" xfId="26" applyNumberFormat="1" applyFont="1" applyFill="1" applyBorder="1" applyAlignment="1">
      <alignment horizontal="right"/>
    </xf>
    <xf numFmtId="4" fontId="4" fillId="2" borderId="5" xfId="0" applyNumberFormat="1" applyFont="1" applyFill="1" applyBorder="1" applyAlignment="1">
      <alignment horizontal="right" vertical="center" wrapText="1"/>
    </xf>
    <xf numFmtId="4" fontId="4" fillId="2" borderId="5" xfId="7" applyNumberFormat="1" applyFont="1" applyFill="1" applyBorder="1" applyAlignment="1">
      <alignment horizontal="right" vertical="center" wrapText="1"/>
    </xf>
    <xf numFmtId="0" fontId="3" fillId="2" borderId="0" xfId="0" applyFont="1" applyFill="1"/>
    <xf numFmtId="165" fontId="5" fillId="2" borderId="6" xfId="0" applyNumberFormat="1" applyFont="1" applyFill="1" applyBorder="1" applyAlignment="1"/>
    <xf numFmtId="4" fontId="5" fillId="2" borderId="6" xfId="6" applyNumberFormat="1" applyFont="1" applyFill="1" applyBorder="1" applyAlignment="1">
      <alignment horizontal="right" vertical="center" wrapText="1"/>
    </xf>
    <xf numFmtId="37" fontId="5" fillId="2" borderId="5" xfId="0" applyNumberFormat="1" applyFont="1" applyFill="1" applyBorder="1" applyAlignment="1">
      <alignment vertical="top"/>
    </xf>
    <xf numFmtId="37" fontId="4" fillId="2" borderId="5" xfId="0" applyNumberFormat="1" applyFont="1" applyFill="1" applyBorder="1" applyAlignment="1">
      <alignment vertical="top"/>
    </xf>
    <xf numFmtId="165" fontId="5" fillId="2" borderId="5" xfId="0" applyNumberFormat="1" applyFont="1" applyFill="1" applyBorder="1" applyAlignment="1">
      <alignment vertical="top"/>
    </xf>
    <xf numFmtId="39" fontId="5" fillId="2" borderId="5" xfId="5" applyNumberFormat="1" applyFont="1" applyFill="1" applyBorder="1" applyAlignment="1">
      <alignment horizontal="right" vertical="top" wrapText="1"/>
    </xf>
    <xf numFmtId="4" fontId="5" fillId="2" borderId="5" xfId="26" applyNumberFormat="1" applyFont="1" applyFill="1" applyBorder="1" applyAlignment="1">
      <alignment vertical="center" wrapText="1"/>
    </xf>
    <xf numFmtId="0" fontId="4" fillId="2" borderId="5" xfId="26" applyFont="1" applyFill="1" applyBorder="1" applyAlignment="1">
      <alignment horizontal="left" vertical="top" wrapText="1"/>
    </xf>
    <xf numFmtId="2" fontId="5" fillId="2" borderId="3" xfId="9" applyNumberFormat="1" applyFont="1" applyFill="1" applyBorder="1" applyAlignment="1">
      <alignment horizontal="right" vertical="top" wrapText="1"/>
    </xf>
    <xf numFmtId="4" fontId="5" fillId="2" borderId="3" xfId="0" applyNumberFormat="1" applyFont="1" applyFill="1" applyBorder="1" applyAlignment="1">
      <alignment vertical="center" wrapText="1"/>
    </xf>
    <xf numFmtId="166" fontId="5" fillId="2" borderId="3" xfId="5" applyNumberFormat="1" applyFont="1" applyFill="1" applyBorder="1" applyAlignment="1">
      <alignment horizontal="center" vertical="center" wrapText="1"/>
    </xf>
    <xf numFmtId="4" fontId="5" fillId="2" borderId="3" xfId="7" applyNumberFormat="1" applyFont="1" applyFill="1" applyBorder="1" applyAlignment="1">
      <alignment vertical="center" wrapText="1"/>
    </xf>
    <xf numFmtId="0" fontId="5" fillId="2" borderId="3" xfId="5" applyFont="1" applyFill="1" applyBorder="1" applyAlignment="1">
      <alignment horizontal="left" vertical="top" wrapText="1"/>
    </xf>
    <xf numFmtId="4" fontId="5" fillId="2" borderId="3" xfId="0" applyNumberFormat="1" applyFont="1" applyFill="1" applyBorder="1" applyAlignment="1">
      <alignment horizontal="right" vertical="center" wrapText="1"/>
    </xf>
    <xf numFmtId="4" fontId="5" fillId="2" borderId="3" xfId="7" applyNumberFormat="1" applyFont="1" applyFill="1" applyBorder="1" applyAlignment="1">
      <alignment horizontal="right" vertical="center" wrapText="1"/>
    </xf>
    <xf numFmtId="39" fontId="5" fillId="2" borderId="5" xfId="26" applyNumberFormat="1" applyFont="1" applyFill="1" applyBorder="1" applyAlignment="1">
      <alignment horizontal="center" vertical="center" wrapText="1"/>
    </xf>
    <xf numFmtId="168" fontId="5" fillId="2" borderId="5" xfId="26" applyNumberFormat="1" applyFont="1" applyFill="1" applyBorder="1" applyAlignment="1">
      <alignment horizontal="center" vertical="center" wrapText="1"/>
    </xf>
    <xf numFmtId="4" fontId="5" fillId="2" borderId="5" xfId="8" applyNumberFormat="1" applyFont="1" applyFill="1" applyBorder="1" applyAlignment="1">
      <alignment horizontal="right" vertical="center" wrapText="1"/>
    </xf>
    <xf numFmtId="4" fontId="5" fillId="2" borderId="5" xfId="4" applyNumberFormat="1" applyFont="1" applyFill="1" applyBorder="1" applyAlignment="1">
      <alignment horizontal="right" vertical="center" wrapText="1"/>
    </xf>
    <xf numFmtId="4" fontId="4" fillId="2" borderId="5" xfId="26" applyNumberFormat="1" applyFont="1" applyFill="1" applyBorder="1" applyAlignment="1">
      <alignment horizontal="right" vertical="center" wrapText="1"/>
    </xf>
    <xf numFmtId="0" fontId="5" fillId="2" borderId="3" xfId="0" applyFont="1" applyFill="1" applyBorder="1" applyAlignment="1">
      <alignment vertical="top" wrapText="1"/>
    </xf>
    <xf numFmtId="0" fontId="5" fillId="2" borderId="3" xfId="26" applyFont="1" applyFill="1" applyBorder="1" applyAlignment="1">
      <alignment horizontal="left" vertical="top" wrapText="1"/>
    </xf>
    <xf numFmtId="4" fontId="5" fillId="2" borderId="3" xfId="26" applyNumberFormat="1" applyFont="1" applyFill="1" applyBorder="1" applyAlignment="1">
      <alignment horizontal="right" vertical="center" wrapText="1"/>
    </xf>
    <xf numFmtId="0" fontId="5" fillId="2" borderId="3" xfId="26" applyFont="1" applyFill="1" applyBorder="1" applyAlignment="1">
      <alignment horizontal="center" vertical="center" wrapText="1"/>
    </xf>
    <xf numFmtId="0" fontId="5" fillId="2" borderId="5" xfId="26" applyFont="1" applyFill="1" applyBorder="1" applyAlignment="1">
      <alignment horizontal="left" wrapText="1"/>
    </xf>
    <xf numFmtId="4" fontId="5" fillId="2" borderId="5" xfId="0" applyNumberFormat="1" applyFont="1" applyFill="1" applyBorder="1" applyAlignment="1">
      <alignment horizontal="right" wrapText="1"/>
    </xf>
    <xf numFmtId="4" fontId="5" fillId="2" borderId="5" xfId="7" applyNumberFormat="1" applyFont="1" applyFill="1" applyBorder="1" applyAlignment="1">
      <alignment horizontal="right" wrapText="1"/>
    </xf>
    <xf numFmtId="4" fontId="5" fillId="2" borderId="5" xfId="0" applyNumberFormat="1" applyFont="1" applyFill="1" applyBorder="1" applyAlignment="1">
      <alignment horizontal="right" vertical="center"/>
    </xf>
    <xf numFmtId="0" fontId="5" fillId="2" borderId="5" xfId="0" applyFont="1" applyFill="1" applyBorder="1" applyAlignment="1">
      <alignment horizontal="center" vertical="center"/>
    </xf>
    <xf numFmtId="0" fontId="5" fillId="2" borderId="5" xfId="26" applyFont="1" applyFill="1" applyBorder="1" applyAlignment="1">
      <alignment horizontal="center" vertical="center"/>
    </xf>
    <xf numFmtId="4" fontId="5" fillId="2" borderId="5" xfId="26" applyNumberFormat="1" applyFont="1" applyFill="1" applyBorder="1" applyAlignment="1">
      <alignment horizontal="right" vertical="center"/>
    </xf>
    <xf numFmtId="4" fontId="5" fillId="2" borderId="6" xfId="0" applyNumberFormat="1" applyFont="1" applyFill="1" applyBorder="1" applyAlignment="1">
      <alignment horizontal="right" vertical="top" wrapText="1"/>
    </xf>
    <xf numFmtId="0" fontId="5" fillId="2" borderId="6" xfId="0" applyFont="1" applyFill="1" applyBorder="1" applyAlignment="1">
      <alignment horizontal="center" vertical="top" wrapText="1"/>
    </xf>
    <xf numFmtId="4" fontId="5" fillId="2" borderId="6" xfId="7" applyNumberFormat="1" applyFont="1" applyFill="1" applyBorder="1" applyAlignment="1">
      <alignment horizontal="right" vertical="top" wrapText="1"/>
    </xf>
    <xf numFmtId="4" fontId="5" fillId="2" borderId="5" xfId="7" applyNumberFormat="1" applyFont="1" applyFill="1" applyBorder="1" applyAlignment="1">
      <alignment horizontal="right"/>
    </xf>
    <xf numFmtId="4" fontId="4" fillId="3" borderId="5" xfId="8" applyNumberFormat="1" applyFont="1" applyFill="1" applyBorder="1" applyAlignment="1" applyProtection="1">
      <protection locked="0"/>
    </xf>
    <xf numFmtId="4" fontId="5" fillId="2" borderId="5" xfId="12" applyNumberFormat="1" applyFont="1" applyFill="1" applyBorder="1" applyAlignment="1">
      <alignment horizontal="right" vertical="top"/>
    </xf>
    <xf numFmtId="4" fontId="5" fillId="2" borderId="5" xfId="7" applyNumberFormat="1" applyFont="1" applyFill="1" applyBorder="1" applyAlignment="1">
      <alignment horizontal="right" vertical="top"/>
    </xf>
    <xf numFmtId="4" fontId="4" fillId="2" borderId="5" xfId="12" applyNumberFormat="1" applyFont="1" applyFill="1" applyBorder="1" applyAlignment="1">
      <alignment horizontal="right" vertical="top"/>
    </xf>
    <xf numFmtId="171" fontId="5" fillId="2" borderId="6" xfId="26" applyNumberFormat="1" applyFont="1" applyFill="1" applyBorder="1" applyAlignment="1">
      <alignment horizontal="right" vertical="top"/>
    </xf>
    <xf numFmtId="0" fontId="5" fillId="2" borderId="6" xfId="0" applyFont="1" applyFill="1" applyBorder="1" applyAlignment="1">
      <alignment vertical="center" wrapText="1"/>
    </xf>
    <xf numFmtId="4" fontId="5" fillId="2" borderId="6" xfId="12" applyNumberFormat="1" applyFont="1" applyFill="1" applyBorder="1" applyAlignment="1">
      <alignment horizontal="right" vertical="top"/>
    </xf>
    <xf numFmtId="4" fontId="5" fillId="2" borderId="6" xfId="26" applyNumberFormat="1" applyFont="1" applyFill="1" applyBorder="1" applyAlignment="1">
      <alignment horizontal="center" vertical="top"/>
    </xf>
    <xf numFmtId="4" fontId="5" fillId="2" borderId="6" xfId="7" applyNumberFormat="1" applyFont="1" applyFill="1" applyBorder="1" applyAlignment="1">
      <alignment horizontal="right" vertical="top"/>
    </xf>
    <xf numFmtId="0" fontId="4" fillId="2" borderId="5" xfId="26" applyFont="1" applyFill="1" applyBorder="1" applyAlignment="1">
      <alignment horizontal="justify" vertical="center" wrapText="1"/>
    </xf>
    <xf numFmtId="0" fontId="5" fillId="2" borderId="5" xfId="26" applyFont="1" applyFill="1" applyBorder="1" applyAlignment="1">
      <alignment horizontal="justify" vertical="center"/>
    </xf>
    <xf numFmtId="0" fontId="5" fillId="2" borderId="5" xfId="26" applyFont="1" applyFill="1" applyBorder="1" applyAlignment="1">
      <alignment horizontal="justify" vertical="top"/>
    </xf>
    <xf numFmtId="2" fontId="5" fillId="2" borderId="5" xfId="13" applyNumberFormat="1" applyFont="1" applyFill="1" applyBorder="1" applyAlignment="1">
      <alignment horizontal="right" vertical="top" wrapText="1"/>
    </xf>
    <xf numFmtId="166" fontId="5" fillId="2" borderId="5" xfId="13" applyNumberFormat="1" applyFont="1" applyFill="1" applyBorder="1" applyAlignment="1">
      <alignment horizontal="center" vertical="top"/>
    </xf>
    <xf numFmtId="4" fontId="5" fillId="2" borderId="5" xfId="14" applyNumberFormat="1" applyFont="1" applyFill="1" applyBorder="1" applyAlignment="1" applyProtection="1">
      <alignment horizontal="right" vertical="top"/>
      <protection locked="0"/>
    </xf>
    <xf numFmtId="171" fontId="5" fillId="2" borderId="6" xfId="26" applyNumberFormat="1" applyFont="1" applyFill="1" applyBorder="1" applyAlignment="1">
      <alignment horizontal="right" vertical="top" wrapText="1"/>
    </xf>
    <xf numFmtId="0" fontId="5" fillId="2" borderId="6" xfId="26" applyFont="1" applyFill="1" applyBorder="1" applyAlignment="1">
      <alignment horizontal="justify" vertical="top" wrapText="1"/>
    </xf>
    <xf numFmtId="4" fontId="5" fillId="2" borderId="6" xfId="0" applyNumberFormat="1" applyFont="1" applyFill="1" applyBorder="1" applyAlignment="1">
      <alignment horizontal="right" vertical="center"/>
    </xf>
    <xf numFmtId="0" fontId="5" fillId="2" borderId="6" xfId="26" applyFont="1" applyFill="1" applyBorder="1" applyAlignment="1">
      <alignment horizontal="center" vertical="center"/>
    </xf>
    <xf numFmtId="4" fontId="5" fillId="2" borderId="6" xfId="7" applyNumberFormat="1" applyFont="1" applyFill="1" applyBorder="1" applyAlignment="1">
      <alignment horizontal="right" vertical="center"/>
    </xf>
    <xf numFmtId="37" fontId="5" fillId="2" borderId="5" xfId="11" applyNumberFormat="1" applyFont="1" applyFill="1" applyBorder="1" applyAlignment="1">
      <alignment horizontal="right" vertical="top" wrapText="1"/>
    </xf>
    <xf numFmtId="12" fontId="5" fillId="2" borderId="5" xfId="0" applyNumberFormat="1" applyFont="1" applyFill="1" applyBorder="1" applyAlignment="1">
      <alignment horizontal="center" vertical="top"/>
    </xf>
    <xf numFmtId="0" fontId="5" fillId="2" borderId="5" xfId="26" applyFont="1" applyFill="1" applyBorder="1" applyAlignment="1">
      <alignment horizontal="right" vertical="top" wrapText="1"/>
    </xf>
    <xf numFmtId="4" fontId="5" fillId="2" borderId="5" xfId="26" applyNumberFormat="1" applyFont="1" applyFill="1" applyBorder="1" applyAlignment="1">
      <alignment horizontal="center" vertical="center"/>
    </xf>
    <xf numFmtId="0" fontId="5" fillId="2" borderId="6" xfId="26" applyFont="1" applyFill="1" applyBorder="1" applyAlignment="1">
      <alignment horizontal="right" vertical="top" wrapText="1"/>
    </xf>
    <xf numFmtId="4" fontId="5" fillId="2" borderId="6" xfId="26" applyNumberFormat="1" applyFont="1" applyFill="1" applyBorder="1" applyAlignment="1">
      <alignment horizontal="right" vertical="center"/>
    </xf>
    <xf numFmtId="4" fontId="5" fillId="2" borderId="6" xfId="26" applyNumberFormat="1" applyFont="1" applyFill="1" applyBorder="1" applyAlignment="1">
      <alignment horizontal="center" vertical="center"/>
    </xf>
    <xf numFmtId="4" fontId="5" fillId="2" borderId="5" xfId="21" applyNumberFormat="1" applyFont="1" applyFill="1" applyBorder="1" applyAlignment="1">
      <alignment horizontal="right" vertical="center"/>
    </xf>
    <xf numFmtId="0" fontId="4" fillId="2" borderId="5" xfId="26" applyFont="1" applyFill="1" applyBorder="1" applyAlignment="1">
      <alignment horizontal="right" vertical="top" wrapText="1"/>
    </xf>
    <xf numFmtId="165" fontId="5" fillId="2" borderId="5" xfId="0" applyNumberFormat="1" applyFont="1" applyFill="1" applyBorder="1" applyAlignment="1">
      <alignment vertical="top" wrapText="1"/>
    </xf>
    <xf numFmtId="165" fontId="5" fillId="2" borderId="6" xfId="0" applyNumberFormat="1" applyFont="1" applyFill="1" applyBorder="1" applyAlignment="1">
      <alignment vertical="top" wrapText="1"/>
    </xf>
    <xf numFmtId="0" fontId="5" fillId="2" borderId="6" xfId="0" applyFont="1" applyFill="1" applyBorder="1" applyAlignment="1">
      <alignment horizontal="left" vertical="top" wrapText="1"/>
    </xf>
    <xf numFmtId="0" fontId="5" fillId="2" borderId="6" xfId="0" applyFont="1" applyFill="1" applyBorder="1" applyAlignment="1">
      <alignment horizontal="center" vertical="center"/>
    </xf>
    <xf numFmtId="1" fontId="4" fillId="2" borderId="5" xfId="26" applyNumberFormat="1" applyFont="1" applyFill="1" applyBorder="1" applyAlignment="1">
      <alignment horizontal="right" vertical="top" wrapText="1"/>
    </xf>
    <xf numFmtId="4" fontId="5" fillId="2" borderId="5" xfId="27" applyNumberFormat="1" applyFont="1" applyFill="1" applyBorder="1" applyAlignment="1">
      <alignment horizontal="right" vertical="center" wrapText="1"/>
    </xf>
    <xf numFmtId="0" fontId="4" fillId="2" borderId="5" xfId="20" applyNumberFormat="1" applyFont="1" applyFill="1" applyBorder="1" applyAlignment="1">
      <alignment horizontal="center" vertical="top" wrapText="1"/>
    </xf>
    <xf numFmtId="2" fontId="5" fillId="2" borderId="5" xfId="0" applyNumberFormat="1" applyFont="1" applyFill="1" applyBorder="1" applyAlignment="1">
      <alignment vertical="top" wrapText="1"/>
    </xf>
    <xf numFmtId="2" fontId="5" fillId="2" borderId="6" xfId="26" applyNumberFormat="1" applyFont="1" applyFill="1" applyBorder="1" applyAlignment="1">
      <alignment horizontal="right" vertical="top" wrapText="1"/>
    </xf>
    <xf numFmtId="4" fontId="20" fillId="4" borderId="5" xfId="0" applyNumberFormat="1" applyFont="1" applyFill="1" applyBorder="1"/>
    <xf numFmtId="0" fontId="20" fillId="4" borderId="5" xfId="0" applyFont="1" applyFill="1" applyBorder="1"/>
    <xf numFmtId="4" fontId="21" fillId="4" borderId="5" xfId="0" applyNumberFormat="1" applyFont="1" applyFill="1" applyBorder="1"/>
    <xf numFmtId="49" fontId="15" fillId="2" borderId="5" xfId="11" applyNumberFormat="1" applyFont="1" applyFill="1" applyBorder="1" applyAlignment="1">
      <alignment vertical="top" wrapText="1"/>
    </xf>
    <xf numFmtId="2" fontId="7" fillId="3" borderId="6" xfId="9" applyNumberFormat="1" applyFont="1" applyFill="1" applyBorder="1" applyAlignment="1">
      <alignment horizontal="right" vertical="top" wrapText="1"/>
    </xf>
    <xf numFmtId="0" fontId="4" fillId="3" borderId="6" xfId="3" applyFont="1" applyFill="1" applyBorder="1" applyAlignment="1">
      <alignment horizontal="left" vertical="top" wrapText="1"/>
    </xf>
    <xf numFmtId="4" fontId="5" fillId="3" borderId="6" xfId="3" applyNumberFormat="1" applyFont="1" applyFill="1" applyBorder="1" applyAlignment="1">
      <alignment horizontal="right" wrapText="1"/>
    </xf>
    <xf numFmtId="0" fontId="5" fillId="3" borderId="6" xfId="3" applyFont="1" applyFill="1" applyBorder="1" applyAlignment="1">
      <alignment horizontal="center" wrapText="1"/>
    </xf>
    <xf numFmtId="4" fontId="4" fillId="3" borderId="6" xfId="7" applyNumberFormat="1" applyFont="1" applyFill="1" applyBorder="1" applyAlignment="1"/>
    <xf numFmtId="2" fontId="7" fillId="2" borderId="3" xfId="9" applyNumberFormat="1" applyFont="1" applyFill="1" applyBorder="1" applyAlignment="1">
      <alignment horizontal="right" vertical="top" wrapText="1"/>
    </xf>
    <xf numFmtId="2" fontId="8" fillId="2" borderId="5" xfId="9" applyNumberFormat="1" applyFont="1" applyFill="1" applyBorder="1" applyAlignment="1">
      <alignment horizontal="center" vertical="center" wrapText="1"/>
    </xf>
    <xf numFmtId="2" fontId="7" fillId="4" borderId="5" xfId="9" applyNumberFormat="1" applyFont="1" applyFill="1" applyBorder="1" applyAlignment="1">
      <alignment horizontal="right" vertical="top" wrapText="1"/>
    </xf>
    <xf numFmtId="0" fontId="4" fillId="3" borderId="5" xfId="3" applyFont="1" applyFill="1" applyBorder="1" applyAlignment="1">
      <alignment horizontal="left" vertical="top" wrapText="1"/>
    </xf>
    <xf numFmtId="4" fontId="5" fillId="3" borderId="5" xfId="3" applyNumberFormat="1" applyFont="1" applyFill="1" applyBorder="1" applyAlignment="1">
      <alignment horizontal="right" wrapText="1"/>
    </xf>
    <xf numFmtId="0" fontId="5" fillId="3" borderId="5" xfId="3" applyFont="1" applyFill="1" applyBorder="1" applyAlignment="1">
      <alignment horizontal="center" wrapText="1"/>
    </xf>
    <xf numFmtId="4" fontId="4" fillId="3" borderId="5" xfId="7" applyNumberFormat="1" applyFont="1" applyFill="1" applyBorder="1" applyAlignment="1"/>
    <xf numFmtId="4" fontId="0" fillId="3" borderId="5" xfId="0" applyNumberFormat="1" applyFill="1" applyBorder="1"/>
    <xf numFmtId="0" fontId="5" fillId="3" borderId="5" xfId="3" applyFont="1" applyFill="1" applyBorder="1" applyAlignment="1">
      <alignment horizontal="center"/>
    </xf>
    <xf numFmtId="4" fontId="17" fillId="3" borderId="5" xfId="0" applyNumberFormat="1" applyFont="1" applyFill="1" applyBorder="1"/>
    <xf numFmtId="2" fontId="5" fillId="2" borderId="5" xfId="3" applyNumberFormat="1" applyFont="1" applyFill="1" applyBorder="1" applyAlignment="1">
      <alignment horizontal="center" vertical="top"/>
    </xf>
    <xf numFmtId="165" fontId="9" fillId="2" borderId="5" xfId="11" applyNumberFormat="1" applyFont="1" applyFill="1" applyBorder="1" applyAlignment="1">
      <alignment horizontal="right" vertical="top" wrapText="1"/>
    </xf>
    <xf numFmtId="49" fontId="9" fillId="2" borderId="5" xfId="11" applyNumberFormat="1" applyFont="1" applyFill="1" applyBorder="1" applyAlignment="1">
      <alignment vertical="center" wrapText="1"/>
    </xf>
    <xf numFmtId="4" fontId="2" fillId="2" borderId="5" xfId="0" applyNumberFormat="1" applyFont="1" applyFill="1" applyBorder="1" applyAlignment="1">
      <alignment vertical="center"/>
    </xf>
    <xf numFmtId="0" fontId="9" fillId="2" borderId="5" xfId="3" applyFont="1" applyFill="1" applyBorder="1" applyAlignment="1">
      <alignment horizontal="center" vertical="center"/>
    </xf>
    <xf numFmtId="4" fontId="9" fillId="2" borderId="5" xfId="3" applyNumberFormat="1" applyFont="1" applyFill="1" applyBorder="1" applyAlignment="1">
      <alignment horizontal="right" vertical="center"/>
    </xf>
    <xf numFmtId="165" fontId="5" fillId="3" borderId="5" xfId="11" applyNumberFormat="1" applyFont="1" applyFill="1" applyBorder="1" applyAlignment="1">
      <alignment horizontal="right" vertical="top" wrapText="1"/>
    </xf>
    <xf numFmtId="0" fontId="4" fillId="3" borderId="5" xfId="3" applyFont="1" applyFill="1" applyBorder="1" applyAlignment="1">
      <alignment horizontal="center" vertical="top" wrapText="1"/>
    </xf>
    <xf numFmtId="4" fontId="5" fillId="3" borderId="5" xfId="3" applyNumberFormat="1" applyFont="1" applyFill="1" applyBorder="1" applyAlignment="1">
      <alignment horizontal="right"/>
    </xf>
    <xf numFmtId="4" fontId="4" fillId="3" borderId="5" xfId="3" applyNumberFormat="1" applyFont="1" applyFill="1" applyBorder="1" applyAlignment="1">
      <alignment horizontal="right"/>
    </xf>
    <xf numFmtId="39" fontId="5" fillId="2" borderId="5" xfId="11" applyFont="1" applyFill="1" applyBorder="1" applyAlignment="1" applyProtection="1">
      <alignment vertical="center"/>
      <protection locked="0"/>
    </xf>
    <xf numFmtId="165" fontId="5" fillId="3" borderId="6" xfId="11" applyNumberFormat="1" applyFont="1" applyFill="1" applyBorder="1" applyAlignment="1">
      <alignment horizontal="right" vertical="top" wrapText="1"/>
    </xf>
    <xf numFmtId="0" fontId="4" fillId="3" borderId="6" xfId="3" applyFont="1" applyFill="1" applyBorder="1" applyAlignment="1">
      <alignment horizontal="center" vertical="top" wrapText="1"/>
    </xf>
    <xf numFmtId="4" fontId="0" fillId="3" borderId="6" xfId="0" applyNumberFormat="1" applyFill="1" applyBorder="1"/>
    <xf numFmtId="0" fontId="5" fillId="3" borderId="6" xfId="3" applyFont="1" applyFill="1" applyBorder="1" applyAlignment="1">
      <alignment horizontal="center"/>
    </xf>
    <xf numFmtId="4" fontId="5" fillId="3" borderId="6" xfId="3" applyNumberFormat="1" applyFont="1" applyFill="1" applyBorder="1" applyAlignment="1">
      <alignment horizontal="right"/>
    </xf>
    <xf numFmtId="4" fontId="4" fillId="3" borderId="6" xfId="3" applyNumberFormat="1" applyFont="1" applyFill="1" applyBorder="1" applyAlignment="1">
      <alignment horizontal="right"/>
    </xf>
    <xf numFmtId="165" fontId="4" fillId="2" borderId="3" xfId="11" applyNumberFormat="1" applyFont="1" applyFill="1" applyBorder="1" applyAlignment="1">
      <alignment horizontal="right" vertical="top" wrapText="1"/>
    </xf>
    <xf numFmtId="49" fontId="4" fillId="2" borderId="3" xfId="11" applyNumberFormat="1" applyFont="1" applyFill="1" applyBorder="1" applyAlignment="1">
      <alignment vertical="top" wrapText="1"/>
    </xf>
    <xf numFmtId="4" fontId="0" fillId="2" borderId="3" xfId="0" applyNumberFormat="1" applyFill="1" applyBorder="1"/>
    <xf numFmtId="0" fontId="0" fillId="2" borderId="3" xfId="0" applyFill="1" applyBorder="1" applyAlignment="1">
      <alignment horizontal="center"/>
    </xf>
    <xf numFmtId="4" fontId="17" fillId="2" borderId="3" xfId="0" applyNumberFormat="1" applyFont="1" applyFill="1" applyBorder="1"/>
    <xf numFmtId="4" fontId="5" fillId="2" borderId="3" xfId="3" applyNumberFormat="1" applyFont="1" applyFill="1" applyBorder="1" applyAlignment="1">
      <alignment horizontal="right"/>
    </xf>
    <xf numFmtId="0" fontId="0" fillId="2" borderId="5" xfId="0" applyFill="1" applyBorder="1" applyAlignment="1">
      <alignment horizontal="center"/>
    </xf>
    <xf numFmtId="0" fontId="22" fillId="2" borderId="5" xfId="0" applyFont="1" applyFill="1" applyBorder="1" applyAlignment="1"/>
    <xf numFmtId="165" fontId="4" fillId="2" borderId="5" xfId="11" applyNumberFormat="1" applyFont="1" applyFill="1" applyBorder="1" applyAlignment="1">
      <alignment horizontal="left" wrapText="1"/>
    </xf>
    <xf numFmtId="49" fontId="5" fillId="2" borderId="5" xfId="11" applyNumberFormat="1" applyFont="1" applyFill="1" applyBorder="1" applyAlignment="1">
      <alignment vertical="center" wrapText="1"/>
    </xf>
    <xf numFmtId="0" fontId="0" fillId="2" borderId="5" xfId="0" applyFill="1" applyBorder="1" applyAlignment="1">
      <alignment horizontal="center" vertical="center"/>
    </xf>
    <xf numFmtId="4" fontId="17" fillId="2" borderId="5" xfId="0" applyNumberFormat="1" applyFont="1" applyFill="1" applyBorder="1" applyAlignment="1">
      <alignment vertical="center"/>
    </xf>
    <xf numFmtId="4" fontId="5" fillId="2" borderId="5" xfId="26" applyNumberFormat="1" applyFont="1" applyFill="1" applyBorder="1" applyAlignment="1">
      <alignment horizontal="center"/>
    </xf>
    <xf numFmtId="4" fontId="4" fillId="2" borderId="5" xfId="26" applyNumberFormat="1" applyFont="1" applyFill="1" applyBorder="1" applyAlignment="1">
      <alignment horizontal="center"/>
    </xf>
    <xf numFmtId="171" fontId="5" fillId="2" borderId="5" xfId="26" applyNumberFormat="1" applyFont="1" applyFill="1" applyBorder="1" applyAlignment="1">
      <alignment horizontal="right" vertical="center"/>
    </xf>
    <xf numFmtId="4" fontId="5" fillId="2" borderId="5" xfId="3" applyNumberFormat="1" applyFont="1" applyFill="1" applyBorder="1" applyAlignment="1">
      <alignment horizontal="right" vertical="center" wrapText="1"/>
    </xf>
    <xf numFmtId="0" fontId="5" fillId="2" borderId="6" xfId="26" applyFont="1" applyFill="1" applyBorder="1" applyAlignment="1">
      <alignment horizontal="left" vertical="top" wrapText="1"/>
    </xf>
    <xf numFmtId="4" fontId="5" fillId="2" borderId="6" xfId="26" applyNumberFormat="1" applyFont="1" applyFill="1" applyBorder="1" applyAlignment="1">
      <alignment horizontal="right"/>
    </xf>
    <xf numFmtId="0" fontId="5" fillId="2" borderId="6" xfId="26" applyFont="1" applyFill="1" applyBorder="1" applyAlignment="1">
      <alignment horizontal="center"/>
    </xf>
    <xf numFmtId="4" fontId="9" fillId="2" borderId="5" xfId="26" applyNumberFormat="1" applyFont="1" applyFill="1" applyBorder="1" applyAlignment="1">
      <alignment horizontal="right"/>
    </xf>
    <xf numFmtId="0" fontId="9" fillId="2" borderId="5" xfId="26" applyFont="1" applyFill="1" applyBorder="1" applyAlignment="1">
      <alignment horizontal="center"/>
    </xf>
    <xf numFmtId="165" fontId="4" fillId="2" borderId="5" xfId="11" applyNumberFormat="1" applyFont="1" applyFill="1" applyBorder="1" applyAlignment="1">
      <alignment horizontal="center" vertical="center" wrapText="1"/>
    </xf>
    <xf numFmtId="0" fontId="16" fillId="2" borderId="5" xfId="0" applyFont="1" applyFill="1" applyBorder="1" applyAlignment="1">
      <alignment horizontal="center"/>
    </xf>
    <xf numFmtId="4" fontId="16" fillId="2" borderId="5" xfId="0" applyNumberFormat="1" applyFont="1" applyFill="1" applyBorder="1" applyAlignment="1">
      <alignment vertical="center"/>
    </xf>
    <xf numFmtId="0" fontId="16" fillId="2" borderId="5" xfId="0" applyFont="1" applyFill="1" applyBorder="1" applyAlignment="1">
      <alignment horizontal="center" vertical="center"/>
    </xf>
    <xf numFmtId="165" fontId="5" fillId="2" borderId="5" xfId="11" applyNumberFormat="1" applyFont="1" applyFill="1" applyBorder="1" applyAlignment="1">
      <alignment horizontal="right" wrapText="1"/>
    </xf>
    <xf numFmtId="4" fontId="16" fillId="2" borderId="5" xfId="0" applyNumberFormat="1" applyFont="1" applyFill="1" applyBorder="1" applyAlignment="1"/>
    <xf numFmtId="4" fontId="17" fillId="2" borderId="5" xfId="0" applyNumberFormat="1" applyFont="1" applyFill="1" applyBorder="1" applyAlignment="1"/>
    <xf numFmtId="0" fontId="0" fillId="5" borderId="0" xfId="0" applyFill="1"/>
    <xf numFmtId="165" fontId="5" fillId="2" borderId="5" xfId="11" applyNumberFormat="1" applyFont="1" applyFill="1" applyBorder="1" applyAlignment="1">
      <alignment horizontal="right" vertical="center" wrapText="1"/>
    </xf>
    <xf numFmtId="0" fontId="5" fillId="2" borderId="5" xfId="26" applyFont="1" applyFill="1" applyBorder="1" applyAlignment="1">
      <alignment horizontal="center"/>
    </xf>
    <xf numFmtId="39" fontId="5" fillId="2" borderId="5" xfId="11" applyNumberFormat="1" applyFont="1" applyFill="1" applyBorder="1" applyAlignment="1">
      <alignment horizontal="right" vertical="top" wrapText="1"/>
    </xf>
    <xf numFmtId="4" fontId="21" fillId="2" borderId="5" xfId="0" applyNumberFormat="1" applyFont="1" applyFill="1" applyBorder="1" applyAlignment="1"/>
    <xf numFmtId="0" fontId="20" fillId="2" borderId="0" xfId="0" applyFont="1" applyFill="1"/>
    <xf numFmtId="49" fontId="5" fillId="2" borderId="5" xfId="11" applyNumberFormat="1" applyFont="1" applyFill="1" applyBorder="1" applyAlignment="1">
      <alignment wrapText="1"/>
    </xf>
    <xf numFmtId="49" fontId="16" fillId="2" borderId="5" xfId="11" applyNumberFormat="1" applyFont="1" applyFill="1" applyBorder="1" applyAlignment="1">
      <alignment vertical="center" wrapText="1"/>
    </xf>
    <xf numFmtId="0" fontId="16" fillId="2" borderId="5" xfId="3" applyFont="1" applyFill="1" applyBorder="1" applyAlignment="1">
      <alignment horizontal="center"/>
    </xf>
    <xf numFmtId="39" fontId="5" fillId="2" borderId="5" xfId="11" applyNumberFormat="1" applyFont="1" applyFill="1" applyBorder="1" applyAlignment="1">
      <alignment horizontal="right" vertical="center" wrapText="1"/>
    </xf>
    <xf numFmtId="39" fontId="4" fillId="4" borderId="6" xfId="11" applyNumberFormat="1" applyFont="1" applyFill="1" applyBorder="1" applyAlignment="1">
      <alignment horizontal="right" vertical="top" wrapText="1"/>
    </xf>
    <xf numFmtId="49" fontId="4" fillId="3" borderId="6" xfId="11" applyNumberFormat="1" applyFont="1" applyFill="1" applyBorder="1" applyAlignment="1">
      <alignment horizontal="center" vertical="center" wrapText="1"/>
    </xf>
    <xf numFmtId="4" fontId="17" fillId="3" borderId="6" xfId="0" applyNumberFormat="1" applyFont="1" applyFill="1" applyBorder="1" applyAlignment="1">
      <alignment vertical="center"/>
    </xf>
    <xf numFmtId="0" fontId="5" fillId="3" borderId="6" xfId="3" applyFont="1" applyFill="1" applyBorder="1" applyAlignment="1">
      <alignment horizontal="center" vertical="center"/>
    </xf>
    <xf numFmtId="0" fontId="16" fillId="2" borderId="5" xfId="3" applyFont="1" applyFill="1" applyBorder="1" applyAlignment="1">
      <alignment horizontal="center" vertical="center"/>
    </xf>
    <xf numFmtId="4" fontId="17" fillId="2" borderId="5" xfId="0" applyNumberFormat="1" applyFont="1" applyFill="1" applyBorder="1" applyAlignment="1">
      <alignment horizontal="right"/>
    </xf>
    <xf numFmtId="4" fontId="17" fillId="2" borderId="5" xfId="0" applyNumberFormat="1" applyFont="1" applyFill="1" applyBorder="1" applyAlignment="1">
      <alignment horizontal="right" vertical="center"/>
    </xf>
    <xf numFmtId="165" fontId="5" fillId="2" borderId="5" xfId="11" applyNumberFormat="1" applyFont="1" applyFill="1" applyBorder="1" applyAlignment="1">
      <alignment horizontal="right" vertical="justify" wrapText="1"/>
    </xf>
    <xf numFmtId="49" fontId="5" fillId="2" borderId="5" xfId="11" applyNumberFormat="1" applyFont="1" applyFill="1" applyBorder="1" applyAlignment="1">
      <alignment vertical="justify" wrapText="1"/>
    </xf>
    <xf numFmtId="4" fontId="5" fillId="2" borderId="5" xfId="3" applyNumberFormat="1" applyFont="1" applyFill="1" applyBorder="1" applyAlignment="1">
      <alignment horizontal="right" vertical="justify" wrapText="1"/>
    </xf>
    <xf numFmtId="0" fontId="5" fillId="2" borderId="5" xfId="0" applyFont="1" applyFill="1" applyBorder="1" applyAlignment="1">
      <alignment horizontal="center" vertical="justify" wrapText="1"/>
    </xf>
    <xf numFmtId="4" fontId="21" fillId="2" borderId="5" xfId="0" applyNumberFormat="1" applyFont="1" applyFill="1" applyBorder="1" applyAlignment="1">
      <alignment vertical="justify" wrapText="1"/>
    </xf>
    <xf numFmtId="0" fontId="0" fillId="2" borderId="0" xfId="0" applyFill="1" applyAlignment="1">
      <alignment vertical="justify" wrapText="1"/>
    </xf>
    <xf numFmtId="0" fontId="5" fillId="2" borderId="5" xfId="0" applyFont="1" applyFill="1" applyBorder="1" applyAlignment="1">
      <alignment horizontal="left" vertical="center" wrapText="1"/>
    </xf>
    <xf numFmtId="165" fontId="4" fillId="2" borderId="6" xfId="11" applyNumberFormat="1" applyFont="1" applyFill="1" applyBorder="1" applyAlignment="1">
      <alignment horizontal="right" vertical="top" wrapText="1"/>
    </xf>
    <xf numFmtId="4" fontId="5" fillId="2" borderId="6" xfId="26" applyNumberFormat="1" applyFont="1" applyFill="1" applyBorder="1" applyAlignment="1">
      <alignment horizontal="center"/>
    </xf>
    <xf numFmtId="4" fontId="5" fillId="2" borderId="6" xfId="0" applyNumberFormat="1" applyFont="1" applyFill="1" applyBorder="1" applyAlignment="1">
      <alignment horizontal="right" vertical="top"/>
    </xf>
    <xf numFmtId="4" fontId="5" fillId="2" borderId="5" xfId="14" applyNumberFormat="1" applyFont="1" applyFill="1" applyBorder="1" applyAlignment="1" applyProtection="1">
      <alignment horizontal="right"/>
      <protection locked="0"/>
    </xf>
    <xf numFmtId="37" fontId="4" fillId="2" borderId="5" xfId="11" applyNumberFormat="1" applyFont="1" applyFill="1" applyBorder="1" applyAlignment="1">
      <alignment horizontal="right" vertical="center" wrapText="1"/>
    </xf>
    <xf numFmtId="0" fontId="4" fillId="2" borderId="5" xfId="0" applyFont="1" applyFill="1" applyBorder="1" applyAlignment="1">
      <alignment horizontal="left" vertical="center" wrapText="1"/>
    </xf>
    <xf numFmtId="4" fontId="5" fillId="2" borderId="5" xfId="12" applyNumberFormat="1" applyFont="1" applyFill="1" applyBorder="1" applyAlignment="1">
      <alignment horizontal="right"/>
    </xf>
    <xf numFmtId="37" fontId="5" fillId="2" borderId="6" xfId="11" applyNumberFormat="1" applyFont="1" applyFill="1" applyBorder="1" applyAlignment="1">
      <alignment horizontal="right" vertical="center" wrapText="1"/>
    </xf>
    <xf numFmtId="0" fontId="5" fillId="2" borderId="6" xfId="0" applyFont="1" applyFill="1" applyBorder="1" applyAlignment="1">
      <alignment vertical="justify" wrapText="1"/>
    </xf>
    <xf numFmtId="4" fontId="5" fillId="2" borderId="6" xfId="26" applyNumberFormat="1" applyFont="1" applyFill="1" applyBorder="1" applyAlignment="1">
      <alignment horizontal="right" wrapText="1"/>
    </xf>
    <xf numFmtId="0" fontId="5" fillId="2" borderId="6" xfId="0" applyFont="1" applyFill="1" applyBorder="1" applyAlignment="1">
      <alignment horizontal="center" wrapText="1"/>
    </xf>
    <xf numFmtId="4" fontId="4" fillId="2" borderId="7" xfId="8" applyNumberFormat="1" applyFont="1" applyFill="1" applyBorder="1" applyAlignment="1" applyProtection="1">
      <protection locked="0"/>
    </xf>
    <xf numFmtId="4" fontId="4" fillId="2" borderId="0" xfId="8" applyNumberFormat="1" applyFont="1" applyFill="1" applyBorder="1" applyAlignment="1" applyProtection="1">
      <protection locked="0"/>
    </xf>
    <xf numFmtId="177" fontId="5" fillId="2" borderId="5" xfId="1" applyNumberFormat="1" applyFont="1" applyFill="1" applyBorder="1" applyAlignment="1">
      <alignment vertical="center"/>
    </xf>
    <xf numFmtId="4" fontId="5" fillId="2" borderId="7" xfId="0" applyNumberFormat="1" applyFont="1" applyFill="1" applyBorder="1" applyAlignment="1">
      <alignment vertical="top"/>
    </xf>
    <xf numFmtId="0" fontId="20" fillId="2" borderId="5" xfId="0" applyFont="1" applyFill="1" applyBorder="1"/>
    <xf numFmtId="4" fontId="20" fillId="2" borderId="5" xfId="0" applyNumberFormat="1" applyFont="1" applyFill="1" applyBorder="1"/>
    <xf numFmtId="0" fontId="2" fillId="2" borderId="5" xfId="0" applyFont="1" applyFill="1" applyBorder="1" applyAlignment="1">
      <alignment wrapText="1"/>
    </xf>
    <xf numFmtId="177" fontId="9" fillId="2" borderId="5" xfId="1" applyNumberFormat="1" applyFont="1" applyFill="1" applyBorder="1" applyAlignment="1">
      <alignment vertical="center"/>
    </xf>
    <xf numFmtId="0" fontId="2" fillId="2" borderId="5" xfId="0" applyFont="1" applyFill="1" applyBorder="1"/>
    <xf numFmtId="4" fontId="2" fillId="2" borderId="5" xfId="0" applyNumberFormat="1" applyFont="1" applyFill="1" applyBorder="1"/>
    <xf numFmtId="4" fontId="9" fillId="4" borderId="7" xfId="0" applyNumberFormat="1" applyFont="1" applyFill="1" applyBorder="1" applyAlignment="1">
      <alignment vertical="top"/>
    </xf>
    <xf numFmtId="0" fontId="16" fillId="2" borderId="6" xfId="0" applyFont="1" applyFill="1" applyBorder="1"/>
    <xf numFmtId="0" fontId="0" fillId="2" borderId="6" xfId="0" applyFill="1" applyBorder="1" applyAlignment="1">
      <alignment wrapText="1"/>
    </xf>
    <xf numFmtId="0" fontId="0" fillId="2" borderId="6" xfId="0" applyFill="1" applyBorder="1"/>
    <xf numFmtId="4" fontId="0" fillId="2" borderId="6" xfId="0" applyNumberFormat="1" applyFill="1" applyBorder="1"/>
    <xf numFmtId="4" fontId="5" fillId="2" borderId="9" xfId="0" applyNumberFormat="1" applyFont="1" applyFill="1" applyBorder="1" applyAlignment="1">
      <alignment vertical="top"/>
    </xf>
    <xf numFmtId="0" fontId="0" fillId="2" borderId="5" xfId="0" applyFill="1" applyBorder="1" applyAlignment="1">
      <alignment wrapText="1"/>
    </xf>
    <xf numFmtId="4" fontId="5" fillId="2" borderId="7" xfId="0" applyNumberFormat="1" applyFont="1" applyFill="1" applyBorder="1" applyAlignment="1">
      <alignment horizontal="right" vertical="center"/>
    </xf>
    <xf numFmtId="0" fontId="0" fillId="2" borderId="5" xfId="0" applyFill="1" applyBorder="1" applyAlignment="1">
      <alignment vertical="center" wrapText="1"/>
    </xf>
    <xf numFmtId="4" fontId="5" fillId="2" borderId="7" xfId="0" applyNumberFormat="1" applyFont="1" applyFill="1" applyBorder="1" applyAlignment="1">
      <alignment vertical="center" wrapText="1"/>
    </xf>
    <xf numFmtId="4" fontId="9" fillId="4" borderId="7" xfId="0" applyNumberFormat="1" applyFont="1" applyFill="1" applyBorder="1" applyAlignment="1">
      <alignment vertical="center" wrapText="1"/>
    </xf>
    <xf numFmtId="0" fontId="16" fillId="2" borderId="5" xfId="0" applyFont="1" applyFill="1" applyBorder="1" applyAlignment="1">
      <alignment vertical="center"/>
    </xf>
    <xf numFmtId="4" fontId="9" fillId="2" borderId="7" xfId="0" applyNumberFormat="1" applyFont="1" applyFill="1" applyBorder="1" applyAlignment="1">
      <alignment vertical="center" wrapText="1"/>
    </xf>
    <xf numFmtId="0" fontId="3" fillId="3" borderId="5" xfId="0" applyFont="1" applyFill="1" applyBorder="1"/>
    <xf numFmtId="0" fontId="0" fillId="3" borderId="5" xfId="0" applyFill="1" applyBorder="1"/>
    <xf numFmtId="0" fontId="4" fillId="2" borderId="5" xfId="26" applyFont="1" applyFill="1" applyBorder="1" applyAlignment="1">
      <alignment horizontal="right" vertical="center"/>
    </xf>
    <xf numFmtId="4" fontId="4" fillId="2" borderId="5" xfId="26" applyNumberFormat="1" applyFont="1" applyFill="1" applyBorder="1" applyAlignment="1">
      <alignment horizontal="center" vertical="center"/>
    </xf>
    <xf numFmtId="0" fontId="4" fillId="2" borderId="5" xfId="26" applyFont="1" applyFill="1" applyBorder="1" applyAlignment="1">
      <alignment horizontal="center" vertical="center"/>
    </xf>
    <xf numFmtId="0" fontId="5" fillId="2" borderId="5" xfId="26" applyFont="1" applyFill="1" applyBorder="1" applyAlignment="1">
      <alignment vertical="center"/>
    </xf>
    <xf numFmtId="4" fontId="4" fillId="2" borderId="5" xfId="26" applyNumberFormat="1" applyFont="1" applyFill="1" applyBorder="1" applyAlignment="1">
      <alignment horizontal="right" vertical="center"/>
    </xf>
    <xf numFmtId="0" fontId="5" fillId="2" borderId="6" xfId="26" applyFont="1" applyFill="1" applyBorder="1" applyAlignment="1">
      <alignment horizontal="right" vertical="top"/>
    </xf>
    <xf numFmtId="4" fontId="5" fillId="2" borderId="6" xfId="27" applyNumberFormat="1" applyFont="1" applyFill="1" applyBorder="1" applyAlignment="1">
      <alignment horizontal="right" vertical="center" wrapText="1"/>
    </xf>
    <xf numFmtId="0" fontId="5" fillId="2" borderId="3" xfId="26" applyFont="1" applyFill="1" applyBorder="1" applyAlignment="1">
      <alignment horizontal="right" vertical="top"/>
    </xf>
    <xf numFmtId="4" fontId="5" fillId="2" borderId="3" xfId="26" applyNumberFormat="1" applyFont="1" applyFill="1" applyBorder="1" applyAlignment="1">
      <alignment horizontal="right" vertical="center"/>
    </xf>
    <xf numFmtId="4" fontId="5" fillId="2" borderId="3" xfId="26" applyNumberFormat="1" applyFont="1" applyFill="1" applyBorder="1" applyAlignment="1">
      <alignment horizontal="center" vertical="center"/>
    </xf>
    <xf numFmtId="4" fontId="5" fillId="2" borderId="3" xfId="27" applyNumberFormat="1" applyFont="1" applyFill="1" applyBorder="1" applyAlignment="1">
      <alignment horizontal="right" vertical="center" wrapText="1"/>
    </xf>
    <xf numFmtId="0" fontId="5" fillId="2" borderId="5" xfId="26" applyFont="1" applyFill="1" applyBorder="1" applyAlignment="1">
      <alignment horizontal="left" vertical="center" wrapText="1"/>
    </xf>
    <xf numFmtId="0" fontId="5" fillId="2" borderId="5" xfId="26" applyFont="1" applyFill="1" applyBorder="1" applyAlignment="1">
      <alignment horizontal="right" vertical="center" wrapText="1"/>
    </xf>
    <xf numFmtId="4" fontId="4" fillId="2" borderId="5" xfId="11" applyNumberFormat="1" applyFont="1" applyFill="1" applyBorder="1" applyAlignment="1">
      <alignment horizontal="center" vertical="top" wrapText="1"/>
    </xf>
    <xf numFmtId="4" fontId="4" fillId="2" borderId="5" xfId="8" applyNumberFormat="1" applyFont="1" applyFill="1" applyBorder="1" applyAlignment="1" applyProtection="1">
      <alignment vertical="top"/>
      <protection locked="0"/>
    </xf>
    <xf numFmtId="0" fontId="4" fillId="2" borderId="5" xfId="26" applyFont="1" applyFill="1" applyBorder="1" applyAlignment="1">
      <alignment horizontal="right" vertical="top"/>
    </xf>
    <xf numFmtId="0" fontId="5" fillId="2" borderId="5" xfId="0" applyFont="1" applyFill="1" applyBorder="1" applyAlignment="1">
      <alignment horizontal="right" vertical="center"/>
    </xf>
    <xf numFmtId="165" fontId="4" fillId="3" borderId="5" xfId="11" applyNumberFormat="1" applyFont="1" applyFill="1" applyBorder="1" applyAlignment="1">
      <alignment horizontal="right" wrapText="1"/>
    </xf>
    <xf numFmtId="165" fontId="4" fillId="3" borderId="5" xfId="11" applyNumberFormat="1" applyFont="1" applyFill="1" applyBorder="1" applyAlignment="1">
      <alignment horizontal="right" vertical="top"/>
    </xf>
    <xf numFmtId="49" fontId="4" fillId="3" borderId="5" xfId="11" applyNumberFormat="1" applyFont="1" applyFill="1" applyBorder="1" applyAlignment="1">
      <alignment vertical="top"/>
    </xf>
    <xf numFmtId="4" fontId="4" fillId="3" borderId="5" xfId="11" applyNumberFormat="1" applyFont="1" applyFill="1" applyBorder="1" applyAlignment="1"/>
    <xf numFmtId="49" fontId="4" fillId="3" borderId="5" xfId="11" applyNumberFormat="1" applyFont="1" applyFill="1" applyBorder="1" applyAlignment="1"/>
    <xf numFmtId="4" fontId="5" fillId="2" borderId="5" xfId="26" applyNumberFormat="1" applyFont="1" applyFill="1" applyBorder="1" applyAlignment="1">
      <alignment horizontal="left" vertical="center"/>
    </xf>
    <xf numFmtId="0" fontId="5" fillId="2" borderId="5" xfId="0" applyFont="1" applyFill="1" applyBorder="1" applyAlignment="1">
      <alignment horizontal="left" vertical="center"/>
    </xf>
    <xf numFmtId="0" fontId="5" fillId="2" borderId="6" xfId="26" applyFont="1" applyFill="1" applyBorder="1" applyAlignment="1">
      <alignment horizontal="left" vertical="center" wrapText="1"/>
    </xf>
    <xf numFmtId="0" fontId="5" fillId="2" borderId="6" xfId="0" applyFont="1" applyFill="1" applyBorder="1" applyAlignment="1">
      <alignment horizontal="left" vertical="center"/>
    </xf>
    <xf numFmtId="0" fontId="4" fillId="2" borderId="5" xfId="26" applyFont="1" applyFill="1" applyBorder="1" applyAlignment="1">
      <alignment horizontal="left" vertical="center" wrapText="1"/>
    </xf>
    <xf numFmtId="165" fontId="4" fillId="2" borderId="5" xfId="11" applyNumberFormat="1" applyFont="1" applyFill="1" applyBorder="1" applyAlignment="1">
      <alignment horizontal="right" vertical="center" wrapText="1"/>
    </xf>
    <xf numFmtId="0" fontId="4" fillId="2" borderId="5" xfId="19" applyFont="1" applyFill="1" applyBorder="1" applyAlignment="1">
      <alignment horizontal="left" vertical="center" wrapText="1"/>
    </xf>
    <xf numFmtId="49" fontId="4" fillId="2" borderId="5" xfId="11" applyNumberFormat="1" applyFont="1" applyFill="1" applyBorder="1" applyAlignment="1">
      <alignment horizontal="left" vertical="center" wrapText="1"/>
    </xf>
    <xf numFmtId="4" fontId="4" fillId="2" borderId="5" xfId="11" applyNumberFormat="1" applyFont="1" applyFill="1" applyBorder="1" applyAlignment="1">
      <alignment horizontal="right" vertical="center" wrapText="1"/>
    </xf>
    <xf numFmtId="4" fontId="4" fillId="2" borderId="5" xfId="8" applyNumberFormat="1" applyFont="1" applyFill="1" applyBorder="1" applyAlignment="1" applyProtection="1">
      <alignment horizontal="right" vertical="center"/>
      <protection locked="0"/>
    </xf>
    <xf numFmtId="4" fontId="4" fillId="2" borderId="5" xfId="26" applyNumberFormat="1" applyFont="1" applyFill="1" applyBorder="1" applyAlignment="1">
      <alignment horizontal="left" vertical="center"/>
    </xf>
    <xf numFmtId="0" fontId="9" fillId="2" borderId="5" xfId="0" applyFont="1" applyFill="1" applyBorder="1" applyAlignment="1">
      <alignment vertical="top"/>
    </xf>
    <xf numFmtId="0" fontId="9" fillId="2" borderId="5" xfId="0" applyFont="1" applyFill="1" applyBorder="1" applyAlignment="1">
      <alignment vertical="top" wrapText="1"/>
    </xf>
    <xf numFmtId="4" fontId="9" fillId="2" borderId="5" xfId="0" applyNumberFormat="1" applyFont="1" applyFill="1" applyBorder="1" applyAlignment="1"/>
    <xf numFmtId="0" fontId="9" fillId="2" borderId="5" xfId="0" applyFont="1" applyFill="1" applyBorder="1" applyAlignment="1">
      <alignment horizontal="center"/>
    </xf>
    <xf numFmtId="4" fontId="9" fillId="2" borderId="5" xfId="0" applyNumberFormat="1" applyFont="1" applyFill="1" applyBorder="1" applyAlignment="1">
      <alignment horizontal="right"/>
    </xf>
    <xf numFmtId="4" fontId="5" fillId="2" borderId="6" xfId="0" applyNumberFormat="1" applyFont="1" applyFill="1" applyBorder="1" applyAlignment="1"/>
    <xf numFmtId="0" fontId="5" fillId="2" borderId="6" xfId="0" applyFont="1" applyFill="1" applyBorder="1" applyAlignment="1">
      <alignment horizontal="center"/>
    </xf>
    <xf numFmtId="4" fontId="5" fillId="2" borderId="6" xfId="0" applyNumberFormat="1" applyFont="1" applyFill="1" applyBorder="1" applyAlignment="1">
      <alignment horizontal="right"/>
    </xf>
    <xf numFmtId="4" fontId="5" fillId="2" borderId="5" xfId="0" applyNumberFormat="1" applyFont="1" applyFill="1" applyBorder="1" applyAlignment="1">
      <alignment horizontal="center" vertical="center"/>
    </xf>
    <xf numFmtId="4" fontId="5" fillId="2" borderId="5" xfId="0" applyNumberFormat="1" applyFont="1" applyFill="1" applyBorder="1" applyAlignment="1">
      <alignment vertical="top" wrapText="1"/>
    </xf>
    <xf numFmtId="4" fontId="4" fillId="3" borderId="5" xfId="11" applyNumberFormat="1" applyFont="1" applyFill="1" applyBorder="1" applyAlignment="1">
      <alignment horizontal="right" vertical="top" wrapText="1"/>
    </xf>
    <xf numFmtId="4" fontId="4" fillId="3" borderId="5" xfId="11" applyNumberFormat="1" applyFont="1" applyFill="1" applyBorder="1" applyAlignment="1">
      <alignment vertical="top" wrapText="1"/>
    </xf>
    <xf numFmtId="4" fontId="4" fillId="2" borderId="5" xfId="11" applyNumberFormat="1" applyFont="1" applyFill="1" applyBorder="1" applyAlignment="1">
      <alignment horizontal="right" vertical="top" wrapText="1"/>
    </xf>
    <xf numFmtId="4" fontId="4" fillId="2" borderId="5" xfId="11" applyNumberFormat="1" applyFont="1" applyFill="1" applyBorder="1" applyAlignment="1">
      <alignment vertical="top" wrapText="1"/>
    </xf>
    <xf numFmtId="4" fontId="4" fillId="3" borderId="5" xfId="11" applyNumberFormat="1" applyFont="1" applyFill="1" applyBorder="1" applyAlignment="1">
      <alignment vertical="center" wrapText="1"/>
    </xf>
    <xf numFmtId="4" fontId="4" fillId="3" borderId="5" xfId="8" applyNumberFormat="1" applyFont="1" applyFill="1" applyBorder="1" applyAlignment="1" applyProtection="1">
      <alignment vertical="center"/>
      <protection locked="0"/>
    </xf>
    <xf numFmtId="4" fontId="15" fillId="2" borderId="5" xfId="19" applyNumberFormat="1" applyFont="1" applyFill="1" applyBorder="1" applyAlignment="1">
      <alignment horizontal="left" vertical="center" wrapText="1"/>
    </xf>
    <xf numFmtId="4" fontId="4" fillId="2" borderId="5" xfId="0" applyNumberFormat="1" applyFont="1" applyFill="1" applyBorder="1" applyAlignment="1">
      <alignment horizontal="right" vertical="center"/>
    </xf>
    <xf numFmtId="0" fontId="4" fillId="3" borderId="5" xfId="20" applyNumberFormat="1" applyFont="1" applyFill="1" applyBorder="1" applyAlignment="1">
      <alignment horizontal="right" vertical="center"/>
    </xf>
    <xf numFmtId="0" fontId="4" fillId="3" borderId="5" xfId="20" applyNumberFormat="1" applyFont="1" applyFill="1" applyBorder="1" applyAlignment="1">
      <alignment horizontal="left" vertical="center" wrapText="1"/>
    </xf>
    <xf numFmtId="4" fontId="5" fillId="3" borderId="5" xfId="26" applyNumberFormat="1" applyFont="1" applyFill="1" applyBorder="1" applyAlignment="1">
      <alignment horizontal="right" vertical="center"/>
    </xf>
    <xf numFmtId="4" fontId="5" fillId="3" borderId="5" xfId="26" applyNumberFormat="1" applyFont="1" applyFill="1" applyBorder="1" applyAlignment="1">
      <alignment horizontal="left" vertical="center"/>
    </xf>
    <xf numFmtId="4" fontId="5" fillId="3" borderId="5" xfId="0" applyNumberFormat="1" applyFont="1" applyFill="1" applyBorder="1" applyAlignment="1">
      <alignment horizontal="right" vertical="center"/>
    </xf>
    <xf numFmtId="4" fontId="4" fillId="3" borderId="5" xfId="0" applyNumberFormat="1" applyFont="1" applyFill="1" applyBorder="1" applyAlignment="1">
      <alignment horizontal="right" vertical="center"/>
    </xf>
    <xf numFmtId="2" fontId="5" fillId="2" borderId="5" xfId="26" applyNumberFormat="1" applyFont="1" applyFill="1" applyBorder="1" applyAlignment="1">
      <alignment horizontal="right" vertical="top"/>
    </xf>
    <xf numFmtId="0" fontId="0" fillId="6" borderId="0" xfId="0" applyFill="1"/>
    <xf numFmtId="165" fontId="4" fillId="3" borderId="6" xfId="11" applyNumberFormat="1" applyFont="1" applyFill="1" applyBorder="1" applyAlignment="1">
      <alignment horizontal="right" vertical="top" wrapText="1"/>
    </xf>
    <xf numFmtId="49" fontId="4" fillId="3" borderId="6" xfId="11" applyNumberFormat="1" applyFont="1" applyFill="1" applyBorder="1" applyAlignment="1">
      <alignment vertical="top" wrapText="1"/>
    </xf>
    <xf numFmtId="4" fontId="4" fillId="3" borderId="6" xfId="11" applyNumberFormat="1" applyFont="1" applyFill="1" applyBorder="1" applyAlignment="1">
      <alignment wrapText="1"/>
    </xf>
    <xf numFmtId="49" fontId="4" fillId="3" borderId="6" xfId="11" applyNumberFormat="1" applyFont="1" applyFill="1" applyBorder="1" applyAlignment="1">
      <alignment wrapText="1"/>
    </xf>
    <xf numFmtId="4" fontId="4" fillId="3" borderId="6" xfId="8" applyNumberFormat="1" applyFont="1" applyFill="1" applyBorder="1" applyAlignment="1" applyProtection="1">
      <protection locked="0"/>
    </xf>
    <xf numFmtId="4" fontId="5" fillId="2" borderId="5" xfId="1" applyNumberFormat="1" applyFont="1" applyFill="1" applyBorder="1"/>
    <xf numFmtId="179" fontId="5" fillId="2" borderId="5" xfId="1" applyNumberFormat="1" applyFont="1" applyFill="1" applyBorder="1"/>
    <xf numFmtId="0" fontId="16" fillId="3" borderId="5" xfId="0" applyFont="1" applyFill="1" applyBorder="1"/>
    <xf numFmtId="0" fontId="0" fillId="3" borderId="6" xfId="0" applyFill="1" applyBorder="1"/>
    <xf numFmtId="0" fontId="16" fillId="3" borderId="2" xfId="0" applyFont="1" applyFill="1" applyBorder="1"/>
    <xf numFmtId="49" fontId="4" fillId="3" borderId="2" xfId="11" applyNumberFormat="1" applyFont="1" applyFill="1" applyBorder="1" applyAlignment="1">
      <alignment vertical="top" wrapText="1"/>
    </xf>
    <xf numFmtId="4" fontId="4" fillId="3" borderId="2" xfId="11" applyNumberFormat="1" applyFont="1" applyFill="1" applyBorder="1" applyAlignment="1">
      <alignment wrapText="1"/>
    </xf>
    <xf numFmtId="0" fontId="0" fillId="3" borderId="2" xfId="0" applyFill="1" applyBorder="1"/>
    <xf numFmtId="4" fontId="0" fillId="3" borderId="2" xfId="0" applyNumberFormat="1" applyFill="1" applyBorder="1"/>
    <xf numFmtId="4" fontId="4" fillId="3" borderId="2" xfId="8" applyNumberFormat="1" applyFont="1" applyFill="1" applyBorder="1" applyAlignment="1" applyProtection="1">
      <protection locked="0"/>
    </xf>
    <xf numFmtId="0" fontId="16" fillId="2" borderId="0" xfId="0" applyFont="1" applyFill="1" applyBorder="1"/>
    <xf numFmtId="49" fontId="4" fillId="2" borderId="0" xfId="11" applyNumberFormat="1" applyFont="1" applyFill="1" applyBorder="1" applyAlignment="1">
      <alignment vertical="top" wrapText="1"/>
    </xf>
    <xf numFmtId="4" fontId="4" fillId="2" borderId="0" xfId="11" applyNumberFormat="1" applyFont="1" applyFill="1" applyBorder="1" applyAlignment="1">
      <alignment wrapText="1"/>
    </xf>
    <xf numFmtId="0" fontId="0" fillId="2" borderId="0" xfId="0" applyFill="1" applyBorder="1"/>
    <xf numFmtId="4" fontId="0" fillId="2" borderId="0" xfId="0" applyNumberFormat="1" applyFill="1" applyBorder="1"/>
    <xf numFmtId="0" fontId="22" fillId="2" borderId="0" xfId="0" applyFont="1" applyFill="1" applyBorder="1"/>
    <xf numFmtId="0" fontId="3" fillId="2" borderId="0" xfId="0" applyFont="1" applyFill="1" applyBorder="1" applyAlignment="1">
      <alignment horizontal="left" wrapText="1"/>
    </xf>
    <xf numFmtId="0" fontId="3" fillId="2" borderId="0" xfId="0" applyFont="1" applyFill="1" applyBorder="1"/>
    <xf numFmtId="4" fontId="3" fillId="2" borderId="0" xfId="0" applyNumberFormat="1" applyFont="1" applyFill="1" applyBorder="1"/>
    <xf numFmtId="4" fontId="4" fillId="2" borderId="0" xfId="7" applyNumberFormat="1" applyFont="1" applyFill="1" applyBorder="1" applyAlignment="1"/>
    <xf numFmtId="165" fontId="5" fillId="2" borderId="0" xfId="11" applyNumberFormat="1" applyFont="1" applyFill="1" applyBorder="1" applyAlignment="1">
      <alignment horizontal="left" vertical="top" wrapText="1"/>
    </xf>
    <xf numFmtId="165" fontId="5" fillId="2" borderId="0" xfId="11" applyNumberFormat="1" applyFont="1" applyFill="1" applyBorder="1" applyAlignment="1">
      <alignment horizontal="left" vertical="top" wrapText="1"/>
    </xf>
    <xf numFmtId="165" fontId="4" fillId="2" borderId="0" xfId="11" applyNumberFormat="1" applyFont="1" applyFill="1" applyBorder="1" applyAlignment="1">
      <alignment horizontal="right" vertical="top" wrapText="1"/>
    </xf>
    <xf numFmtId="49" fontId="5" fillId="2" borderId="0" xfId="11" applyNumberFormat="1" applyFont="1" applyFill="1" applyBorder="1" applyAlignment="1">
      <alignment vertical="top" wrapText="1"/>
    </xf>
    <xf numFmtId="4" fontId="17" fillId="2" borderId="0" xfId="0" applyNumberFormat="1" applyFont="1" applyFill="1" applyBorder="1" applyAlignment="1">
      <alignment vertical="center"/>
    </xf>
    <xf numFmtId="0" fontId="5" fillId="2" borderId="0" xfId="3" applyFont="1" applyFill="1" applyBorder="1" applyAlignment="1">
      <alignment horizontal="center" vertical="center"/>
    </xf>
    <xf numFmtId="4" fontId="17" fillId="2" borderId="0" xfId="0" applyNumberFormat="1" applyFont="1" applyFill="1" applyBorder="1"/>
    <xf numFmtId="0" fontId="22" fillId="0" borderId="0" xfId="0" applyFont="1" applyBorder="1" applyAlignment="1">
      <alignment vertical="center"/>
    </xf>
    <xf numFmtId="0" fontId="16" fillId="0" borderId="0" xfId="0" applyFont="1" applyBorder="1" applyAlignment="1">
      <alignment horizontal="left" vertical="center" wrapText="1"/>
    </xf>
    <xf numFmtId="0" fontId="16" fillId="2" borderId="0" xfId="0" applyFont="1" applyFill="1" applyBorder="1" applyAlignment="1">
      <alignment horizontal="left" vertical="center" wrapText="1"/>
    </xf>
    <xf numFmtId="0" fontId="5" fillId="2" borderId="0" xfId="0" applyFont="1" applyFill="1" applyBorder="1" applyAlignment="1">
      <alignment vertical="top"/>
    </xf>
    <xf numFmtId="0" fontId="5" fillId="2" borderId="0" xfId="0" applyFont="1" applyFill="1" applyBorder="1" applyAlignment="1">
      <alignment horizontal="center" vertical="top"/>
    </xf>
    <xf numFmtId="0" fontId="5" fillId="2" borderId="0" xfId="28" applyFont="1" applyFill="1" applyBorder="1" applyAlignment="1">
      <alignment vertical="top"/>
    </xf>
    <xf numFmtId="0" fontId="5" fillId="2" borderId="0" xfId="28" applyFill="1" applyBorder="1" applyAlignment="1">
      <alignment vertical="top"/>
    </xf>
    <xf numFmtId="0" fontId="5" fillId="2" borderId="0" xfId="28" applyFill="1" applyBorder="1" applyAlignment="1">
      <alignment horizontal="center" vertical="top"/>
    </xf>
    <xf numFmtId="0" fontId="5" fillId="2" borderId="0" xfId="28" applyFill="1" applyBorder="1" applyAlignment="1">
      <alignment horizontal="center" vertical="top"/>
    </xf>
    <xf numFmtId="4" fontId="5" fillId="2" borderId="0" xfId="28" applyNumberFormat="1" applyFill="1" applyBorder="1" applyAlignment="1">
      <alignment horizontal="center" vertical="top"/>
    </xf>
    <xf numFmtId="4" fontId="5" fillId="2" borderId="0" xfId="16" applyNumberFormat="1" applyFont="1" applyFill="1" applyBorder="1" applyAlignment="1">
      <alignment horizontal="center" vertical="top"/>
    </xf>
    <xf numFmtId="4" fontId="5" fillId="2" borderId="0" xfId="28" applyNumberFormat="1" applyFill="1" applyBorder="1" applyAlignment="1">
      <alignment vertical="top"/>
    </xf>
    <xf numFmtId="4" fontId="5" fillId="2" borderId="0" xfId="16" applyNumberFormat="1" applyFont="1" applyFill="1" applyBorder="1" applyAlignment="1">
      <alignment vertical="top"/>
    </xf>
    <xf numFmtId="0" fontId="5" fillId="2" borderId="0" xfId="28" applyFill="1" applyBorder="1" applyAlignment="1">
      <alignment horizontal="left" vertical="top"/>
    </xf>
    <xf numFmtId="0" fontId="5" fillId="2" borderId="0" xfId="5" applyFont="1" applyFill="1" applyBorder="1" applyAlignment="1">
      <alignment horizontal="left" vertical="top"/>
    </xf>
    <xf numFmtId="0" fontId="5" fillId="2" borderId="0" xfId="5" applyFill="1" applyBorder="1" applyAlignment="1">
      <alignment horizontal="left" vertical="top"/>
    </xf>
    <xf numFmtId="4" fontId="5" fillId="2" borderId="0" xfId="16" applyNumberFormat="1" applyFont="1" applyFill="1" applyBorder="1" applyAlignment="1">
      <alignment horizontal="left" vertical="top"/>
    </xf>
    <xf numFmtId="0" fontId="5" fillId="2" borderId="0" xfId="5" applyFont="1" applyFill="1" applyBorder="1" applyAlignment="1">
      <alignment horizontal="right" vertical="top"/>
    </xf>
    <xf numFmtId="4" fontId="5" fillId="2" borderId="0" xfId="5" applyNumberFormat="1" applyFill="1" applyBorder="1" applyAlignment="1">
      <alignment horizontal="left" vertical="top"/>
    </xf>
    <xf numFmtId="0" fontId="5" fillId="2" borderId="0" xfId="5" applyFont="1" applyFill="1" applyBorder="1" applyAlignment="1">
      <alignment horizontal="right" vertical="top" wrapText="1"/>
    </xf>
    <xf numFmtId="0" fontId="5" fillId="2" borderId="0" xfId="5" applyFill="1" applyBorder="1" applyAlignment="1">
      <alignment horizontal="left" vertical="top" wrapText="1"/>
    </xf>
    <xf numFmtId="4" fontId="5" fillId="2" borderId="0" xfId="5" applyNumberFormat="1" applyFill="1" applyBorder="1" applyAlignment="1">
      <alignment horizontal="left" vertical="top" wrapText="1"/>
    </xf>
    <xf numFmtId="4" fontId="5" fillId="2" borderId="0" xfId="16" applyNumberFormat="1" applyFont="1" applyFill="1" applyBorder="1" applyAlignment="1">
      <alignment horizontal="left" vertical="top" wrapText="1"/>
    </xf>
    <xf numFmtId="0" fontId="5" fillId="2" borderId="0" xfId="5" applyFill="1" applyBorder="1" applyAlignment="1">
      <alignment horizontal="center" vertical="top" wrapText="1"/>
    </xf>
    <xf numFmtId="0" fontId="5" fillId="2" borderId="0" xfId="5" applyFill="1" applyBorder="1" applyAlignment="1">
      <alignment horizontal="center" vertical="top" wrapText="1"/>
    </xf>
    <xf numFmtId="4" fontId="5" fillId="2" borderId="0" xfId="5" applyNumberFormat="1" applyFill="1" applyBorder="1" applyAlignment="1">
      <alignment horizontal="center" vertical="top" wrapText="1"/>
    </xf>
    <xf numFmtId="4" fontId="5" fillId="2" borderId="0" xfId="16" applyNumberFormat="1" applyFont="1" applyFill="1" applyBorder="1" applyAlignment="1">
      <alignment horizontal="center" vertical="top" wrapText="1"/>
    </xf>
    <xf numFmtId="0" fontId="5" fillId="2" borderId="0" xfId="28" applyFont="1" applyFill="1" applyBorder="1" applyAlignment="1">
      <alignment horizontal="right" vertical="top"/>
    </xf>
    <xf numFmtId="0" fontId="5" fillId="2" borderId="0" xfId="19" applyFill="1" applyBorder="1" applyAlignment="1">
      <alignment vertical="top"/>
    </xf>
    <xf numFmtId="0" fontId="5" fillId="2" borderId="0" xfId="28" applyFill="1" applyBorder="1" applyAlignment="1">
      <alignment vertical="top"/>
    </xf>
    <xf numFmtId="0" fontId="16" fillId="2" borderId="0" xfId="0" applyFont="1" applyFill="1"/>
  </cellXfs>
  <cellStyles count="29">
    <cellStyle name="Millares 10 2" xfId="12"/>
    <cellStyle name="Millares 11" xfId="27"/>
    <cellStyle name="Millares 12 2" xfId="7"/>
    <cellStyle name="Millares 2 2 2 2" xfId="8"/>
    <cellStyle name="Millares 2 2 2 3" xfId="23"/>
    <cellStyle name="Millares 3 4" xfId="6"/>
    <cellStyle name="Millares 4 2 2" xfId="16"/>
    <cellStyle name="Millares 4 3 2" xfId="4"/>
    <cellStyle name="Millares 5 3 2" xfId="9"/>
    <cellStyle name="Millares_rec.No.57-03 481-01 alc.sanitario del seibo red colectora y pta. trat. #2" xfId="10"/>
    <cellStyle name="Normal" xfId="0" builtinId="0"/>
    <cellStyle name="Normal 11 2" xfId="28"/>
    <cellStyle name="Normal 13" xfId="3"/>
    <cellStyle name="Normal 13 2" xfId="26"/>
    <cellStyle name="Normal 2 2 2" xfId="5"/>
    <cellStyle name="Normal 2 3 2" xfId="19"/>
    <cellStyle name="Normal 3" xfId="22"/>
    <cellStyle name="Normal 3 3" xfId="15"/>
    <cellStyle name="Normal 41" xfId="25"/>
    <cellStyle name="Normal 42" xfId="24"/>
    <cellStyle name="Normal 6 2" xfId="20"/>
    <cellStyle name="Normal 8" xfId="13"/>
    <cellStyle name="Normal 9 2" xfId="17"/>
    <cellStyle name="Normal_502-01 alcantarillado sanitario academia de entrenamiento policial de hatilloparte b" xfId="21"/>
    <cellStyle name="Normal_55-09 Equipamiento Pozos Ac. Rural El Llano 3" xfId="18"/>
    <cellStyle name="Normal_Hoja1" xfId="11"/>
    <cellStyle name="Normal_Libro2" xfId="14"/>
    <cellStyle name="Normal_Rec. No.3 118-03   Pta. de trat.A.Negras san juan de la maguana"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1304925</xdr:colOff>
      <xdr:row>74</xdr:row>
      <xdr:rowOff>0</xdr:rowOff>
    </xdr:from>
    <xdr:to>
      <xdr:col>1</xdr:col>
      <xdr:colOff>1409700</xdr:colOff>
      <xdr:row>75</xdr:row>
      <xdr:rowOff>102734</xdr:rowOff>
    </xdr:to>
    <xdr:sp macro="" textlink="">
      <xdr:nvSpPr>
        <xdr:cNvPr id="2" name="Text Box 9">
          <a:extLst>
            <a:ext uri="{FF2B5EF4-FFF2-40B4-BE49-F238E27FC236}">
              <a16:creationId xmlns:a16="http://schemas.microsoft.com/office/drawing/2014/main" id="{00000000-0008-0000-0000-0000860B0000}"/>
            </a:ext>
          </a:extLst>
        </xdr:cNvPr>
        <xdr:cNvSpPr txBox="1">
          <a:spLocks noChangeArrowheads="1"/>
        </xdr:cNvSpPr>
      </xdr:nvSpPr>
      <xdr:spPr bwMode="auto">
        <a:xfrm>
          <a:off x="1895475" y="15944850"/>
          <a:ext cx="104775" cy="293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74</xdr:row>
      <xdr:rowOff>0</xdr:rowOff>
    </xdr:from>
    <xdr:to>
      <xdr:col>1</xdr:col>
      <xdr:colOff>1409700</xdr:colOff>
      <xdr:row>75</xdr:row>
      <xdr:rowOff>83684</xdr:rowOff>
    </xdr:to>
    <xdr:sp macro="" textlink="">
      <xdr:nvSpPr>
        <xdr:cNvPr id="3" name="Text Box 8">
          <a:extLst>
            <a:ext uri="{FF2B5EF4-FFF2-40B4-BE49-F238E27FC236}">
              <a16:creationId xmlns:a16="http://schemas.microsoft.com/office/drawing/2014/main" id="{00000000-0008-0000-0000-0000870B0000}"/>
            </a:ext>
          </a:extLst>
        </xdr:cNvPr>
        <xdr:cNvSpPr txBox="1">
          <a:spLocks noChangeArrowheads="1"/>
        </xdr:cNvSpPr>
      </xdr:nvSpPr>
      <xdr:spPr bwMode="auto">
        <a:xfrm>
          <a:off x="1895475" y="159448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74</xdr:row>
      <xdr:rowOff>0</xdr:rowOff>
    </xdr:from>
    <xdr:to>
      <xdr:col>1</xdr:col>
      <xdr:colOff>1409700</xdr:colOff>
      <xdr:row>75</xdr:row>
      <xdr:rowOff>83684</xdr:rowOff>
    </xdr:to>
    <xdr:sp macro="" textlink="">
      <xdr:nvSpPr>
        <xdr:cNvPr id="4" name="Text Box 9">
          <a:extLst>
            <a:ext uri="{FF2B5EF4-FFF2-40B4-BE49-F238E27FC236}">
              <a16:creationId xmlns:a16="http://schemas.microsoft.com/office/drawing/2014/main" id="{00000000-0008-0000-0000-0000880B0000}"/>
            </a:ext>
          </a:extLst>
        </xdr:cNvPr>
        <xdr:cNvSpPr txBox="1">
          <a:spLocks noChangeArrowheads="1"/>
        </xdr:cNvSpPr>
      </xdr:nvSpPr>
      <xdr:spPr bwMode="auto">
        <a:xfrm>
          <a:off x="1895475" y="159448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74</xdr:row>
      <xdr:rowOff>0</xdr:rowOff>
    </xdr:from>
    <xdr:to>
      <xdr:col>1</xdr:col>
      <xdr:colOff>1409700</xdr:colOff>
      <xdr:row>75</xdr:row>
      <xdr:rowOff>102734</xdr:rowOff>
    </xdr:to>
    <xdr:sp macro="" textlink="">
      <xdr:nvSpPr>
        <xdr:cNvPr id="5" name="Text Box 8">
          <a:extLst>
            <a:ext uri="{FF2B5EF4-FFF2-40B4-BE49-F238E27FC236}">
              <a16:creationId xmlns:a16="http://schemas.microsoft.com/office/drawing/2014/main" id="{00000000-0008-0000-0000-0000890B0000}"/>
            </a:ext>
          </a:extLst>
        </xdr:cNvPr>
        <xdr:cNvSpPr txBox="1">
          <a:spLocks noChangeArrowheads="1"/>
        </xdr:cNvSpPr>
      </xdr:nvSpPr>
      <xdr:spPr bwMode="auto">
        <a:xfrm>
          <a:off x="1895475" y="15944850"/>
          <a:ext cx="104775" cy="293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74</xdr:row>
      <xdr:rowOff>0</xdr:rowOff>
    </xdr:from>
    <xdr:to>
      <xdr:col>1</xdr:col>
      <xdr:colOff>1409700</xdr:colOff>
      <xdr:row>75</xdr:row>
      <xdr:rowOff>102734</xdr:rowOff>
    </xdr:to>
    <xdr:sp macro="" textlink="">
      <xdr:nvSpPr>
        <xdr:cNvPr id="6" name="Text Box 9">
          <a:extLst>
            <a:ext uri="{FF2B5EF4-FFF2-40B4-BE49-F238E27FC236}">
              <a16:creationId xmlns:a16="http://schemas.microsoft.com/office/drawing/2014/main" id="{00000000-0008-0000-0000-00008A0B0000}"/>
            </a:ext>
          </a:extLst>
        </xdr:cNvPr>
        <xdr:cNvSpPr txBox="1">
          <a:spLocks noChangeArrowheads="1"/>
        </xdr:cNvSpPr>
      </xdr:nvSpPr>
      <xdr:spPr bwMode="auto">
        <a:xfrm>
          <a:off x="1895475" y="15944850"/>
          <a:ext cx="104775" cy="293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74</xdr:row>
      <xdr:rowOff>0</xdr:rowOff>
    </xdr:from>
    <xdr:to>
      <xdr:col>1</xdr:col>
      <xdr:colOff>1409700</xdr:colOff>
      <xdr:row>75</xdr:row>
      <xdr:rowOff>83684</xdr:rowOff>
    </xdr:to>
    <xdr:sp macro="" textlink="">
      <xdr:nvSpPr>
        <xdr:cNvPr id="7" name="Text Box 8">
          <a:extLst>
            <a:ext uri="{FF2B5EF4-FFF2-40B4-BE49-F238E27FC236}">
              <a16:creationId xmlns:a16="http://schemas.microsoft.com/office/drawing/2014/main" id="{00000000-0008-0000-0000-00008B0B0000}"/>
            </a:ext>
          </a:extLst>
        </xdr:cNvPr>
        <xdr:cNvSpPr txBox="1">
          <a:spLocks noChangeArrowheads="1"/>
        </xdr:cNvSpPr>
      </xdr:nvSpPr>
      <xdr:spPr bwMode="auto">
        <a:xfrm>
          <a:off x="1895475" y="159448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74</xdr:row>
      <xdr:rowOff>0</xdr:rowOff>
    </xdr:from>
    <xdr:to>
      <xdr:col>1</xdr:col>
      <xdr:colOff>1409700</xdr:colOff>
      <xdr:row>75</xdr:row>
      <xdr:rowOff>83684</xdr:rowOff>
    </xdr:to>
    <xdr:sp macro="" textlink="">
      <xdr:nvSpPr>
        <xdr:cNvPr id="8" name="Text Box 9">
          <a:extLst>
            <a:ext uri="{FF2B5EF4-FFF2-40B4-BE49-F238E27FC236}">
              <a16:creationId xmlns:a16="http://schemas.microsoft.com/office/drawing/2014/main" id="{00000000-0008-0000-0000-00008C0B0000}"/>
            </a:ext>
          </a:extLst>
        </xdr:cNvPr>
        <xdr:cNvSpPr txBox="1">
          <a:spLocks noChangeArrowheads="1"/>
        </xdr:cNvSpPr>
      </xdr:nvSpPr>
      <xdr:spPr bwMode="auto">
        <a:xfrm>
          <a:off x="1895475" y="159448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9" name="Text Box 3">
          <a:extLst>
            <a:ext uri="{FF2B5EF4-FFF2-40B4-BE49-F238E27FC236}">
              <a16:creationId xmlns:a16="http://schemas.microsoft.com/office/drawing/2014/main" id="{00000000-0008-0000-0000-00008D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0" name="Text Box 3">
          <a:extLst>
            <a:ext uri="{FF2B5EF4-FFF2-40B4-BE49-F238E27FC236}">
              <a16:creationId xmlns:a16="http://schemas.microsoft.com/office/drawing/2014/main" id="{00000000-0008-0000-0000-00008E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1" name="Text Box 3">
          <a:extLst>
            <a:ext uri="{FF2B5EF4-FFF2-40B4-BE49-F238E27FC236}">
              <a16:creationId xmlns:a16="http://schemas.microsoft.com/office/drawing/2014/main" id="{00000000-0008-0000-0000-00008F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 name="Text Box 3">
          <a:extLst>
            <a:ext uri="{FF2B5EF4-FFF2-40B4-BE49-F238E27FC236}">
              <a16:creationId xmlns:a16="http://schemas.microsoft.com/office/drawing/2014/main" id="{00000000-0008-0000-0000-000090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 name="Text Box 3">
          <a:extLst>
            <a:ext uri="{FF2B5EF4-FFF2-40B4-BE49-F238E27FC236}">
              <a16:creationId xmlns:a16="http://schemas.microsoft.com/office/drawing/2014/main" id="{00000000-0008-0000-0000-000091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4" name="Text Box 3">
          <a:extLst>
            <a:ext uri="{FF2B5EF4-FFF2-40B4-BE49-F238E27FC236}">
              <a16:creationId xmlns:a16="http://schemas.microsoft.com/office/drawing/2014/main" id="{00000000-0008-0000-0000-000092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5" name="Text Box 3">
          <a:extLst>
            <a:ext uri="{FF2B5EF4-FFF2-40B4-BE49-F238E27FC236}">
              <a16:creationId xmlns:a16="http://schemas.microsoft.com/office/drawing/2014/main" id="{00000000-0008-0000-0000-000093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 name="Text Box 3">
          <a:extLst>
            <a:ext uri="{FF2B5EF4-FFF2-40B4-BE49-F238E27FC236}">
              <a16:creationId xmlns:a16="http://schemas.microsoft.com/office/drawing/2014/main" id="{00000000-0008-0000-0000-000094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 name="Text Box 3">
          <a:extLst>
            <a:ext uri="{FF2B5EF4-FFF2-40B4-BE49-F238E27FC236}">
              <a16:creationId xmlns:a16="http://schemas.microsoft.com/office/drawing/2014/main" id="{00000000-0008-0000-0000-000095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8" name="Text Box 3">
          <a:extLst>
            <a:ext uri="{FF2B5EF4-FFF2-40B4-BE49-F238E27FC236}">
              <a16:creationId xmlns:a16="http://schemas.microsoft.com/office/drawing/2014/main" id="{00000000-0008-0000-0000-000096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9" name="Text Box 3">
          <a:extLst>
            <a:ext uri="{FF2B5EF4-FFF2-40B4-BE49-F238E27FC236}">
              <a16:creationId xmlns:a16="http://schemas.microsoft.com/office/drawing/2014/main" id="{00000000-0008-0000-0000-000097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0" name="Text Box 3">
          <a:extLst>
            <a:ext uri="{FF2B5EF4-FFF2-40B4-BE49-F238E27FC236}">
              <a16:creationId xmlns:a16="http://schemas.microsoft.com/office/drawing/2014/main" id="{00000000-0008-0000-0000-000098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1" name="Text Box 3">
          <a:extLst>
            <a:ext uri="{FF2B5EF4-FFF2-40B4-BE49-F238E27FC236}">
              <a16:creationId xmlns:a16="http://schemas.microsoft.com/office/drawing/2014/main" id="{00000000-0008-0000-0000-000099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2" name="Text Box 3">
          <a:extLst>
            <a:ext uri="{FF2B5EF4-FFF2-40B4-BE49-F238E27FC236}">
              <a16:creationId xmlns:a16="http://schemas.microsoft.com/office/drawing/2014/main" id="{00000000-0008-0000-0000-00009A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3" name="Text Box 3">
          <a:extLst>
            <a:ext uri="{FF2B5EF4-FFF2-40B4-BE49-F238E27FC236}">
              <a16:creationId xmlns:a16="http://schemas.microsoft.com/office/drawing/2014/main" id="{00000000-0008-0000-0000-00009B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4" name="Text Box 3">
          <a:extLst>
            <a:ext uri="{FF2B5EF4-FFF2-40B4-BE49-F238E27FC236}">
              <a16:creationId xmlns:a16="http://schemas.microsoft.com/office/drawing/2014/main" id="{00000000-0008-0000-0000-00009C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5" name="Text Box 3">
          <a:extLst>
            <a:ext uri="{FF2B5EF4-FFF2-40B4-BE49-F238E27FC236}">
              <a16:creationId xmlns:a16="http://schemas.microsoft.com/office/drawing/2014/main" id="{00000000-0008-0000-0000-00009D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6" name="Text Box 3">
          <a:extLst>
            <a:ext uri="{FF2B5EF4-FFF2-40B4-BE49-F238E27FC236}">
              <a16:creationId xmlns:a16="http://schemas.microsoft.com/office/drawing/2014/main" id="{00000000-0008-0000-0000-00009E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7" name="Text Box 3">
          <a:extLst>
            <a:ext uri="{FF2B5EF4-FFF2-40B4-BE49-F238E27FC236}">
              <a16:creationId xmlns:a16="http://schemas.microsoft.com/office/drawing/2014/main" id="{00000000-0008-0000-0000-00009F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8" name="Text Box 3">
          <a:extLst>
            <a:ext uri="{FF2B5EF4-FFF2-40B4-BE49-F238E27FC236}">
              <a16:creationId xmlns:a16="http://schemas.microsoft.com/office/drawing/2014/main" id="{00000000-0008-0000-0000-0000A0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9" name="Text Box 3">
          <a:extLst>
            <a:ext uri="{FF2B5EF4-FFF2-40B4-BE49-F238E27FC236}">
              <a16:creationId xmlns:a16="http://schemas.microsoft.com/office/drawing/2014/main" id="{00000000-0008-0000-0000-0000A1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0" name="Text Box 3">
          <a:extLst>
            <a:ext uri="{FF2B5EF4-FFF2-40B4-BE49-F238E27FC236}">
              <a16:creationId xmlns:a16="http://schemas.microsoft.com/office/drawing/2014/main" id="{00000000-0008-0000-0000-0000A2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1" name="Text Box 3">
          <a:extLst>
            <a:ext uri="{FF2B5EF4-FFF2-40B4-BE49-F238E27FC236}">
              <a16:creationId xmlns:a16="http://schemas.microsoft.com/office/drawing/2014/main" id="{00000000-0008-0000-0000-0000A3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2" name="Text Box 3">
          <a:extLst>
            <a:ext uri="{FF2B5EF4-FFF2-40B4-BE49-F238E27FC236}">
              <a16:creationId xmlns:a16="http://schemas.microsoft.com/office/drawing/2014/main" id="{00000000-0008-0000-0000-0000A4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3" name="Text Box 3">
          <a:extLst>
            <a:ext uri="{FF2B5EF4-FFF2-40B4-BE49-F238E27FC236}">
              <a16:creationId xmlns:a16="http://schemas.microsoft.com/office/drawing/2014/main" id="{00000000-0008-0000-0000-0000A5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4" name="Text Box 3">
          <a:extLst>
            <a:ext uri="{FF2B5EF4-FFF2-40B4-BE49-F238E27FC236}">
              <a16:creationId xmlns:a16="http://schemas.microsoft.com/office/drawing/2014/main" id="{00000000-0008-0000-0000-0000A6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5" name="Text Box 3">
          <a:extLst>
            <a:ext uri="{FF2B5EF4-FFF2-40B4-BE49-F238E27FC236}">
              <a16:creationId xmlns:a16="http://schemas.microsoft.com/office/drawing/2014/main" id="{00000000-0008-0000-0000-0000A7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6" name="Text Box 3">
          <a:extLst>
            <a:ext uri="{FF2B5EF4-FFF2-40B4-BE49-F238E27FC236}">
              <a16:creationId xmlns:a16="http://schemas.microsoft.com/office/drawing/2014/main" id="{00000000-0008-0000-0000-0000A8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7" name="Text Box 3">
          <a:extLst>
            <a:ext uri="{FF2B5EF4-FFF2-40B4-BE49-F238E27FC236}">
              <a16:creationId xmlns:a16="http://schemas.microsoft.com/office/drawing/2014/main" id="{00000000-0008-0000-0000-0000A9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8" name="Text Box 3">
          <a:extLst>
            <a:ext uri="{FF2B5EF4-FFF2-40B4-BE49-F238E27FC236}">
              <a16:creationId xmlns:a16="http://schemas.microsoft.com/office/drawing/2014/main" id="{00000000-0008-0000-0000-0000AA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9" name="Text Box 3">
          <a:extLst>
            <a:ext uri="{FF2B5EF4-FFF2-40B4-BE49-F238E27FC236}">
              <a16:creationId xmlns:a16="http://schemas.microsoft.com/office/drawing/2014/main" id="{00000000-0008-0000-0000-0000AB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40" name="Text Box 3">
          <a:extLst>
            <a:ext uri="{FF2B5EF4-FFF2-40B4-BE49-F238E27FC236}">
              <a16:creationId xmlns:a16="http://schemas.microsoft.com/office/drawing/2014/main" id="{00000000-0008-0000-0000-0000AC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41" name="Text Box 3">
          <a:extLst>
            <a:ext uri="{FF2B5EF4-FFF2-40B4-BE49-F238E27FC236}">
              <a16:creationId xmlns:a16="http://schemas.microsoft.com/office/drawing/2014/main" id="{00000000-0008-0000-0000-0000AD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42" name="Text Box 3">
          <a:extLst>
            <a:ext uri="{FF2B5EF4-FFF2-40B4-BE49-F238E27FC236}">
              <a16:creationId xmlns:a16="http://schemas.microsoft.com/office/drawing/2014/main" id="{00000000-0008-0000-0000-0000AE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43" name="Text Box 3">
          <a:extLst>
            <a:ext uri="{FF2B5EF4-FFF2-40B4-BE49-F238E27FC236}">
              <a16:creationId xmlns:a16="http://schemas.microsoft.com/office/drawing/2014/main" id="{00000000-0008-0000-0000-0000AF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44" name="Text Box 3">
          <a:extLst>
            <a:ext uri="{FF2B5EF4-FFF2-40B4-BE49-F238E27FC236}">
              <a16:creationId xmlns:a16="http://schemas.microsoft.com/office/drawing/2014/main" id="{00000000-0008-0000-0000-0000B0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45" name="Text Box 3">
          <a:extLst>
            <a:ext uri="{FF2B5EF4-FFF2-40B4-BE49-F238E27FC236}">
              <a16:creationId xmlns:a16="http://schemas.microsoft.com/office/drawing/2014/main" id="{00000000-0008-0000-0000-0000B1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46" name="Text Box 3">
          <a:extLst>
            <a:ext uri="{FF2B5EF4-FFF2-40B4-BE49-F238E27FC236}">
              <a16:creationId xmlns:a16="http://schemas.microsoft.com/office/drawing/2014/main" id="{00000000-0008-0000-0000-0000B2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47" name="Text Box 3">
          <a:extLst>
            <a:ext uri="{FF2B5EF4-FFF2-40B4-BE49-F238E27FC236}">
              <a16:creationId xmlns:a16="http://schemas.microsoft.com/office/drawing/2014/main" id="{00000000-0008-0000-0000-0000B3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48" name="Text Box 3">
          <a:extLst>
            <a:ext uri="{FF2B5EF4-FFF2-40B4-BE49-F238E27FC236}">
              <a16:creationId xmlns:a16="http://schemas.microsoft.com/office/drawing/2014/main" id="{00000000-0008-0000-0000-0000B4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49" name="Text Box 3">
          <a:extLst>
            <a:ext uri="{FF2B5EF4-FFF2-40B4-BE49-F238E27FC236}">
              <a16:creationId xmlns:a16="http://schemas.microsoft.com/office/drawing/2014/main" id="{00000000-0008-0000-0000-0000B5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50" name="Text Box 3">
          <a:extLst>
            <a:ext uri="{FF2B5EF4-FFF2-40B4-BE49-F238E27FC236}">
              <a16:creationId xmlns:a16="http://schemas.microsoft.com/office/drawing/2014/main" id="{00000000-0008-0000-0000-0000B6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51" name="Text Box 3">
          <a:extLst>
            <a:ext uri="{FF2B5EF4-FFF2-40B4-BE49-F238E27FC236}">
              <a16:creationId xmlns:a16="http://schemas.microsoft.com/office/drawing/2014/main" id="{00000000-0008-0000-0000-0000B7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52" name="Text Box 3">
          <a:extLst>
            <a:ext uri="{FF2B5EF4-FFF2-40B4-BE49-F238E27FC236}">
              <a16:creationId xmlns:a16="http://schemas.microsoft.com/office/drawing/2014/main" id="{00000000-0008-0000-0000-0000B8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53" name="Text Box 3">
          <a:extLst>
            <a:ext uri="{FF2B5EF4-FFF2-40B4-BE49-F238E27FC236}">
              <a16:creationId xmlns:a16="http://schemas.microsoft.com/office/drawing/2014/main" id="{00000000-0008-0000-0000-0000B9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54" name="Text Box 3">
          <a:extLst>
            <a:ext uri="{FF2B5EF4-FFF2-40B4-BE49-F238E27FC236}">
              <a16:creationId xmlns:a16="http://schemas.microsoft.com/office/drawing/2014/main" id="{00000000-0008-0000-0000-0000BA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55" name="Text Box 3">
          <a:extLst>
            <a:ext uri="{FF2B5EF4-FFF2-40B4-BE49-F238E27FC236}">
              <a16:creationId xmlns:a16="http://schemas.microsoft.com/office/drawing/2014/main" id="{00000000-0008-0000-0000-0000BB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56" name="Text Box 3">
          <a:extLst>
            <a:ext uri="{FF2B5EF4-FFF2-40B4-BE49-F238E27FC236}">
              <a16:creationId xmlns:a16="http://schemas.microsoft.com/office/drawing/2014/main" id="{00000000-0008-0000-0000-0000BC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57" name="Text Box 3">
          <a:extLst>
            <a:ext uri="{FF2B5EF4-FFF2-40B4-BE49-F238E27FC236}">
              <a16:creationId xmlns:a16="http://schemas.microsoft.com/office/drawing/2014/main" id="{00000000-0008-0000-0000-0000BD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58" name="Text Box 3">
          <a:extLst>
            <a:ext uri="{FF2B5EF4-FFF2-40B4-BE49-F238E27FC236}">
              <a16:creationId xmlns:a16="http://schemas.microsoft.com/office/drawing/2014/main" id="{00000000-0008-0000-0000-0000BE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59" name="Text Box 3">
          <a:extLst>
            <a:ext uri="{FF2B5EF4-FFF2-40B4-BE49-F238E27FC236}">
              <a16:creationId xmlns:a16="http://schemas.microsoft.com/office/drawing/2014/main" id="{00000000-0008-0000-0000-0000BF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60" name="Text Box 3">
          <a:extLst>
            <a:ext uri="{FF2B5EF4-FFF2-40B4-BE49-F238E27FC236}">
              <a16:creationId xmlns:a16="http://schemas.microsoft.com/office/drawing/2014/main" id="{00000000-0008-0000-0000-0000C0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61" name="Text Box 3">
          <a:extLst>
            <a:ext uri="{FF2B5EF4-FFF2-40B4-BE49-F238E27FC236}">
              <a16:creationId xmlns:a16="http://schemas.microsoft.com/office/drawing/2014/main" id="{00000000-0008-0000-0000-0000C1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62" name="Text Box 3">
          <a:extLst>
            <a:ext uri="{FF2B5EF4-FFF2-40B4-BE49-F238E27FC236}">
              <a16:creationId xmlns:a16="http://schemas.microsoft.com/office/drawing/2014/main" id="{00000000-0008-0000-0000-0000C2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63" name="Text Box 3">
          <a:extLst>
            <a:ext uri="{FF2B5EF4-FFF2-40B4-BE49-F238E27FC236}">
              <a16:creationId xmlns:a16="http://schemas.microsoft.com/office/drawing/2014/main" id="{00000000-0008-0000-0000-0000C3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64" name="Text Box 3">
          <a:extLst>
            <a:ext uri="{FF2B5EF4-FFF2-40B4-BE49-F238E27FC236}">
              <a16:creationId xmlns:a16="http://schemas.microsoft.com/office/drawing/2014/main" id="{00000000-0008-0000-0000-0000C4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65" name="Text Box 3">
          <a:extLst>
            <a:ext uri="{FF2B5EF4-FFF2-40B4-BE49-F238E27FC236}">
              <a16:creationId xmlns:a16="http://schemas.microsoft.com/office/drawing/2014/main" id="{00000000-0008-0000-0000-0000C5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66" name="Text Box 3">
          <a:extLst>
            <a:ext uri="{FF2B5EF4-FFF2-40B4-BE49-F238E27FC236}">
              <a16:creationId xmlns:a16="http://schemas.microsoft.com/office/drawing/2014/main" id="{00000000-0008-0000-0000-0000C6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67" name="Text Box 3">
          <a:extLst>
            <a:ext uri="{FF2B5EF4-FFF2-40B4-BE49-F238E27FC236}">
              <a16:creationId xmlns:a16="http://schemas.microsoft.com/office/drawing/2014/main" id="{00000000-0008-0000-0000-0000C7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68" name="Text Box 3">
          <a:extLst>
            <a:ext uri="{FF2B5EF4-FFF2-40B4-BE49-F238E27FC236}">
              <a16:creationId xmlns:a16="http://schemas.microsoft.com/office/drawing/2014/main" id="{00000000-0008-0000-0000-0000C8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69" name="Text Box 3">
          <a:extLst>
            <a:ext uri="{FF2B5EF4-FFF2-40B4-BE49-F238E27FC236}">
              <a16:creationId xmlns:a16="http://schemas.microsoft.com/office/drawing/2014/main" id="{00000000-0008-0000-0000-0000C9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70" name="Text Box 3">
          <a:extLst>
            <a:ext uri="{FF2B5EF4-FFF2-40B4-BE49-F238E27FC236}">
              <a16:creationId xmlns:a16="http://schemas.microsoft.com/office/drawing/2014/main" id="{00000000-0008-0000-0000-0000CA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71" name="Text Box 3">
          <a:extLst>
            <a:ext uri="{FF2B5EF4-FFF2-40B4-BE49-F238E27FC236}">
              <a16:creationId xmlns:a16="http://schemas.microsoft.com/office/drawing/2014/main" id="{00000000-0008-0000-0000-0000CB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72" name="Text Box 3">
          <a:extLst>
            <a:ext uri="{FF2B5EF4-FFF2-40B4-BE49-F238E27FC236}">
              <a16:creationId xmlns:a16="http://schemas.microsoft.com/office/drawing/2014/main" id="{00000000-0008-0000-0000-0000CC0B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73" name="Text Box 3">
          <a:extLst>
            <a:ext uri="{FF2B5EF4-FFF2-40B4-BE49-F238E27FC236}">
              <a16:creationId xmlns:a16="http://schemas.microsoft.com/office/drawing/2014/main" id="{00000000-0008-0000-0000-0000CD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74" name="Text Box 3">
          <a:extLst>
            <a:ext uri="{FF2B5EF4-FFF2-40B4-BE49-F238E27FC236}">
              <a16:creationId xmlns:a16="http://schemas.microsoft.com/office/drawing/2014/main" id="{00000000-0008-0000-0000-0000CE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75" name="Text Box 3">
          <a:extLst>
            <a:ext uri="{FF2B5EF4-FFF2-40B4-BE49-F238E27FC236}">
              <a16:creationId xmlns:a16="http://schemas.microsoft.com/office/drawing/2014/main" id="{00000000-0008-0000-0000-0000CF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76" name="Text Box 3">
          <a:extLst>
            <a:ext uri="{FF2B5EF4-FFF2-40B4-BE49-F238E27FC236}">
              <a16:creationId xmlns:a16="http://schemas.microsoft.com/office/drawing/2014/main" id="{00000000-0008-0000-0000-0000D0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77" name="Text Box 3">
          <a:extLst>
            <a:ext uri="{FF2B5EF4-FFF2-40B4-BE49-F238E27FC236}">
              <a16:creationId xmlns:a16="http://schemas.microsoft.com/office/drawing/2014/main" id="{00000000-0008-0000-0000-0000D1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78" name="Text Box 3">
          <a:extLst>
            <a:ext uri="{FF2B5EF4-FFF2-40B4-BE49-F238E27FC236}">
              <a16:creationId xmlns:a16="http://schemas.microsoft.com/office/drawing/2014/main" id="{00000000-0008-0000-0000-0000D2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79" name="Text Box 3">
          <a:extLst>
            <a:ext uri="{FF2B5EF4-FFF2-40B4-BE49-F238E27FC236}">
              <a16:creationId xmlns:a16="http://schemas.microsoft.com/office/drawing/2014/main" id="{00000000-0008-0000-0000-0000D3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80" name="Text Box 3">
          <a:extLst>
            <a:ext uri="{FF2B5EF4-FFF2-40B4-BE49-F238E27FC236}">
              <a16:creationId xmlns:a16="http://schemas.microsoft.com/office/drawing/2014/main" id="{00000000-0008-0000-0000-0000D4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81" name="Text Box 3">
          <a:extLst>
            <a:ext uri="{FF2B5EF4-FFF2-40B4-BE49-F238E27FC236}">
              <a16:creationId xmlns:a16="http://schemas.microsoft.com/office/drawing/2014/main" id="{00000000-0008-0000-0000-0000D5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82" name="Text Box 3">
          <a:extLst>
            <a:ext uri="{FF2B5EF4-FFF2-40B4-BE49-F238E27FC236}">
              <a16:creationId xmlns:a16="http://schemas.microsoft.com/office/drawing/2014/main" id="{00000000-0008-0000-0000-0000D6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83" name="Text Box 3">
          <a:extLst>
            <a:ext uri="{FF2B5EF4-FFF2-40B4-BE49-F238E27FC236}">
              <a16:creationId xmlns:a16="http://schemas.microsoft.com/office/drawing/2014/main" id="{00000000-0008-0000-0000-0000D7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84" name="Text Box 3">
          <a:extLst>
            <a:ext uri="{FF2B5EF4-FFF2-40B4-BE49-F238E27FC236}">
              <a16:creationId xmlns:a16="http://schemas.microsoft.com/office/drawing/2014/main" id="{00000000-0008-0000-0000-0000D8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85" name="Text Box 3">
          <a:extLst>
            <a:ext uri="{FF2B5EF4-FFF2-40B4-BE49-F238E27FC236}">
              <a16:creationId xmlns:a16="http://schemas.microsoft.com/office/drawing/2014/main" id="{00000000-0008-0000-0000-0000D9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86" name="Text Box 3">
          <a:extLst>
            <a:ext uri="{FF2B5EF4-FFF2-40B4-BE49-F238E27FC236}">
              <a16:creationId xmlns:a16="http://schemas.microsoft.com/office/drawing/2014/main" id="{00000000-0008-0000-0000-0000DA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87" name="Text Box 3">
          <a:extLst>
            <a:ext uri="{FF2B5EF4-FFF2-40B4-BE49-F238E27FC236}">
              <a16:creationId xmlns:a16="http://schemas.microsoft.com/office/drawing/2014/main" id="{00000000-0008-0000-0000-0000DB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88" name="Text Box 3">
          <a:extLst>
            <a:ext uri="{FF2B5EF4-FFF2-40B4-BE49-F238E27FC236}">
              <a16:creationId xmlns:a16="http://schemas.microsoft.com/office/drawing/2014/main" id="{00000000-0008-0000-0000-0000DC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89" name="Text Box 3">
          <a:extLst>
            <a:ext uri="{FF2B5EF4-FFF2-40B4-BE49-F238E27FC236}">
              <a16:creationId xmlns:a16="http://schemas.microsoft.com/office/drawing/2014/main" id="{00000000-0008-0000-0000-0000DD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90" name="Text Box 3">
          <a:extLst>
            <a:ext uri="{FF2B5EF4-FFF2-40B4-BE49-F238E27FC236}">
              <a16:creationId xmlns:a16="http://schemas.microsoft.com/office/drawing/2014/main" id="{00000000-0008-0000-0000-0000DE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91" name="Text Box 3">
          <a:extLst>
            <a:ext uri="{FF2B5EF4-FFF2-40B4-BE49-F238E27FC236}">
              <a16:creationId xmlns:a16="http://schemas.microsoft.com/office/drawing/2014/main" id="{00000000-0008-0000-0000-0000DF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92" name="Text Box 3">
          <a:extLst>
            <a:ext uri="{FF2B5EF4-FFF2-40B4-BE49-F238E27FC236}">
              <a16:creationId xmlns:a16="http://schemas.microsoft.com/office/drawing/2014/main" id="{00000000-0008-0000-0000-0000E0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93" name="Text Box 3">
          <a:extLst>
            <a:ext uri="{FF2B5EF4-FFF2-40B4-BE49-F238E27FC236}">
              <a16:creationId xmlns:a16="http://schemas.microsoft.com/office/drawing/2014/main" id="{00000000-0008-0000-0000-0000E1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94" name="Text Box 3">
          <a:extLst>
            <a:ext uri="{FF2B5EF4-FFF2-40B4-BE49-F238E27FC236}">
              <a16:creationId xmlns:a16="http://schemas.microsoft.com/office/drawing/2014/main" id="{00000000-0008-0000-0000-0000E2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95" name="Text Box 3">
          <a:extLst>
            <a:ext uri="{FF2B5EF4-FFF2-40B4-BE49-F238E27FC236}">
              <a16:creationId xmlns:a16="http://schemas.microsoft.com/office/drawing/2014/main" id="{00000000-0008-0000-0000-0000E3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96" name="Text Box 3">
          <a:extLst>
            <a:ext uri="{FF2B5EF4-FFF2-40B4-BE49-F238E27FC236}">
              <a16:creationId xmlns:a16="http://schemas.microsoft.com/office/drawing/2014/main" id="{00000000-0008-0000-0000-0000E4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97" name="Text Box 3">
          <a:extLst>
            <a:ext uri="{FF2B5EF4-FFF2-40B4-BE49-F238E27FC236}">
              <a16:creationId xmlns:a16="http://schemas.microsoft.com/office/drawing/2014/main" id="{00000000-0008-0000-0000-0000E5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98" name="Text Box 3">
          <a:extLst>
            <a:ext uri="{FF2B5EF4-FFF2-40B4-BE49-F238E27FC236}">
              <a16:creationId xmlns:a16="http://schemas.microsoft.com/office/drawing/2014/main" id="{00000000-0008-0000-0000-0000E6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99" name="Text Box 3">
          <a:extLst>
            <a:ext uri="{FF2B5EF4-FFF2-40B4-BE49-F238E27FC236}">
              <a16:creationId xmlns:a16="http://schemas.microsoft.com/office/drawing/2014/main" id="{00000000-0008-0000-0000-0000E7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00" name="Text Box 3">
          <a:extLst>
            <a:ext uri="{FF2B5EF4-FFF2-40B4-BE49-F238E27FC236}">
              <a16:creationId xmlns:a16="http://schemas.microsoft.com/office/drawing/2014/main" id="{00000000-0008-0000-0000-0000E8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01" name="Text Box 3">
          <a:extLst>
            <a:ext uri="{FF2B5EF4-FFF2-40B4-BE49-F238E27FC236}">
              <a16:creationId xmlns:a16="http://schemas.microsoft.com/office/drawing/2014/main" id="{00000000-0008-0000-0000-0000E9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02" name="Text Box 3">
          <a:extLst>
            <a:ext uri="{FF2B5EF4-FFF2-40B4-BE49-F238E27FC236}">
              <a16:creationId xmlns:a16="http://schemas.microsoft.com/office/drawing/2014/main" id="{00000000-0008-0000-0000-0000EA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03" name="Text Box 3">
          <a:extLst>
            <a:ext uri="{FF2B5EF4-FFF2-40B4-BE49-F238E27FC236}">
              <a16:creationId xmlns:a16="http://schemas.microsoft.com/office/drawing/2014/main" id="{00000000-0008-0000-0000-0000EB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04" name="Text Box 3">
          <a:extLst>
            <a:ext uri="{FF2B5EF4-FFF2-40B4-BE49-F238E27FC236}">
              <a16:creationId xmlns:a16="http://schemas.microsoft.com/office/drawing/2014/main" id="{00000000-0008-0000-0000-0000EC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05" name="Text Box 3">
          <a:extLst>
            <a:ext uri="{FF2B5EF4-FFF2-40B4-BE49-F238E27FC236}">
              <a16:creationId xmlns:a16="http://schemas.microsoft.com/office/drawing/2014/main" id="{00000000-0008-0000-0000-0000ED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06" name="Text Box 3">
          <a:extLst>
            <a:ext uri="{FF2B5EF4-FFF2-40B4-BE49-F238E27FC236}">
              <a16:creationId xmlns:a16="http://schemas.microsoft.com/office/drawing/2014/main" id="{00000000-0008-0000-0000-0000EE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07" name="Text Box 3">
          <a:extLst>
            <a:ext uri="{FF2B5EF4-FFF2-40B4-BE49-F238E27FC236}">
              <a16:creationId xmlns:a16="http://schemas.microsoft.com/office/drawing/2014/main" id="{00000000-0008-0000-0000-0000EF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08" name="Text Box 3">
          <a:extLst>
            <a:ext uri="{FF2B5EF4-FFF2-40B4-BE49-F238E27FC236}">
              <a16:creationId xmlns:a16="http://schemas.microsoft.com/office/drawing/2014/main" id="{00000000-0008-0000-0000-0000F0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09" name="Text Box 3">
          <a:extLst>
            <a:ext uri="{FF2B5EF4-FFF2-40B4-BE49-F238E27FC236}">
              <a16:creationId xmlns:a16="http://schemas.microsoft.com/office/drawing/2014/main" id="{00000000-0008-0000-0000-0000F1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10" name="Text Box 3">
          <a:extLst>
            <a:ext uri="{FF2B5EF4-FFF2-40B4-BE49-F238E27FC236}">
              <a16:creationId xmlns:a16="http://schemas.microsoft.com/office/drawing/2014/main" id="{00000000-0008-0000-0000-0000F2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11" name="Text Box 3">
          <a:extLst>
            <a:ext uri="{FF2B5EF4-FFF2-40B4-BE49-F238E27FC236}">
              <a16:creationId xmlns:a16="http://schemas.microsoft.com/office/drawing/2014/main" id="{00000000-0008-0000-0000-0000F3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12" name="Text Box 3">
          <a:extLst>
            <a:ext uri="{FF2B5EF4-FFF2-40B4-BE49-F238E27FC236}">
              <a16:creationId xmlns:a16="http://schemas.microsoft.com/office/drawing/2014/main" id="{00000000-0008-0000-0000-0000F4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13" name="Text Box 3">
          <a:extLst>
            <a:ext uri="{FF2B5EF4-FFF2-40B4-BE49-F238E27FC236}">
              <a16:creationId xmlns:a16="http://schemas.microsoft.com/office/drawing/2014/main" id="{00000000-0008-0000-0000-0000F5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14" name="Text Box 3">
          <a:extLst>
            <a:ext uri="{FF2B5EF4-FFF2-40B4-BE49-F238E27FC236}">
              <a16:creationId xmlns:a16="http://schemas.microsoft.com/office/drawing/2014/main" id="{00000000-0008-0000-0000-0000F6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15" name="Text Box 3">
          <a:extLst>
            <a:ext uri="{FF2B5EF4-FFF2-40B4-BE49-F238E27FC236}">
              <a16:creationId xmlns:a16="http://schemas.microsoft.com/office/drawing/2014/main" id="{00000000-0008-0000-0000-0000F7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16" name="Text Box 3">
          <a:extLst>
            <a:ext uri="{FF2B5EF4-FFF2-40B4-BE49-F238E27FC236}">
              <a16:creationId xmlns:a16="http://schemas.microsoft.com/office/drawing/2014/main" id="{00000000-0008-0000-0000-0000F8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17" name="Text Box 3">
          <a:extLst>
            <a:ext uri="{FF2B5EF4-FFF2-40B4-BE49-F238E27FC236}">
              <a16:creationId xmlns:a16="http://schemas.microsoft.com/office/drawing/2014/main" id="{00000000-0008-0000-0000-0000F9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18" name="Text Box 3">
          <a:extLst>
            <a:ext uri="{FF2B5EF4-FFF2-40B4-BE49-F238E27FC236}">
              <a16:creationId xmlns:a16="http://schemas.microsoft.com/office/drawing/2014/main" id="{00000000-0008-0000-0000-0000FA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19" name="Text Box 3">
          <a:extLst>
            <a:ext uri="{FF2B5EF4-FFF2-40B4-BE49-F238E27FC236}">
              <a16:creationId xmlns:a16="http://schemas.microsoft.com/office/drawing/2014/main" id="{00000000-0008-0000-0000-0000FB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20" name="Text Box 3">
          <a:extLst>
            <a:ext uri="{FF2B5EF4-FFF2-40B4-BE49-F238E27FC236}">
              <a16:creationId xmlns:a16="http://schemas.microsoft.com/office/drawing/2014/main" id="{00000000-0008-0000-0000-0000FC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21" name="Text Box 3">
          <a:extLst>
            <a:ext uri="{FF2B5EF4-FFF2-40B4-BE49-F238E27FC236}">
              <a16:creationId xmlns:a16="http://schemas.microsoft.com/office/drawing/2014/main" id="{00000000-0008-0000-0000-0000FD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22" name="Text Box 3">
          <a:extLst>
            <a:ext uri="{FF2B5EF4-FFF2-40B4-BE49-F238E27FC236}">
              <a16:creationId xmlns:a16="http://schemas.microsoft.com/office/drawing/2014/main" id="{00000000-0008-0000-0000-0000FE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23" name="Text Box 3">
          <a:extLst>
            <a:ext uri="{FF2B5EF4-FFF2-40B4-BE49-F238E27FC236}">
              <a16:creationId xmlns:a16="http://schemas.microsoft.com/office/drawing/2014/main" id="{00000000-0008-0000-0000-0000FF0B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24" name="Text Box 3">
          <a:extLst>
            <a:ext uri="{FF2B5EF4-FFF2-40B4-BE49-F238E27FC236}">
              <a16:creationId xmlns:a16="http://schemas.microsoft.com/office/drawing/2014/main" id="{00000000-0008-0000-0000-000000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25" name="Text Box 3">
          <a:extLst>
            <a:ext uri="{FF2B5EF4-FFF2-40B4-BE49-F238E27FC236}">
              <a16:creationId xmlns:a16="http://schemas.microsoft.com/office/drawing/2014/main" id="{00000000-0008-0000-0000-000001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26" name="Text Box 3">
          <a:extLst>
            <a:ext uri="{FF2B5EF4-FFF2-40B4-BE49-F238E27FC236}">
              <a16:creationId xmlns:a16="http://schemas.microsoft.com/office/drawing/2014/main" id="{00000000-0008-0000-0000-000002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27"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28" name="Text Box 3">
          <a:extLst>
            <a:ext uri="{FF2B5EF4-FFF2-40B4-BE49-F238E27FC236}">
              <a16:creationId xmlns:a16="http://schemas.microsoft.com/office/drawing/2014/main" id="{00000000-0008-0000-0000-000004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29" name="Text Box 3">
          <a:extLst>
            <a:ext uri="{FF2B5EF4-FFF2-40B4-BE49-F238E27FC236}">
              <a16:creationId xmlns:a16="http://schemas.microsoft.com/office/drawing/2014/main" id="{00000000-0008-0000-0000-000005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30" name="Text Box 3">
          <a:extLst>
            <a:ext uri="{FF2B5EF4-FFF2-40B4-BE49-F238E27FC236}">
              <a16:creationId xmlns:a16="http://schemas.microsoft.com/office/drawing/2014/main" id="{00000000-0008-0000-0000-000006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31" name="Text Box 3">
          <a:extLst>
            <a:ext uri="{FF2B5EF4-FFF2-40B4-BE49-F238E27FC236}">
              <a16:creationId xmlns:a16="http://schemas.microsoft.com/office/drawing/2014/main" id="{00000000-0008-0000-0000-000007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32" name="Text Box 3">
          <a:extLst>
            <a:ext uri="{FF2B5EF4-FFF2-40B4-BE49-F238E27FC236}">
              <a16:creationId xmlns:a16="http://schemas.microsoft.com/office/drawing/2014/main" id="{00000000-0008-0000-0000-000008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33" name="Text Box 3">
          <a:extLst>
            <a:ext uri="{FF2B5EF4-FFF2-40B4-BE49-F238E27FC236}">
              <a16:creationId xmlns:a16="http://schemas.microsoft.com/office/drawing/2014/main" id="{00000000-0008-0000-0000-000009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34" name="Text Box 3">
          <a:extLst>
            <a:ext uri="{FF2B5EF4-FFF2-40B4-BE49-F238E27FC236}">
              <a16:creationId xmlns:a16="http://schemas.microsoft.com/office/drawing/2014/main" id="{00000000-0008-0000-0000-00000A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35" name="Text Box 3">
          <a:extLst>
            <a:ext uri="{FF2B5EF4-FFF2-40B4-BE49-F238E27FC236}">
              <a16:creationId xmlns:a16="http://schemas.microsoft.com/office/drawing/2014/main" id="{00000000-0008-0000-0000-00000B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136" name="Text Box 3">
          <a:extLst>
            <a:ext uri="{FF2B5EF4-FFF2-40B4-BE49-F238E27FC236}">
              <a16:creationId xmlns:a16="http://schemas.microsoft.com/office/drawing/2014/main" id="{00000000-0008-0000-0000-00000C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7" name="Text Box 3">
          <a:extLst>
            <a:ext uri="{FF2B5EF4-FFF2-40B4-BE49-F238E27FC236}">
              <a16:creationId xmlns:a16="http://schemas.microsoft.com/office/drawing/2014/main" id="{00000000-0008-0000-0000-00000D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8" name="Text Box 3">
          <a:extLst>
            <a:ext uri="{FF2B5EF4-FFF2-40B4-BE49-F238E27FC236}">
              <a16:creationId xmlns:a16="http://schemas.microsoft.com/office/drawing/2014/main" id="{00000000-0008-0000-0000-00000E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9" name="Text Box 3">
          <a:extLst>
            <a:ext uri="{FF2B5EF4-FFF2-40B4-BE49-F238E27FC236}">
              <a16:creationId xmlns:a16="http://schemas.microsoft.com/office/drawing/2014/main" id="{00000000-0008-0000-0000-00000F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0" name="Text Box 3">
          <a:extLst>
            <a:ext uri="{FF2B5EF4-FFF2-40B4-BE49-F238E27FC236}">
              <a16:creationId xmlns:a16="http://schemas.microsoft.com/office/drawing/2014/main" id="{00000000-0008-0000-0000-000010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1" name="Text Box 3">
          <a:extLst>
            <a:ext uri="{FF2B5EF4-FFF2-40B4-BE49-F238E27FC236}">
              <a16:creationId xmlns:a16="http://schemas.microsoft.com/office/drawing/2014/main" id="{00000000-0008-0000-0000-000011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2" name="Text Box 3">
          <a:extLst>
            <a:ext uri="{FF2B5EF4-FFF2-40B4-BE49-F238E27FC236}">
              <a16:creationId xmlns:a16="http://schemas.microsoft.com/office/drawing/2014/main" id="{00000000-0008-0000-0000-000012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3" name="Text Box 3">
          <a:extLst>
            <a:ext uri="{FF2B5EF4-FFF2-40B4-BE49-F238E27FC236}">
              <a16:creationId xmlns:a16="http://schemas.microsoft.com/office/drawing/2014/main" id="{00000000-0008-0000-0000-000013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4" name="Text Box 3">
          <a:extLst>
            <a:ext uri="{FF2B5EF4-FFF2-40B4-BE49-F238E27FC236}">
              <a16:creationId xmlns:a16="http://schemas.microsoft.com/office/drawing/2014/main" id="{00000000-0008-0000-0000-000014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5" name="Text Box 3">
          <a:extLst>
            <a:ext uri="{FF2B5EF4-FFF2-40B4-BE49-F238E27FC236}">
              <a16:creationId xmlns:a16="http://schemas.microsoft.com/office/drawing/2014/main" id="{00000000-0008-0000-0000-000015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6" name="Text Box 3">
          <a:extLst>
            <a:ext uri="{FF2B5EF4-FFF2-40B4-BE49-F238E27FC236}">
              <a16:creationId xmlns:a16="http://schemas.microsoft.com/office/drawing/2014/main" id="{00000000-0008-0000-0000-000016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7" name="Text Box 3">
          <a:extLst>
            <a:ext uri="{FF2B5EF4-FFF2-40B4-BE49-F238E27FC236}">
              <a16:creationId xmlns:a16="http://schemas.microsoft.com/office/drawing/2014/main" id="{00000000-0008-0000-0000-000017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8" name="Text Box 3">
          <a:extLst>
            <a:ext uri="{FF2B5EF4-FFF2-40B4-BE49-F238E27FC236}">
              <a16:creationId xmlns:a16="http://schemas.microsoft.com/office/drawing/2014/main" id="{00000000-0008-0000-0000-000018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9" name="Text Box 3">
          <a:extLst>
            <a:ext uri="{FF2B5EF4-FFF2-40B4-BE49-F238E27FC236}">
              <a16:creationId xmlns:a16="http://schemas.microsoft.com/office/drawing/2014/main" id="{00000000-0008-0000-0000-000019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50" name="Text Box 3">
          <a:extLst>
            <a:ext uri="{FF2B5EF4-FFF2-40B4-BE49-F238E27FC236}">
              <a16:creationId xmlns:a16="http://schemas.microsoft.com/office/drawing/2014/main" id="{00000000-0008-0000-0000-00001A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51" name="Text Box 3">
          <a:extLst>
            <a:ext uri="{FF2B5EF4-FFF2-40B4-BE49-F238E27FC236}">
              <a16:creationId xmlns:a16="http://schemas.microsoft.com/office/drawing/2014/main" id="{00000000-0008-0000-0000-00001B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52" name="Text Box 3">
          <a:extLst>
            <a:ext uri="{FF2B5EF4-FFF2-40B4-BE49-F238E27FC236}">
              <a16:creationId xmlns:a16="http://schemas.microsoft.com/office/drawing/2014/main" id="{00000000-0008-0000-0000-00001C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53" name="Text Box 3">
          <a:extLst>
            <a:ext uri="{FF2B5EF4-FFF2-40B4-BE49-F238E27FC236}">
              <a16:creationId xmlns:a16="http://schemas.microsoft.com/office/drawing/2014/main" id="{00000000-0008-0000-0000-00001D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54" name="Text Box 3">
          <a:extLst>
            <a:ext uri="{FF2B5EF4-FFF2-40B4-BE49-F238E27FC236}">
              <a16:creationId xmlns:a16="http://schemas.microsoft.com/office/drawing/2014/main" id="{00000000-0008-0000-0000-00001E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55" name="Text Box 3">
          <a:extLst>
            <a:ext uri="{FF2B5EF4-FFF2-40B4-BE49-F238E27FC236}">
              <a16:creationId xmlns:a16="http://schemas.microsoft.com/office/drawing/2014/main" id="{00000000-0008-0000-0000-00001F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56" name="Text Box 3">
          <a:extLst>
            <a:ext uri="{FF2B5EF4-FFF2-40B4-BE49-F238E27FC236}">
              <a16:creationId xmlns:a16="http://schemas.microsoft.com/office/drawing/2014/main" id="{00000000-0008-0000-0000-000020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57" name="Text Box 3">
          <a:extLst>
            <a:ext uri="{FF2B5EF4-FFF2-40B4-BE49-F238E27FC236}">
              <a16:creationId xmlns:a16="http://schemas.microsoft.com/office/drawing/2014/main" id="{00000000-0008-0000-0000-000021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58" name="Text Box 3">
          <a:extLst>
            <a:ext uri="{FF2B5EF4-FFF2-40B4-BE49-F238E27FC236}">
              <a16:creationId xmlns:a16="http://schemas.microsoft.com/office/drawing/2014/main" id="{00000000-0008-0000-0000-000022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59" name="Text Box 3">
          <a:extLst>
            <a:ext uri="{FF2B5EF4-FFF2-40B4-BE49-F238E27FC236}">
              <a16:creationId xmlns:a16="http://schemas.microsoft.com/office/drawing/2014/main" id="{00000000-0008-0000-0000-000023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60" name="Text Box 3">
          <a:extLst>
            <a:ext uri="{FF2B5EF4-FFF2-40B4-BE49-F238E27FC236}">
              <a16:creationId xmlns:a16="http://schemas.microsoft.com/office/drawing/2014/main" id="{00000000-0008-0000-0000-000024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61" name="Text Box 3">
          <a:extLst>
            <a:ext uri="{FF2B5EF4-FFF2-40B4-BE49-F238E27FC236}">
              <a16:creationId xmlns:a16="http://schemas.microsoft.com/office/drawing/2014/main" id="{00000000-0008-0000-0000-000025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62" name="Text Box 3">
          <a:extLst>
            <a:ext uri="{FF2B5EF4-FFF2-40B4-BE49-F238E27FC236}">
              <a16:creationId xmlns:a16="http://schemas.microsoft.com/office/drawing/2014/main" id="{00000000-0008-0000-0000-000026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63" name="Text Box 3">
          <a:extLst>
            <a:ext uri="{FF2B5EF4-FFF2-40B4-BE49-F238E27FC236}">
              <a16:creationId xmlns:a16="http://schemas.microsoft.com/office/drawing/2014/main" id="{00000000-0008-0000-0000-000027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64" name="Text Box 3">
          <a:extLst>
            <a:ext uri="{FF2B5EF4-FFF2-40B4-BE49-F238E27FC236}">
              <a16:creationId xmlns:a16="http://schemas.microsoft.com/office/drawing/2014/main" id="{00000000-0008-0000-0000-000028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65" name="Text Box 3">
          <a:extLst>
            <a:ext uri="{FF2B5EF4-FFF2-40B4-BE49-F238E27FC236}">
              <a16:creationId xmlns:a16="http://schemas.microsoft.com/office/drawing/2014/main" id="{00000000-0008-0000-0000-000029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66" name="Text Box 3">
          <a:extLst>
            <a:ext uri="{FF2B5EF4-FFF2-40B4-BE49-F238E27FC236}">
              <a16:creationId xmlns:a16="http://schemas.microsoft.com/office/drawing/2014/main" id="{00000000-0008-0000-0000-00002A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67" name="Text Box 3">
          <a:extLst>
            <a:ext uri="{FF2B5EF4-FFF2-40B4-BE49-F238E27FC236}">
              <a16:creationId xmlns:a16="http://schemas.microsoft.com/office/drawing/2014/main" id="{00000000-0008-0000-0000-00002B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68" name="Text Box 3">
          <a:extLst>
            <a:ext uri="{FF2B5EF4-FFF2-40B4-BE49-F238E27FC236}">
              <a16:creationId xmlns:a16="http://schemas.microsoft.com/office/drawing/2014/main" id="{00000000-0008-0000-0000-00002C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69" name="Text Box 3">
          <a:extLst>
            <a:ext uri="{FF2B5EF4-FFF2-40B4-BE49-F238E27FC236}">
              <a16:creationId xmlns:a16="http://schemas.microsoft.com/office/drawing/2014/main" id="{00000000-0008-0000-0000-00002D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70" name="Text Box 3">
          <a:extLst>
            <a:ext uri="{FF2B5EF4-FFF2-40B4-BE49-F238E27FC236}">
              <a16:creationId xmlns:a16="http://schemas.microsoft.com/office/drawing/2014/main" id="{00000000-0008-0000-0000-00002E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71" name="Text Box 3">
          <a:extLst>
            <a:ext uri="{FF2B5EF4-FFF2-40B4-BE49-F238E27FC236}">
              <a16:creationId xmlns:a16="http://schemas.microsoft.com/office/drawing/2014/main" id="{00000000-0008-0000-0000-00002F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72" name="Text Box 3">
          <a:extLst>
            <a:ext uri="{FF2B5EF4-FFF2-40B4-BE49-F238E27FC236}">
              <a16:creationId xmlns:a16="http://schemas.microsoft.com/office/drawing/2014/main" id="{00000000-0008-0000-0000-000030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73" name="Text Box 3">
          <a:extLst>
            <a:ext uri="{FF2B5EF4-FFF2-40B4-BE49-F238E27FC236}">
              <a16:creationId xmlns:a16="http://schemas.microsoft.com/office/drawing/2014/main" id="{00000000-0008-0000-0000-000031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74" name="Text Box 3">
          <a:extLst>
            <a:ext uri="{FF2B5EF4-FFF2-40B4-BE49-F238E27FC236}">
              <a16:creationId xmlns:a16="http://schemas.microsoft.com/office/drawing/2014/main" id="{00000000-0008-0000-0000-000032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75" name="Text Box 3">
          <a:extLst>
            <a:ext uri="{FF2B5EF4-FFF2-40B4-BE49-F238E27FC236}">
              <a16:creationId xmlns:a16="http://schemas.microsoft.com/office/drawing/2014/main" id="{00000000-0008-0000-0000-000033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76" name="Text Box 3">
          <a:extLst>
            <a:ext uri="{FF2B5EF4-FFF2-40B4-BE49-F238E27FC236}">
              <a16:creationId xmlns:a16="http://schemas.microsoft.com/office/drawing/2014/main" id="{00000000-0008-0000-0000-000034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77" name="Text Box 3">
          <a:extLst>
            <a:ext uri="{FF2B5EF4-FFF2-40B4-BE49-F238E27FC236}">
              <a16:creationId xmlns:a16="http://schemas.microsoft.com/office/drawing/2014/main" id="{00000000-0008-0000-0000-000035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78" name="Text Box 3">
          <a:extLst>
            <a:ext uri="{FF2B5EF4-FFF2-40B4-BE49-F238E27FC236}">
              <a16:creationId xmlns:a16="http://schemas.microsoft.com/office/drawing/2014/main" id="{00000000-0008-0000-0000-000036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79" name="Text Box 3">
          <a:extLst>
            <a:ext uri="{FF2B5EF4-FFF2-40B4-BE49-F238E27FC236}">
              <a16:creationId xmlns:a16="http://schemas.microsoft.com/office/drawing/2014/main" id="{00000000-0008-0000-0000-000037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0" name="Text Box 3">
          <a:extLst>
            <a:ext uri="{FF2B5EF4-FFF2-40B4-BE49-F238E27FC236}">
              <a16:creationId xmlns:a16="http://schemas.microsoft.com/office/drawing/2014/main" id="{00000000-0008-0000-0000-000038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1" name="Text Box 3">
          <a:extLst>
            <a:ext uri="{FF2B5EF4-FFF2-40B4-BE49-F238E27FC236}">
              <a16:creationId xmlns:a16="http://schemas.microsoft.com/office/drawing/2014/main" id="{00000000-0008-0000-0000-000039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2" name="Text Box 3">
          <a:extLst>
            <a:ext uri="{FF2B5EF4-FFF2-40B4-BE49-F238E27FC236}">
              <a16:creationId xmlns:a16="http://schemas.microsoft.com/office/drawing/2014/main" id="{00000000-0008-0000-0000-00003A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3" name="Text Box 3">
          <a:extLst>
            <a:ext uri="{FF2B5EF4-FFF2-40B4-BE49-F238E27FC236}">
              <a16:creationId xmlns:a16="http://schemas.microsoft.com/office/drawing/2014/main" id="{00000000-0008-0000-0000-00003B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4" name="Text Box 3">
          <a:extLst>
            <a:ext uri="{FF2B5EF4-FFF2-40B4-BE49-F238E27FC236}">
              <a16:creationId xmlns:a16="http://schemas.microsoft.com/office/drawing/2014/main" id="{00000000-0008-0000-0000-00003C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5" name="Text Box 3">
          <a:extLst>
            <a:ext uri="{FF2B5EF4-FFF2-40B4-BE49-F238E27FC236}">
              <a16:creationId xmlns:a16="http://schemas.microsoft.com/office/drawing/2014/main" id="{00000000-0008-0000-0000-00003D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6" name="Text Box 3">
          <a:extLst>
            <a:ext uri="{FF2B5EF4-FFF2-40B4-BE49-F238E27FC236}">
              <a16:creationId xmlns:a16="http://schemas.microsoft.com/office/drawing/2014/main" id="{00000000-0008-0000-0000-00003E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7" name="Text Box 3">
          <a:extLst>
            <a:ext uri="{FF2B5EF4-FFF2-40B4-BE49-F238E27FC236}">
              <a16:creationId xmlns:a16="http://schemas.microsoft.com/office/drawing/2014/main" id="{00000000-0008-0000-0000-00003F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8" name="Text Box 3">
          <a:extLst>
            <a:ext uri="{FF2B5EF4-FFF2-40B4-BE49-F238E27FC236}">
              <a16:creationId xmlns:a16="http://schemas.microsoft.com/office/drawing/2014/main" id="{00000000-0008-0000-0000-000040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9" name="Text Box 3">
          <a:extLst>
            <a:ext uri="{FF2B5EF4-FFF2-40B4-BE49-F238E27FC236}">
              <a16:creationId xmlns:a16="http://schemas.microsoft.com/office/drawing/2014/main" id="{00000000-0008-0000-0000-000041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90" name="Text Box 3">
          <a:extLst>
            <a:ext uri="{FF2B5EF4-FFF2-40B4-BE49-F238E27FC236}">
              <a16:creationId xmlns:a16="http://schemas.microsoft.com/office/drawing/2014/main" id="{00000000-0008-0000-0000-000042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91" name="Text Box 3">
          <a:extLst>
            <a:ext uri="{FF2B5EF4-FFF2-40B4-BE49-F238E27FC236}">
              <a16:creationId xmlns:a16="http://schemas.microsoft.com/office/drawing/2014/main" id="{00000000-0008-0000-0000-000043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92" name="Text Box 3">
          <a:extLst>
            <a:ext uri="{FF2B5EF4-FFF2-40B4-BE49-F238E27FC236}">
              <a16:creationId xmlns:a16="http://schemas.microsoft.com/office/drawing/2014/main" id="{00000000-0008-0000-0000-000044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93" name="Text Box 3">
          <a:extLst>
            <a:ext uri="{FF2B5EF4-FFF2-40B4-BE49-F238E27FC236}">
              <a16:creationId xmlns:a16="http://schemas.microsoft.com/office/drawing/2014/main" id="{00000000-0008-0000-0000-000045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94" name="Text Box 3">
          <a:extLst>
            <a:ext uri="{FF2B5EF4-FFF2-40B4-BE49-F238E27FC236}">
              <a16:creationId xmlns:a16="http://schemas.microsoft.com/office/drawing/2014/main" id="{00000000-0008-0000-0000-000046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95" name="Text Box 3">
          <a:extLst>
            <a:ext uri="{FF2B5EF4-FFF2-40B4-BE49-F238E27FC236}">
              <a16:creationId xmlns:a16="http://schemas.microsoft.com/office/drawing/2014/main" id="{00000000-0008-0000-0000-000047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96" name="Text Box 3">
          <a:extLst>
            <a:ext uri="{FF2B5EF4-FFF2-40B4-BE49-F238E27FC236}">
              <a16:creationId xmlns:a16="http://schemas.microsoft.com/office/drawing/2014/main" id="{00000000-0008-0000-0000-000048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97" name="Text Box 3">
          <a:extLst>
            <a:ext uri="{FF2B5EF4-FFF2-40B4-BE49-F238E27FC236}">
              <a16:creationId xmlns:a16="http://schemas.microsoft.com/office/drawing/2014/main" id="{00000000-0008-0000-0000-000049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98" name="Text Box 3">
          <a:extLst>
            <a:ext uri="{FF2B5EF4-FFF2-40B4-BE49-F238E27FC236}">
              <a16:creationId xmlns:a16="http://schemas.microsoft.com/office/drawing/2014/main" id="{00000000-0008-0000-0000-00004A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99" name="Text Box 3">
          <a:extLst>
            <a:ext uri="{FF2B5EF4-FFF2-40B4-BE49-F238E27FC236}">
              <a16:creationId xmlns:a16="http://schemas.microsoft.com/office/drawing/2014/main" id="{00000000-0008-0000-0000-00004B0C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00" name="Text Box 3">
          <a:extLst>
            <a:ext uri="{FF2B5EF4-FFF2-40B4-BE49-F238E27FC236}">
              <a16:creationId xmlns:a16="http://schemas.microsoft.com/office/drawing/2014/main" id="{00000000-0008-0000-0000-00004C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01" name="Text Box 3">
          <a:extLst>
            <a:ext uri="{FF2B5EF4-FFF2-40B4-BE49-F238E27FC236}">
              <a16:creationId xmlns:a16="http://schemas.microsoft.com/office/drawing/2014/main" id="{00000000-0008-0000-0000-00004D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02" name="Text Box 3">
          <a:extLst>
            <a:ext uri="{FF2B5EF4-FFF2-40B4-BE49-F238E27FC236}">
              <a16:creationId xmlns:a16="http://schemas.microsoft.com/office/drawing/2014/main" id="{00000000-0008-0000-0000-00004E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03" name="Text Box 3">
          <a:extLst>
            <a:ext uri="{FF2B5EF4-FFF2-40B4-BE49-F238E27FC236}">
              <a16:creationId xmlns:a16="http://schemas.microsoft.com/office/drawing/2014/main" id="{00000000-0008-0000-0000-00004F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04" name="Text Box 3">
          <a:extLst>
            <a:ext uri="{FF2B5EF4-FFF2-40B4-BE49-F238E27FC236}">
              <a16:creationId xmlns:a16="http://schemas.microsoft.com/office/drawing/2014/main" id="{00000000-0008-0000-0000-000050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05" name="Text Box 3">
          <a:extLst>
            <a:ext uri="{FF2B5EF4-FFF2-40B4-BE49-F238E27FC236}">
              <a16:creationId xmlns:a16="http://schemas.microsoft.com/office/drawing/2014/main" id="{00000000-0008-0000-0000-000051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06" name="Text Box 3">
          <a:extLst>
            <a:ext uri="{FF2B5EF4-FFF2-40B4-BE49-F238E27FC236}">
              <a16:creationId xmlns:a16="http://schemas.microsoft.com/office/drawing/2014/main" id="{00000000-0008-0000-0000-000052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07" name="Text Box 3">
          <a:extLst>
            <a:ext uri="{FF2B5EF4-FFF2-40B4-BE49-F238E27FC236}">
              <a16:creationId xmlns:a16="http://schemas.microsoft.com/office/drawing/2014/main" id="{00000000-0008-0000-0000-000053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08" name="Text Box 3">
          <a:extLst>
            <a:ext uri="{FF2B5EF4-FFF2-40B4-BE49-F238E27FC236}">
              <a16:creationId xmlns:a16="http://schemas.microsoft.com/office/drawing/2014/main" id="{00000000-0008-0000-0000-000054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09" name="Text Box 3">
          <a:extLst>
            <a:ext uri="{FF2B5EF4-FFF2-40B4-BE49-F238E27FC236}">
              <a16:creationId xmlns:a16="http://schemas.microsoft.com/office/drawing/2014/main" id="{00000000-0008-0000-0000-000055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10" name="Text Box 3">
          <a:extLst>
            <a:ext uri="{FF2B5EF4-FFF2-40B4-BE49-F238E27FC236}">
              <a16:creationId xmlns:a16="http://schemas.microsoft.com/office/drawing/2014/main" id="{00000000-0008-0000-0000-000056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11" name="Text Box 3">
          <a:extLst>
            <a:ext uri="{FF2B5EF4-FFF2-40B4-BE49-F238E27FC236}">
              <a16:creationId xmlns:a16="http://schemas.microsoft.com/office/drawing/2014/main" id="{00000000-0008-0000-0000-000057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12" name="Text Box 3">
          <a:extLst>
            <a:ext uri="{FF2B5EF4-FFF2-40B4-BE49-F238E27FC236}">
              <a16:creationId xmlns:a16="http://schemas.microsoft.com/office/drawing/2014/main" id="{00000000-0008-0000-0000-000058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13" name="Text Box 3">
          <a:extLst>
            <a:ext uri="{FF2B5EF4-FFF2-40B4-BE49-F238E27FC236}">
              <a16:creationId xmlns:a16="http://schemas.microsoft.com/office/drawing/2014/main" id="{00000000-0008-0000-0000-000059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14" name="Text Box 3">
          <a:extLst>
            <a:ext uri="{FF2B5EF4-FFF2-40B4-BE49-F238E27FC236}">
              <a16:creationId xmlns:a16="http://schemas.microsoft.com/office/drawing/2014/main" id="{00000000-0008-0000-0000-00005A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15" name="Text Box 3">
          <a:extLst>
            <a:ext uri="{FF2B5EF4-FFF2-40B4-BE49-F238E27FC236}">
              <a16:creationId xmlns:a16="http://schemas.microsoft.com/office/drawing/2014/main" id="{00000000-0008-0000-0000-00005B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16" name="Text Box 3">
          <a:extLst>
            <a:ext uri="{FF2B5EF4-FFF2-40B4-BE49-F238E27FC236}">
              <a16:creationId xmlns:a16="http://schemas.microsoft.com/office/drawing/2014/main" id="{00000000-0008-0000-0000-00005C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17" name="Text Box 3">
          <a:extLst>
            <a:ext uri="{FF2B5EF4-FFF2-40B4-BE49-F238E27FC236}">
              <a16:creationId xmlns:a16="http://schemas.microsoft.com/office/drawing/2014/main" id="{00000000-0008-0000-0000-00005D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18" name="Text Box 3">
          <a:extLst>
            <a:ext uri="{FF2B5EF4-FFF2-40B4-BE49-F238E27FC236}">
              <a16:creationId xmlns:a16="http://schemas.microsoft.com/office/drawing/2014/main" id="{00000000-0008-0000-0000-00005E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19" name="Text Box 3">
          <a:extLst>
            <a:ext uri="{FF2B5EF4-FFF2-40B4-BE49-F238E27FC236}">
              <a16:creationId xmlns:a16="http://schemas.microsoft.com/office/drawing/2014/main" id="{00000000-0008-0000-0000-00005F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20" name="Text Box 3">
          <a:extLst>
            <a:ext uri="{FF2B5EF4-FFF2-40B4-BE49-F238E27FC236}">
              <a16:creationId xmlns:a16="http://schemas.microsoft.com/office/drawing/2014/main" id="{00000000-0008-0000-0000-000060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21" name="Text Box 3">
          <a:extLst>
            <a:ext uri="{FF2B5EF4-FFF2-40B4-BE49-F238E27FC236}">
              <a16:creationId xmlns:a16="http://schemas.microsoft.com/office/drawing/2014/main" id="{00000000-0008-0000-0000-000061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22" name="Text Box 3">
          <a:extLst>
            <a:ext uri="{FF2B5EF4-FFF2-40B4-BE49-F238E27FC236}">
              <a16:creationId xmlns:a16="http://schemas.microsoft.com/office/drawing/2014/main" id="{00000000-0008-0000-0000-000062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23" name="Text Box 3">
          <a:extLst>
            <a:ext uri="{FF2B5EF4-FFF2-40B4-BE49-F238E27FC236}">
              <a16:creationId xmlns:a16="http://schemas.microsoft.com/office/drawing/2014/main" id="{00000000-0008-0000-0000-000063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24" name="Text Box 3">
          <a:extLst>
            <a:ext uri="{FF2B5EF4-FFF2-40B4-BE49-F238E27FC236}">
              <a16:creationId xmlns:a16="http://schemas.microsoft.com/office/drawing/2014/main" id="{00000000-0008-0000-0000-000064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25" name="Text Box 3">
          <a:extLst>
            <a:ext uri="{FF2B5EF4-FFF2-40B4-BE49-F238E27FC236}">
              <a16:creationId xmlns:a16="http://schemas.microsoft.com/office/drawing/2014/main" id="{00000000-0008-0000-0000-000065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26" name="Text Box 3">
          <a:extLst>
            <a:ext uri="{FF2B5EF4-FFF2-40B4-BE49-F238E27FC236}">
              <a16:creationId xmlns:a16="http://schemas.microsoft.com/office/drawing/2014/main" id="{00000000-0008-0000-0000-000066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27" name="Text Box 3">
          <a:extLst>
            <a:ext uri="{FF2B5EF4-FFF2-40B4-BE49-F238E27FC236}">
              <a16:creationId xmlns:a16="http://schemas.microsoft.com/office/drawing/2014/main" id="{00000000-0008-0000-0000-000067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28" name="Text Box 3">
          <a:extLst>
            <a:ext uri="{FF2B5EF4-FFF2-40B4-BE49-F238E27FC236}">
              <a16:creationId xmlns:a16="http://schemas.microsoft.com/office/drawing/2014/main" id="{00000000-0008-0000-0000-000068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29" name="Text Box 3">
          <a:extLst>
            <a:ext uri="{FF2B5EF4-FFF2-40B4-BE49-F238E27FC236}">
              <a16:creationId xmlns:a16="http://schemas.microsoft.com/office/drawing/2014/main" id="{00000000-0008-0000-0000-000069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30" name="Text Box 3">
          <a:extLst>
            <a:ext uri="{FF2B5EF4-FFF2-40B4-BE49-F238E27FC236}">
              <a16:creationId xmlns:a16="http://schemas.microsoft.com/office/drawing/2014/main" id="{00000000-0008-0000-0000-00006A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31" name="Text Box 3">
          <a:extLst>
            <a:ext uri="{FF2B5EF4-FFF2-40B4-BE49-F238E27FC236}">
              <a16:creationId xmlns:a16="http://schemas.microsoft.com/office/drawing/2014/main" id="{00000000-0008-0000-0000-00006B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32" name="Text Box 3">
          <a:extLst>
            <a:ext uri="{FF2B5EF4-FFF2-40B4-BE49-F238E27FC236}">
              <a16:creationId xmlns:a16="http://schemas.microsoft.com/office/drawing/2014/main" id="{00000000-0008-0000-0000-00006C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33" name="Text Box 3">
          <a:extLst>
            <a:ext uri="{FF2B5EF4-FFF2-40B4-BE49-F238E27FC236}">
              <a16:creationId xmlns:a16="http://schemas.microsoft.com/office/drawing/2014/main" id="{00000000-0008-0000-0000-00006D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34" name="Text Box 3">
          <a:extLst>
            <a:ext uri="{FF2B5EF4-FFF2-40B4-BE49-F238E27FC236}">
              <a16:creationId xmlns:a16="http://schemas.microsoft.com/office/drawing/2014/main" id="{00000000-0008-0000-0000-00006E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35" name="Text Box 3">
          <a:extLst>
            <a:ext uri="{FF2B5EF4-FFF2-40B4-BE49-F238E27FC236}">
              <a16:creationId xmlns:a16="http://schemas.microsoft.com/office/drawing/2014/main" id="{00000000-0008-0000-0000-00006F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36" name="Text Box 3">
          <a:extLst>
            <a:ext uri="{FF2B5EF4-FFF2-40B4-BE49-F238E27FC236}">
              <a16:creationId xmlns:a16="http://schemas.microsoft.com/office/drawing/2014/main" id="{00000000-0008-0000-0000-000070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37" name="Text Box 3">
          <a:extLst>
            <a:ext uri="{FF2B5EF4-FFF2-40B4-BE49-F238E27FC236}">
              <a16:creationId xmlns:a16="http://schemas.microsoft.com/office/drawing/2014/main" id="{00000000-0008-0000-0000-000071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38" name="Text Box 3">
          <a:extLst>
            <a:ext uri="{FF2B5EF4-FFF2-40B4-BE49-F238E27FC236}">
              <a16:creationId xmlns:a16="http://schemas.microsoft.com/office/drawing/2014/main" id="{00000000-0008-0000-0000-000072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39" name="Text Box 3">
          <a:extLst>
            <a:ext uri="{FF2B5EF4-FFF2-40B4-BE49-F238E27FC236}">
              <a16:creationId xmlns:a16="http://schemas.microsoft.com/office/drawing/2014/main" id="{00000000-0008-0000-0000-000073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40" name="Text Box 3">
          <a:extLst>
            <a:ext uri="{FF2B5EF4-FFF2-40B4-BE49-F238E27FC236}">
              <a16:creationId xmlns:a16="http://schemas.microsoft.com/office/drawing/2014/main" id="{00000000-0008-0000-0000-000074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41" name="Text Box 3">
          <a:extLst>
            <a:ext uri="{FF2B5EF4-FFF2-40B4-BE49-F238E27FC236}">
              <a16:creationId xmlns:a16="http://schemas.microsoft.com/office/drawing/2014/main" id="{00000000-0008-0000-0000-000075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42" name="Text Box 3">
          <a:extLst>
            <a:ext uri="{FF2B5EF4-FFF2-40B4-BE49-F238E27FC236}">
              <a16:creationId xmlns:a16="http://schemas.microsoft.com/office/drawing/2014/main" id="{00000000-0008-0000-0000-000076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43" name="Text Box 3">
          <a:extLst>
            <a:ext uri="{FF2B5EF4-FFF2-40B4-BE49-F238E27FC236}">
              <a16:creationId xmlns:a16="http://schemas.microsoft.com/office/drawing/2014/main" id="{00000000-0008-0000-0000-000077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44" name="Text Box 3">
          <a:extLst>
            <a:ext uri="{FF2B5EF4-FFF2-40B4-BE49-F238E27FC236}">
              <a16:creationId xmlns:a16="http://schemas.microsoft.com/office/drawing/2014/main" id="{00000000-0008-0000-0000-000078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45" name="Text Box 3">
          <a:extLst>
            <a:ext uri="{FF2B5EF4-FFF2-40B4-BE49-F238E27FC236}">
              <a16:creationId xmlns:a16="http://schemas.microsoft.com/office/drawing/2014/main" id="{00000000-0008-0000-0000-000079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46" name="Text Box 3">
          <a:extLst>
            <a:ext uri="{FF2B5EF4-FFF2-40B4-BE49-F238E27FC236}">
              <a16:creationId xmlns:a16="http://schemas.microsoft.com/office/drawing/2014/main" id="{00000000-0008-0000-0000-00007A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47" name="Text Box 3">
          <a:extLst>
            <a:ext uri="{FF2B5EF4-FFF2-40B4-BE49-F238E27FC236}">
              <a16:creationId xmlns:a16="http://schemas.microsoft.com/office/drawing/2014/main" id="{00000000-0008-0000-0000-00007B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48" name="Text Box 3">
          <a:extLst>
            <a:ext uri="{FF2B5EF4-FFF2-40B4-BE49-F238E27FC236}">
              <a16:creationId xmlns:a16="http://schemas.microsoft.com/office/drawing/2014/main" id="{00000000-0008-0000-0000-00007C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49" name="Text Box 3">
          <a:extLst>
            <a:ext uri="{FF2B5EF4-FFF2-40B4-BE49-F238E27FC236}">
              <a16:creationId xmlns:a16="http://schemas.microsoft.com/office/drawing/2014/main" id="{00000000-0008-0000-0000-00007D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50" name="Text Box 3">
          <a:extLst>
            <a:ext uri="{FF2B5EF4-FFF2-40B4-BE49-F238E27FC236}">
              <a16:creationId xmlns:a16="http://schemas.microsoft.com/office/drawing/2014/main" id="{00000000-0008-0000-0000-00007E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51" name="Text Box 3">
          <a:extLst>
            <a:ext uri="{FF2B5EF4-FFF2-40B4-BE49-F238E27FC236}">
              <a16:creationId xmlns:a16="http://schemas.microsoft.com/office/drawing/2014/main" id="{00000000-0008-0000-0000-00007F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52" name="Text Box 3">
          <a:extLst>
            <a:ext uri="{FF2B5EF4-FFF2-40B4-BE49-F238E27FC236}">
              <a16:creationId xmlns:a16="http://schemas.microsoft.com/office/drawing/2014/main" id="{00000000-0008-0000-0000-000080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53" name="Text Box 3">
          <a:extLst>
            <a:ext uri="{FF2B5EF4-FFF2-40B4-BE49-F238E27FC236}">
              <a16:creationId xmlns:a16="http://schemas.microsoft.com/office/drawing/2014/main" id="{00000000-0008-0000-0000-000081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54" name="Text Box 3">
          <a:extLst>
            <a:ext uri="{FF2B5EF4-FFF2-40B4-BE49-F238E27FC236}">
              <a16:creationId xmlns:a16="http://schemas.microsoft.com/office/drawing/2014/main" id="{00000000-0008-0000-0000-000082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55" name="Text Box 3">
          <a:extLst>
            <a:ext uri="{FF2B5EF4-FFF2-40B4-BE49-F238E27FC236}">
              <a16:creationId xmlns:a16="http://schemas.microsoft.com/office/drawing/2014/main" id="{00000000-0008-0000-0000-000083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56" name="Text Box 3">
          <a:extLst>
            <a:ext uri="{FF2B5EF4-FFF2-40B4-BE49-F238E27FC236}">
              <a16:creationId xmlns:a16="http://schemas.microsoft.com/office/drawing/2014/main" id="{00000000-0008-0000-0000-000084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57" name="Text Box 3">
          <a:extLst>
            <a:ext uri="{FF2B5EF4-FFF2-40B4-BE49-F238E27FC236}">
              <a16:creationId xmlns:a16="http://schemas.microsoft.com/office/drawing/2014/main" id="{00000000-0008-0000-0000-000085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58" name="Text Box 3">
          <a:extLst>
            <a:ext uri="{FF2B5EF4-FFF2-40B4-BE49-F238E27FC236}">
              <a16:creationId xmlns:a16="http://schemas.microsoft.com/office/drawing/2014/main" id="{00000000-0008-0000-0000-000086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59" name="Text Box 3">
          <a:extLst>
            <a:ext uri="{FF2B5EF4-FFF2-40B4-BE49-F238E27FC236}">
              <a16:creationId xmlns:a16="http://schemas.microsoft.com/office/drawing/2014/main" id="{00000000-0008-0000-0000-000087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60" name="Text Box 3">
          <a:extLst>
            <a:ext uri="{FF2B5EF4-FFF2-40B4-BE49-F238E27FC236}">
              <a16:creationId xmlns:a16="http://schemas.microsoft.com/office/drawing/2014/main" id="{00000000-0008-0000-0000-000088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61" name="Text Box 3">
          <a:extLst>
            <a:ext uri="{FF2B5EF4-FFF2-40B4-BE49-F238E27FC236}">
              <a16:creationId xmlns:a16="http://schemas.microsoft.com/office/drawing/2014/main" id="{00000000-0008-0000-0000-000089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62" name="Text Box 3">
          <a:extLst>
            <a:ext uri="{FF2B5EF4-FFF2-40B4-BE49-F238E27FC236}">
              <a16:creationId xmlns:a16="http://schemas.microsoft.com/office/drawing/2014/main" id="{00000000-0008-0000-0000-00008A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263" name="Text Box 3">
          <a:extLst>
            <a:ext uri="{FF2B5EF4-FFF2-40B4-BE49-F238E27FC236}">
              <a16:creationId xmlns:a16="http://schemas.microsoft.com/office/drawing/2014/main" id="{00000000-0008-0000-0000-00008B0C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64" name="Text Box 3">
          <a:extLst>
            <a:ext uri="{FF2B5EF4-FFF2-40B4-BE49-F238E27FC236}">
              <a16:creationId xmlns:a16="http://schemas.microsoft.com/office/drawing/2014/main" id="{00000000-0008-0000-0000-00008C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65" name="Text Box 3">
          <a:extLst>
            <a:ext uri="{FF2B5EF4-FFF2-40B4-BE49-F238E27FC236}">
              <a16:creationId xmlns:a16="http://schemas.microsoft.com/office/drawing/2014/main" id="{00000000-0008-0000-0000-00008D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66" name="Text Box 3">
          <a:extLst>
            <a:ext uri="{FF2B5EF4-FFF2-40B4-BE49-F238E27FC236}">
              <a16:creationId xmlns:a16="http://schemas.microsoft.com/office/drawing/2014/main" id="{00000000-0008-0000-0000-00008E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67" name="Text Box 3">
          <a:extLst>
            <a:ext uri="{FF2B5EF4-FFF2-40B4-BE49-F238E27FC236}">
              <a16:creationId xmlns:a16="http://schemas.microsoft.com/office/drawing/2014/main" id="{00000000-0008-0000-0000-00008F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68" name="Text Box 3">
          <a:extLst>
            <a:ext uri="{FF2B5EF4-FFF2-40B4-BE49-F238E27FC236}">
              <a16:creationId xmlns:a16="http://schemas.microsoft.com/office/drawing/2014/main" id="{00000000-0008-0000-0000-000090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69" name="Text Box 3">
          <a:extLst>
            <a:ext uri="{FF2B5EF4-FFF2-40B4-BE49-F238E27FC236}">
              <a16:creationId xmlns:a16="http://schemas.microsoft.com/office/drawing/2014/main" id="{00000000-0008-0000-0000-000091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70" name="Text Box 3">
          <a:extLst>
            <a:ext uri="{FF2B5EF4-FFF2-40B4-BE49-F238E27FC236}">
              <a16:creationId xmlns:a16="http://schemas.microsoft.com/office/drawing/2014/main" id="{00000000-0008-0000-0000-000092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71" name="Text Box 3">
          <a:extLst>
            <a:ext uri="{FF2B5EF4-FFF2-40B4-BE49-F238E27FC236}">
              <a16:creationId xmlns:a16="http://schemas.microsoft.com/office/drawing/2014/main" id="{00000000-0008-0000-0000-000093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72" name="Text Box 3">
          <a:extLst>
            <a:ext uri="{FF2B5EF4-FFF2-40B4-BE49-F238E27FC236}">
              <a16:creationId xmlns:a16="http://schemas.microsoft.com/office/drawing/2014/main" id="{00000000-0008-0000-0000-000094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73" name="Text Box 3">
          <a:extLst>
            <a:ext uri="{FF2B5EF4-FFF2-40B4-BE49-F238E27FC236}">
              <a16:creationId xmlns:a16="http://schemas.microsoft.com/office/drawing/2014/main" id="{00000000-0008-0000-0000-000095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74" name="Text Box 3">
          <a:extLst>
            <a:ext uri="{FF2B5EF4-FFF2-40B4-BE49-F238E27FC236}">
              <a16:creationId xmlns:a16="http://schemas.microsoft.com/office/drawing/2014/main" id="{00000000-0008-0000-0000-000096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75" name="Text Box 3">
          <a:extLst>
            <a:ext uri="{FF2B5EF4-FFF2-40B4-BE49-F238E27FC236}">
              <a16:creationId xmlns:a16="http://schemas.microsoft.com/office/drawing/2014/main" id="{00000000-0008-0000-0000-000097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76" name="Text Box 3">
          <a:extLst>
            <a:ext uri="{FF2B5EF4-FFF2-40B4-BE49-F238E27FC236}">
              <a16:creationId xmlns:a16="http://schemas.microsoft.com/office/drawing/2014/main" id="{00000000-0008-0000-0000-000098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77" name="Text Box 3">
          <a:extLst>
            <a:ext uri="{FF2B5EF4-FFF2-40B4-BE49-F238E27FC236}">
              <a16:creationId xmlns:a16="http://schemas.microsoft.com/office/drawing/2014/main" id="{00000000-0008-0000-0000-000099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78" name="Text Box 3">
          <a:extLst>
            <a:ext uri="{FF2B5EF4-FFF2-40B4-BE49-F238E27FC236}">
              <a16:creationId xmlns:a16="http://schemas.microsoft.com/office/drawing/2014/main" id="{00000000-0008-0000-0000-00009A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79" name="Text Box 3">
          <a:extLst>
            <a:ext uri="{FF2B5EF4-FFF2-40B4-BE49-F238E27FC236}">
              <a16:creationId xmlns:a16="http://schemas.microsoft.com/office/drawing/2014/main" id="{00000000-0008-0000-0000-00009B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80" name="Text Box 3">
          <a:extLst>
            <a:ext uri="{FF2B5EF4-FFF2-40B4-BE49-F238E27FC236}">
              <a16:creationId xmlns:a16="http://schemas.microsoft.com/office/drawing/2014/main" id="{00000000-0008-0000-0000-00009C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81" name="Text Box 3">
          <a:extLst>
            <a:ext uri="{FF2B5EF4-FFF2-40B4-BE49-F238E27FC236}">
              <a16:creationId xmlns:a16="http://schemas.microsoft.com/office/drawing/2014/main" id="{00000000-0008-0000-0000-00009D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82" name="Text Box 3">
          <a:extLst>
            <a:ext uri="{FF2B5EF4-FFF2-40B4-BE49-F238E27FC236}">
              <a16:creationId xmlns:a16="http://schemas.microsoft.com/office/drawing/2014/main" id="{00000000-0008-0000-0000-00009E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83" name="Text Box 3">
          <a:extLst>
            <a:ext uri="{FF2B5EF4-FFF2-40B4-BE49-F238E27FC236}">
              <a16:creationId xmlns:a16="http://schemas.microsoft.com/office/drawing/2014/main" id="{00000000-0008-0000-0000-00009F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84" name="Text Box 3">
          <a:extLst>
            <a:ext uri="{FF2B5EF4-FFF2-40B4-BE49-F238E27FC236}">
              <a16:creationId xmlns:a16="http://schemas.microsoft.com/office/drawing/2014/main" id="{00000000-0008-0000-0000-0000A0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85" name="Text Box 3">
          <a:extLst>
            <a:ext uri="{FF2B5EF4-FFF2-40B4-BE49-F238E27FC236}">
              <a16:creationId xmlns:a16="http://schemas.microsoft.com/office/drawing/2014/main" id="{00000000-0008-0000-0000-0000A1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86" name="Text Box 3">
          <a:extLst>
            <a:ext uri="{FF2B5EF4-FFF2-40B4-BE49-F238E27FC236}">
              <a16:creationId xmlns:a16="http://schemas.microsoft.com/office/drawing/2014/main" id="{00000000-0008-0000-0000-0000A2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87" name="Text Box 3">
          <a:extLst>
            <a:ext uri="{FF2B5EF4-FFF2-40B4-BE49-F238E27FC236}">
              <a16:creationId xmlns:a16="http://schemas.microsoft.com/office/drawing/2014/main" id="{00000000-0008-0000-0000-0000A3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88" name="Text Box 3">
          <a:extLst>
            <a:ext uri="{FF2B5EF4-FFF2-40B4-BE49-F238E27FC236}">
              <a16:creationId xmlns:a16="http://schemas.microsoft.com/office/drawing/2014/main" id="{00000000-0008-0000-0000-0000A4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89" name="Text Box 3">
          <a:extLst>
            <a:ext uri="{FF2B5EF4-FFF2-40B4-BE49-F238E27FC236}">
              <a16:creationId xmlns:a16="http://schemas.microsoft.com/office/drawing/2014/main" id="{00000000-0008-0000-0000-0000A5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90" name="Text Box 3">
          <a:extLst>
            <a:ext uri="{FF2B5EF4-FFF2-40B4-BE49-F238E27FC236}">
              <a16:creationId xmlns:a16="http://schemas.microsoft.com/office/drawing/2014/main" id="{00000000-0008-0000-0000-0000A6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91" name="Text Box 3">
          <a:extLst>
            <a:ext uri="{FF2B5EF4-FFF2-40B4-BE49-F238E27FC236}">
              <a16:creationId xmlns:a16="http://schemas.microsoft.com/office/drawing/2014/main" id="{00000000-0008-0000-0000-0000A7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92" name="Text Box 3">
          <a:extLst>
            <a:ext uri="{FF2B5EF4-FFF2-40B4-BE49-F238E27FC236}">
              <a16:creationId xmlns:a16="http://schemas.microsoft.com/office/drawing/2014/main" id="{00000000-0008-0000-0000-0000A8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93" name="Text Box 3">
          <a:extLst>
            <a:ext uri="{FF2B5EF4-FFF2-40B4-BE49-F238E27FC236}">
              <a16:creationId xmlns:a16="http://schemas.microsoft.com/office/drawing/2014/main" id="{00000000-0008-0000-0000-0000A9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94" name="Text Box 3">
          <a:extLst>
            <a:ext uri="{FF2B5EF4-FFF2-40B4-BE49-F238E27FC236}">
              <a16:creationId xmlns:a16="http://schemas.microsoft.com/office/drawing/2014/main" id="{00000000-0008-0000-0000-0000AA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95" name="Text Box 3">
          <a:extLst>
            <a:ext uri="{FF2B5EF4-FFF2-40B4-BE49-F238E27FC236}">
              <a16:creationId xmlns:a16="http://schemas.microsoft.com/office/drawing/2014/main" id="{00000000-0008-0000-0000-0000AB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96" name="Text Box 3">
          <a:extLst>
            <a:ext uri="{FF2B5EF4-FFF2-40B4-BE49-F238E27FC236}">
              <a16:creationId xmlns:a16="http://schemas.microsoft.com/office/drawing/2014/main" id="{00000000-0008-0000-0000-0000AC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97" name="Text Box 3">
          <a:extLst>
            <a:ext uri="{FF2B5EF4-FFF2-40B4-BE49-F238E27FC236}">
              <a16:creationId xmlns:a16="http://schemas.microsoft.com/office/drawing/2014/main" id="{00000000-0008-0000-0000-0000AD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98" name="Text Box 3">
          <a:extLst>
            <a:ext uri="{FF2B5EF4-FFF2-40B4-BE49-F238E27FC236}">
              <a16:creationId xmlns:a16="http://schemas.microsoft.com/office/drawing/2014/main" id="{00000000-0008-0000-0000-0000AE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299" name="Text Box 3">
          <a:extLst>
            <a:ext uri="{FF2B5EF4-FFF2-40B4-BE49-F238E27FC236}">
              <a16:creationId xmlns:a16="http://schemas.microsoft.com/office/drawing/2014/main" id="{00000000-0008-0000-0000-0000AF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00" name="Text Box 3">
          <a:extLst>
            <a:ext uri="{FF2B5EF4-FFF2-40B4-BE49-F238E27FC236}">
              <a16:creationId xmlns:a16="http://schemas.microsoft.com/office/drawing/2014/main" id="{00000000-0008-0000-0000-0000B0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01" name="Text Box 3">
          <a:extLst>
            <a:ext uri="{FF2B5EF4-FFF2-40B4-BE49-F238E27FC236}">
              <a16:creationId xmlns:a16="http://schemas.microsoft.com/office/drawing/2014/main" id="{00000000-0008-0000-0000-0000B1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02" name="Text Box 3">
          <a:extLst>
            <a:ext uri="{FF2B5EF4-FFF2-40B4-BE49-F238E27FC236}">
              <a16:creationId xmlns:a16="http://schemas.microsoft.com/office/drawing/2014/main" id="{00000000-0008-0000-0000-0000B2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03" name="Text Box 3">
          <a:extLst>
            <a:ext uri="{FF2B5EF4-FFF2-40B4-BE49-F238E27FC236}">
              <a16:creationId xmlns:a16="http://schemas.microsoft.com/office/drawing/2014/main" id="{00000000-0008-0000-0000-0000B3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04" name="Text Box 3">
          <a:extLst>
            <a:ext uri="{FF2B5EF4-FFF2-40B4-BE49-F238E27FC236}">
              <a16:creationId xmlns:a16="http://schemas.microsoft.com/office/drawing/2014/main" id="{00000000-0008-0000-0000-0000B4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05" name="Text Box 3">
          <a:extLst>
            <a:ext uri="{FF2B5EF4-FFF2-40B4-BE49-F238E27FC236}">
              <a16:creationId xmlns:a16="http://schemas.microsoft.com/office/drawing/2014/main" id="{00000000-0008-0000-0000-0000B5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06" name="Text Box 3">
          <a:extLst>
            <a:ext uri="{FF2B5EF4-FFF2-40B4-BE49-F238E27FC236}">
              <a16:creationId xmlns:a16="http://schemas.microsoft.com/office/drawing/2014/main" id="{00000000-0008-0000-0000-0000B6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07" name="Text Box 3">
          <a:extLst>
            <a:ext uri="{FF2B5EF4-FFF2-40B4-BE49-F238E27FC236}">
              <a16:creationId xmlns:a16="http://schemas.microsoft.com/office/drawing/2014/main" id="{00000000-0008-0000-0000-0000B7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08" name="Text Box 3">
          <a:extLst>
            <a:ext uri="{FF2B5EF4-FFF2-40B4-BE49-F238E27FC236}">
              <a16:creationId xmlns:a16="http://schemas.microsoft.com/office/drawing/2014/main" id="{00000000-0008-0000-0000-0000B8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09" name="Text Box 3">
          <a:extLst>
            <a:ext uri="{FF2B5EF4-FFF2-40B4-BE49-F238E27FC236}">
              <a16:creationId xmlns:a16="http://schemas.microsoft.com/office/drawing/2014/main" id="{00000000-0008-0000-0000-0000B9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10" name="Text Box 3">
          <a:extLst>
            <a:ext uri="{FF2B5EF4-FFF2-40B4-BE49-F238E27FC236}">
              <a16:creationId xmlns:a16="http://schemas.microsoft.com/office/drawing/2014/main" id="{00000000-0008-0000-0000-0000BA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11" name="Text Box 3">
          <a:extLst>
            <a:ext uri="{FF2B5EF4-FFF2-40B4-BE49-F238E27FC236}">
              <a16:creationId xmlns:a16="http://schemas.microsoft.com/office/drawing/2014/main" id="{00000000-0008-0000-0000-0000BB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12" name="Text Box 3">
          <a:extLst>
            <a:ext uri="{FF2B5EF4-FFF2-40B4-BE49-F238E27FC236}">
              <a16:creationId xmlns:a16="http://schemas.microsoft.com/office/drawing/2014/main" id="{00000000-0008-0000-0000-0000BC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13" name="Text Box 3">
          <a:extLst>
            <a:ext uri="{FF2B5EF4-FFF2-40B4-BE49-F238E27FC236}">
              <a16:creationId xmlns:a16="http://schemas.microsoft.com/office/drawing/2014/main" id="{00000000-0008-0000-0000-0000BD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14" name="Text Box 3">
          <a:extLst>
            <a:ext uri="{FF2B5EF4-FFF2-40B4-BE49-F238E27FC236}">
              <a16:creationId xmlns:a16="http://schemas.microsoft.com/office/drawing/2014/main" id="{00000000-0008-0000-0000-0000BE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15" name="Text Box 3">
          <a:extLst>
            <a:ext uri="{FF2B5EF4-FFF2-40B4-BE49-F238E27FC236}">
              <a16:creationId xmlns:a16="http://schemas.microsoft.com/office/drawing/2014/main" id="{00000000-0008-0000-0000-0000BF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16" name="Text Box 3">
          <a:extLst>
            <a:ext uri="{FF2B5EF4-FFF2-40B4-BE49-F238E27FC236}">
              <a16:creationId xmlns:a16="http://schemas.microsoft.com/office/drawing/2014/main" id="{00000000-0008-0000-0000-0000C0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17" name="Text Box 3">
          <a:extLst>
            <a:ext uri="{FF2B5EF4-FFF2-40B4-BE49-F238E27FC236}">
              <a16:creationId xmlns:a16="http://schemas.microsoft.com/office/drawing/2014/main" id="{00000000-0008-0000-0000-0000C1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18" name="Text Box 3">
          <a:extLst>
            <a:ext uri="{FF2B5EF4-FFF2-40B4-BE49-F238E27FC236}">
              <a16:creationId xmlns:a16="http://schemas.microsoft.com/office/drawing/2014/main" id="{00000000-0008-0000-0000-0000C2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19" name="Text Box 3">
          <a:extLst>
            <a:ext uri="{FF2B5EF4-FFF2-40B4-BE49-F238E27FC236}">
              <a16:creationId xmlns:a16="http://schemas.microsoft.com/office/drawing/2014/main" id="{00000000-0008-0000-0000-0000C3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20" name="Text Box 3">
          <a:extLst>
            <a:ext uri="{FF2B5EF4-FFF2-40B4-BE49-F238E27FC236}">
              <a16:creationId xmlns:a16="http://schemas.microsoft.com/office/drawing/2014/main" id="{00000000-0008-0000-0000-0000C4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21" name="Text Box 3">
          <a:extLst>
            <a:ext uri="{FF2B5EF4-FFF2-40B4-BE49-F238E27FC236}">
              <a16:creationId xmlns:a16="http://schemas.microsoft.com/office/drawing/2014/main" id="{00000000-0008-0000-0000-0000C5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22" name="Text Box 3">
          <a:extLst>
            <a:ext uri="{FF2B5EF4-FFF2-40B4-BE49-F238E27FC236}">
              <a16:creationId xmlns:a16="http://schemas.microsoft.com/office/drawing/2014/main" id="{00000000-0008-0000-0000-0000C6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23" name="Text Box 3">
          <a:extLst>
            <a:ext uri="{FF2B5EF4-FFF2-40B4-BE49-F238E27FC236}">
              <a16:creationId xmlns:a16="http://schemas.microsoft.com/office/drawing/2014/main" id="{00000000-0008-0000-0000-0000C7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24" name="Text Box 3">
          <a:extLst>
            <a:ext uri="{FF2B5EF4-FFF2-40B4-BE49-F238E27FC236}">
              <a16:creationId xmlns:a16="http://schemas.microsoft.com/office/drawing/2014/main" id="{00000000-0008-0000-0000-0000C8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25" name="Text Box 3">
          <a:extLst>
            <a:ext uri="{FF2B5EF4-FFF2-40B4-BE49-F238E27FC236}">
              <a16:creationId xmlns:a16="http://schemas.microsoft.com/office/drawing/2014/main" id="{00000000-0008-0000-0000-0000C9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26" name="Text Box 3">
          <a:extLst>
            <a:ext uri="{FF2B5EF4-FFF2-40B4-BE49-F238E27FC236}">
              <a16:creationId xmlns:a16="http://schemas.microsoft.com/office/drawing/2014/main" id="{00000000-0008-0000-0000-0000CA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327" name="Text Box 3">
          <a:extLst>
            <a:ext uri="{FF2B5EF4-FFF2-40B4-BE49-F238E27FC236}">
              <a16:creationId xmlns:a16="http://schemas.microsoft.com/office/drawing/2014/main" id="{00000000-0008-0000-0000-0000CB0C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28" name="Text Box 3">
          <a:extLst>
            <a:ext uri="{FF2B5EF4-FFF2-40B4-BE49-F238E27FC236}">
              <a16:creationId xmlns:a16="http://schemas.microsoft.com/office/drawing/2014/main" id="{00000000-0008-0000-0000-0000CC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29" name="Text Box 3">
          <a:extLst>
            <a:ext uri="{FF2B5EF4-FFF2-40B4-BE49-F238E27FC236}">
              <a16:creationId xmlns:a16="http://schemas.microsoft.com/office/drawing/2014/main" id="{00000000-0008-0000-0000-0000CD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30" name="Text Box 3">
          <a:extLst>
            <a:ext uri="{FF2B5EF4-FFF2-40B4-BE49-F238E27FC236}">
              <a16:creationId xmlns:a16="http://schemas.microsoft.com/office/drawing/2014/main" id="{00000000-0008-0000-0000-0000CE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31" name="Text Box 3">
          <a:extLst>
            <a:ext uri="{FF2B5EF4-FFF2-40B4-BE49-F238E27FC236}">
              <a16:creationId xmlns:a16="http://schemas.microsoft.com/office/drawing/2014/main" id="{00000000-0008-0000-0000-0000CF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32" name="Text Box 3">
          <a:extLst>
            <a:ext uri="{FF2B5EF4-FFF2-40B4-BE49-F238E27FC236}">
              <a16:creationId xmlns:a16="http://schemas.microsoft.com/office/drawing/2014/main" id="{00000000-0008-0000-0000-0000D0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33" name="Text Box 3">
          <a:extLst>
            <a:ext uri="{FF2B5EF4-FFF2-40B4-BE49-F238E27FC236}">
              <a16:creationId xmlns:a16="http://schemas.microsoft.com/office/drawing/2014/main" id="{00000000-0008-0000-0000-0000D1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34" name="Text Box 3">
          <a:extLst>
            <a:ext uri="{FF2B5EF4-FFF2-40B4-BE49-F238E27FC236}">
              <a16:creationId xmlns:a16="http://schemas.microsoft.com/office/drawing/2014/main" id="{00000000-0008-0000-0000-0000D2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35" name="Text Box 3">
          <a:extLst>
            <a:ext uri="{FF2B5EF4-FFF2-40B4-BE49-F238E27FC236}">
              <a16:creationId xmlns:a16="http://schemas.microsoft.com/office/drawing/2014/main" id="{00000000-0008-0000-0000-0000D3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36" name="Text Box 3">
          <a:extLst>
            <a:ext uri="{FF2B5EF4-FFF2-40B4-BE49-F238E27FC236}">
              <a16:creationId xmlns:a16="http://schemas.microsoft.com/office/drawing/2014/main" id="{00000000-0008-0000-0000-0000D4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37" name="Text Box 3">
          <a:extLst>
            <a:ext uri="{FF2B5EF4-FFF2-40B4-BE49-F238E27FC236}">
              <a16:creationId xmlns:a16="http://schemas.microsoft.com/office/drawing/2014/main" id="{00000000-0008-0000-0000-0000D5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38" name="Text Box 3">
          <a:extLst>
            <a:ext uri="{FF2B5EF4-FFF2-40B4-BE49-F238E27FC236}">
              <a16:creationId xmlns:a16="http://schemas.microsoft.com/office/drawing/2014/main" id="{00000000-0008-0000-0000-0000D6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39" name="Text Box 3">
          <a:extLst>
            <a:ext uri="{FF2B5EF4-FFF2-40B4-BE49-F238E27FC236}">
              <a16:creationId xmlns:a16="http://schemas.microsoft.com/office/drawing/2014/main" id="{00000000-0008-0000-0000-0000D7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40" name="Text Box 3">
          <a:extLst>
            <a:ext uri="{FF2B5EF4-FFF2-40B4-BE49-F238E27FC236}">
              <a16:creationId xmlns:a16="http://schemas.microsoft.com/office/drawing/2014/main" id="{00000000-0008-0000-0000-0000D8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41" name="Text Box 3">
          <a:extLst>
            <a:ext uri="{FF2B5EF4-FFF2-40B4-BE49-F238E27FC236}">
              <a16:creationId xmlns:a16="http://schemas.microsoft.com/office/drawing/2014/main" id="{00000000-0008-0000-0000-0000D9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42" name="Text Box 3">
          <a:extLst>
            <a:ext uri="{FF2B5EF4-FFF2-40B4-BE49-F238E27FC236}">
              <a16:creationId xmlns:a16="http://schemas.microsoft.com/office/drawing/2014/main" id="{00000000-0008-0000-0000-0000DA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43" name="Text Box 3">
          <a:extLst>
            <a:ext uri="{FF2B5EF4-FFF2-40B4-BE49-F238E27FC236}">
              <a16:creationId xmlns:a16="http://schemas.microsoft.com/office/drawing/2014/main" id="{00000000-0008-0000-0000-0000DB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44" name="Text Box 3">
          <a:extLst>
            <a:ext uri="{FF2B5EF4-FFF2-40B4-BE49-F238E27FC236}">
              <a16:creationId xmlns:a16="http://schemas.microsoft.com/office/drawing/2014/main" id="{00000000-0008-0000-0000-0000DC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45" name="Text Box 3">
          <a:extLst>
            <a:ext uri="{FF2B5EF4-FFF2-40B4-BE49-F238E27FC236}">
              <a16:creationId xmlns:a16="http://schemas.microsoft.com/office/drawing/2014/main" id="{00000000-0008-0000-0000-0000DD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46" name="Text Box 3">
          <a:extLst>
            <a:ext uri="{FF2B5EF4-FFF2-40B4-BE49-F238E27FC236}">
              <a16:creationId xmlns:a16="http://schemas.microsoft.com/office/drawing/2014/main" id="{00000000-0008-0000-0000-0000DE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47" name="Text Box 3">
          <a:extLst>
            <a:ext uri="{FF2B5EF4-FFF2-40B4-BE49-F238E27FC236}">
              <a16:creationId xmlns:a16="http://schemas.microsoft.com/office/drawing/2014/main" id="{00000000-0008-0000-0000-0000DF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48" name="Text Box 3">
          <a:extLst>
            <a:ext uri="{FF2B5EF4-FFF2-40B4-BE49-F238E27FC236}">
              <a16:creationId xmlns:a16="http://schemas.microsoft.com/office/drawing/2014/main" id="{00000000-0008-0000-0000-0000E0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49" name="Text Box 3">
          <a:extLst>
            <a:ext uri="{FF2B5EF4-FFF2-40B4-BE49-F238E27FC236}">
              <a16:creationId xmlns:a16="http://schemas.microsoft.com/office/drawing/2014/main" id="{00000000-0008-0000-0000-0000E1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50" name="Text Box 3">
          <a:extLst>
            <a:ext uri="{FF2B5EF4-FFF2-40B4-BE49-F238E27FC236}">
              <a16:creationId xmlns:a16="http://schemas.microsoft.com/office/drawing/2014/main" id="{00000000-0008-0000-0000-0000E2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51" name="Text Box 3">
          <a:extLst>
            <a:ext uri="{FF2B5EF4-FFF2-40B4-BE49-F238E27FC236}">
              <a16:creationId xmlns:a16="http://schemas.microsoft.com/office/drawing/2014/main" id="{00000000-0008-0000-0000-0000E3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52" name="Text Box 3">
          <a:extLst>
            <a:ext uri="{FF2B5EF4-FFF2-40B4-BE49-F238E27FC236}">
              <a16:creationId xmlns:a16="http://schemas.microsoft.com/office/drawing/2014/main" id="{00000000-0008-0000-0000-0000E4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53" name="Text Box 3">
          <a:extLst>
            <a:ext uri="{FF2B5EF4-FFF2-40B4-BE49-F238E27FC236}">
              <a16:creationId xmlns:a16="http://schemas.microsoft.com/office/drawing/2014/main" id="{00000000-0008-0000-0000-0000E5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54" name="Text Box 3">
          <a:extLst>
            <a:ext uri="{FF2B5EF4-FFF2-40B4-BE49-F238E27FC236}">
              <a16:creationId xmlns:a16="http://schemas.microsoft.com/office/drawing/2014/main" id="{00000000-0008-0000-0000-0000E6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55" name="Text Box 3">
          <a:extLst>
            <a:ext uri="{FF2B5EF4-FFF2-40B4-BE49-F238E27FC236}">
              <a16:creationId xmlns:a16="http://schemas.microsoft.com/office/drawing/2014/main" id="{00000000-0008-0000-0000-0000E7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56" name="Text Box 3">
          <a:extLst>
            <a:ext uri="{FF2B5EF4-FFF2-40B4-BE49-F238E27FC236}">
              <a16:creationId xmlns:a16="http://schemas.microsoft.com/office/drawing/2014/main" id="{00000000-0008-0000-0000-0000E8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57" name="Text Box 3">
          <a:extLst>
            <a:ext uri="{FF2B5EF4-FFF2-40B4-BE49-F238E27FC236}">
              <a16:creationId xmlns:a16="http://schemas.microsoft.com/office/drawing/2014/main" id="{00000000-0008-0000-0000-0000E9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58" name="Text Box 3">
          <a:extLst>
            <a:ext uri="{FF2B5EF4-FFF2-40B4-BE49-F238E27FC236}">
              <a16:creationId xmlns:a16="http://schemas.microsoft.com/office/drawing/2014/main" id="{00000000-0008-0000-0000-0000EA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59" name="Text Box 3">
          <a:extLst>
            <a:ext uri="{FF2B5EF4-FFF2-40B4-BE49-F238E27FC236}">
              <a16:creationId xmlns:a16="http://schemas.microsoft.com/office/drawing/2014/main" id="{00000000-0008-0000-0000-0000EB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60" name="Text Box 3">
          <a:extLst>
            <a:ext uri="{FF2B5EF4-FFF2-40B4-BE49-F238E27FC236}">
              <a16:creationId xmlns:a16="http://schemas.microsoft.com/office/drawing/2014/main" id="{00000000-0008-0000-0000-0000EC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61" name="Text Box 3">
          <a:extLst>
            <a:ext uri="{FF2B5EF4-FFF2-40B4-BE49-F238E27FC236}">
              <a16:creationId xmlns:a16="http://schemas.microsoft.com/office/drawing/2014/main" id="{00000000-0008-0000-0000-0000ED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62" name="Text Box 3">
          <a:extLst>
            <a:ext uri="{FF2B5EF4-FFF2-40B4-BE49-F238E27FC236}">
              <a16:creationId xmlns:a16="http://schemas.microsoft.com/office/drawing/2014/main" id="{00000000-0008-0000-0000-0000EE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63" name="Text Box 3">
          <a:extLst>
            <a:ext uri="{FF2B5EF4-FFF2-40B4-BE49-F238E27FC236}">
              <a16:creationId xmlns:a16="http://schemas.microsoft.com/office/drawing/2014/main" id="{00000000-0008-0000-0000-0000EF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64" name="Text Box 3">
          <a:extLst>
            <a:ext uri="{FF2B5EF4-FFF2-40B4-BE49-F238E27FC236}">
              <a16:creationId xmlns:a16="http://schemas.microsoft.com/office/drawing/2014/main" id="{00000000-0008-0000-0000-0000F0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65" name="Text Box 3">
          <a:extLst>
            <a:ext uri="{FF2B5EF4-FFF2-40B4-BE49-F238E27FC236}">
              <a16:creationId xmlns:a16="http://schemas.microsoft.com/office/drawing/2014/main" id="{00000000-0008-0000-0000-0000F1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66" name="Text Box 3">
          <a:extLst>
            <a:ext uri="{FF2B5EF4-FFF2-40B4-BE49-F238E27FC236}">
              <a16:creationId xmlns:a16="http://schemas.microsoft.com/office/drawing/2014/main" id="{00000000-0008-0000-0000-0000F2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67" name="Text Box 3">
          <a:extLst>
            <a:ext uri="{FF2B5EF4-FFF2-40B4-BE49-F238E27FC236}">
              <a16:creationId xmlns:a16="http://schemas.microsoft.com/office/drawing/2014/main" id="{00000000-0008-0000-0000-0000F3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68" name="Text Box 3">
          <a:extLst>
            <a:ext uri="{FF2B5EF4-FFF2-40B4-BE49-F238E27FC236}">
              <a16:creationId xmlns:a16="http://schemas.microsoft.com/office/drawing/2014/main" id="{00000000-0008-0000-0000-0000F4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69" name="Text Box 3">
          <a:extLst>
            <a:ext uri="{FF2B5EF4-FFF2-40B4-BE49-F238E27FC236}">
              <a16:creationId xmlns:a16="http://schemas.microsoft.com/office/drawing/2014/main" id="{00000000-0008-0000-0000-0000F5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70" name="Text Box 3">
          <a:extLst>
            <a:ext uri="{FF2B5EF4-FFF2-40B4-BE49-F238E27FC236}">
              <a16:creationId xmlns:a16="http://schemas.microsoft.com/office/drawing/2014/main" id="{00000000-0008-0000-0000-0000F6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71" name="Text Box 3">
          <a:extLst>
            <a:ext uri="{FF2B5EF4-FFF2-40B4-BE49-F238E27FC236}">
              <a16:creationId xmlns:a16="http://schemas.microsoft.com/office/drawing/2014/main" id="{00000000-0008-0000-0000-0000F7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72" name="Text Box 3">
          <a:extLst>
            <a:ext uri="{FF2B5EF4-FFF2-40B4-BE49-F238E27FC236}">
              <a16:creationId xmlns:a16="http://schemas.microsoft.com/office/drawing/2014/main" id="{00000000-0008-0000-0000-0000F8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73" name="Text Box 3">
          <a:extLst>
            <a:ext uri="{FF2B5EF4-FFF2-40B4-BE49-F238E27FC236}">
              <a16:creationId xmlns:a16="http://schemas.microsoft.com/office/drawing/2014/main" id="{00000000-0008-0000-0000-0000F9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74" name="Text Box 3">
          <a:extLst>
            <a:ext uri="{FF2B5EF4-FFF2-40B4-BE49-F238E27FC236}">
              <a16:creationId xmlns:a16="http://schemas.microsoft.com/office/drawing/2014/main" id="{00000000-0008-0000-0000-0000FA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75" name="Text Box 3">
          <a:extLst>
            <a:ext uri="{FF2B5EF4-FFF2-40B4-BE49-F238E27FC236}">
              <a16:creationId xmlns:a16="http://schemas.microsoft.com/office/drawing/2014/main" id="{00000000-0008-0000-0000-0000FB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76" name="Text Box 3">
          <a:extLst>
            <a:ext uri="{FF2B5EF4-FFF2-40B4-BE49-F238E27FC236}">
              <a16:creationId xmlns:a16="http://schemas.microsoft.com/office/drawing/2014/main" id="{00000000-0008-0000-0000-0000FC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77" name="Text Box 3">
          <a:extLst>
            <a:ext uri="{FF2B5EF4-FFF2-40B4-BE49-F238E27FC236}">
              <a16:creationId xmlns:a16="http://schemas.microsoft.com/office/drawing/2014/main" id="{00000000-0008-0000-0000-0000FD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78" name="Text Box 3">
          <a:extLst>
            <a:ext uri="{FF2B5EF4-FFF2-40B4-BE49-F238E27FC236}">
              <a16:creationId xmlns:a16="http://schemas.microsoft.com/office/drawing/2014/main" id="{00000000-0008-0000-0000-0000FE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79" name="Text Box 3">
          <a:extLst>
            <a:ext uri="{FF2B5EF4-FFF2-40B4-BE49-F238E27FC236}">
              <a16:creationId xmlns:a16="http://schemas.microsoft.com/office/drawing/2014/main" id="{00000000-0008-0000-0000-0000FF0C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80" name="Text Box 3">
          <a:extLst>
            <a:ext uri="{FF2B5EF4-FFF2-40B4-BE49-F238E27FC236}">
              <a16:creationId xmlns:a16="http://schemas.microsoft.com/office/drawing/2014/main" id="{00000000-0008-0000-0000-0000000D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81" name="Text Box 3">
          <a:extLst>
            <a:ext uri="{FF2B5EF4-FFF2-40B4-BE49-F238E27FC236}">
              <a16:creationId xmlns:a16="http://schemas.microsoft.com/office/drawing/2014/main" id="{00000000-0008-0000-0000-0000010D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82" name="Text Box 3">
          <a:extLst>
            <a:ext uri="{FF2B5EF4-FFF2-40B4-BE49-F238E27FC236}">
              <a16:creationId xmlns:a16="http://schemas.microsoft.com/office/drawing/2014/main" id="{00000000-0008-0000-0000-0000020D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83" name="Text Box 3">
          <a:extLst>
            <a:ext uri="{FF2B5EF4-FFF2-40B4-BE49-F238E27FC236}">
              <a16:creationId xmlns:a16="http://schemas.microsoft.com/office/drawing/2014/main" id="{00000000-0008-0000-0000-0000030D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84" name="Text Box 3">
          <a:extLst>
            <a:ext uri="{FF2B5EF4-FFF2-40B4-BE49-F238E27FC236}">
              <a16:creationId xmlns:a16="http://schemas.microsoft.com/office/drawing/2014/main" id="{00000000-0008-0000-0000-0000040D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85" name="Text Box 3">
          <a:extLst>
            <a:ext uri="{FF2B5EF4-FFF2-40B4-BE49-F238E27FC236}">
              <a16:creationId xmlns:a16="http://schemas.microsoft.com/office/drawing/2014/main" id="{00000000-0008-0000-0000-0000050D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86" name="Text Box 3">
          <a:extLst>
            <a:ext uri="{FF2B5EF4-FFF2-40B4-BE49-F238E27FC236}">
              <a16:creationId xmlns:a16="http://schemas.microsoft.com/office/drawing/2014/main" id="{00000000-0008-0000-0000-0000060D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87" name="Text Box 3">
          <a:extLst>
            <a:ext uri="{FF2B5EF4-FFF2-40B4-BE49-F238E27FC236}">
              <a16:creationId xmlns:a16="http://schemas.microsoft.com/office/drawing/2014/main" id="{00000000-0008-0000-0000-0000070D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88" name="Text Box 3">
          <a:extLst>
            <a:ext uri="{FF2B5EF4-FFF2-40B4-BE49-F238E27FC236}">
              <a16:creationId xmlns:a16="http://schemas.microsoft.com/office/drawing/2014/main" id="{00000000-0008-0000-0000-0000080D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89" name="Text Box 3">
          <a:extLst>
            <a:ext uri="{FF2B5EF4-FFF2-40B4-BE49-F238E27FC236}">
              <a16:creationId xmlns:a16="http://schemas.microsoft.com/office/drawing/2014/main" id="{00000000-0008-0000-0000-0000090D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90" name="Text Box 3">
          <a:extLst>
            <a:ext uri="{FF2B5EF4-FFF2-40B4-BE49-F238E27FC236}">
              <a16:creationId xmlns:a16="http://schemas.microsoft.com/office/drawing/2014/main" id="{00000000-0008-0000-0000-00000A0D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160905</xdr:rowOff>
    </xdr:to>
    <xdr:sp macro="" textlink="">
      <xdr:nvSpPr>
        <xdr:cNvPr id="391" name="Text Box 3">
          <a:extLst>
            <a:ext uri="{FF2B5EF4-FFF2-40B4-BE49-F238E27FC236}">
              <a16:creationId xmlns:a16="http://schemas.microsoft.com/office/drawing/2014/main" id="{00000000-0008-0000-0000-00000B0D0000}"/>
            </a:ext>
          </a:extLst>
        </xdr:cNvPr>
        <xdr:cNvSpPr txBox="1">
          <a:spLocks noChangeArrowheads="1"/>
        </xdr:cNvSpPr>
      </xdr:nvSpPr>
      <xdr:spPr bwMode="auto">
        <a:xfrm>
          <a:off x="3028950" y="75571350"/>
          <a:ext cx="0" cy="360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392" name="Text Box 3">
          <a:extLst>
            <a:ext uri="{FF2B5EF4-FFF2-40B4-BE49-F238E27FC236}">
              <a16:creationId xmlns:a16="http://schemas.microsoft.com/office/drawing/2014/main" id="{00000000-0008-0000-0000-00000C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393" name="Text Box 3">
          <a:extLst>
            <a:ext uri="{FF2B5EF4-FFF2-40B4-BE49-F238E27FC236}">
              <a16:creationId xmlns:a16="http://schemas.microsoft.com/office/drawing/2014/main" id="{00000000-0008-0000-0000-00000D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394" name="Text Box 3">
          <a:extLst>
            <a:ext uri="{FF2B5EF4-FFF2-40B4-BE49-F238E27FC236}">
              <a16:creationId xmlns:a16="http://schemas.microsoft.com/office/drawing/2014/main" id="{00000000-0008-0000-0000-00000E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395" name="Text Box 3">
          <a:extLst>
            <a:ext uri="{FF2B5EF4-FFF2-40B4-BE49-F238E27FC236}">
              <a16:creationId xmlns:a16="http://schemas.microsoft.com/office/drawing/2014/main" id="{00000000-0008-0000-0000-00000F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396" name="Text Box 3">
          <a:extLst>
            <a:ext uri="{FF2B5EF4-FFF2-40B4-BE49-F238E27FC236}">
              <a16:creationId xmlns:a16="http://schemas.microsoft.com/office/drawing/2014/main" id="{00000000-0008-0000-0000-000010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397" name="Text Box 3">
          <a:extLst>
            <a:ext uri="{FF2B5EF4-FFF2-40B4-BE49-F238E27FC236}">
              <a16:creationId xmlns:a16="http://schemas.microsoft.com/office/drawing/2014/main" id="{00000000-0008-0000-0000-000011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398" name="Text Box 3">
          <a:extLst>
            <a:ext uri="{FF2B5EF4-FFF2-40B4-BE49-F238E27FC236}">
              <a16:creationId xmlns:a16="http://schemas.microsoft.com/office/drawing/2014/main" id="{00000000-0008-0000-0000-000012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399" name="Text Box 3">
          <a:extLst>
            <a:ext uri="{FF2B5EF4-FFF2-40B4-BE49-F238E27FC236}">
              <a16:creationId xmlns:a16="http://schemas.microsoft.com/office/drawing/2014/main" id="{00000000-0008-0000-0000-000013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00" name="Text Box 3">
          <a:extLst>
            <a:ext uri="{FF2B5EF4-FFF2-40B4-BE49-F238E27FC236}">
              <a16:creationId xmlns:a16="http://schemas.microsoft.com/office/drawing/2014/main" id="{00000000-0008-0000-0000-000014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01" name="Text Box 3">
          <a:extLst>
            <a:ext uri="{FF2B5EF4-FFF2-40B4-BE49-F238E27FC236}">
              <a16:creationId xmlns:a16="http://schemas.microsoft.com/office/drawing/2014/main" id="{00000000-0008-0000-0000-000015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02" name="Text Box 3">
          <a:extLst>
            <a:ext uri="{FF2B5EF4-FFF2-40B4-BE49-F238E27FC236}">
              <a16:creationId xmlns:a16="http://schemas.microsoft.com/office/drawing/2014/main" id="{00000000-0008-0000-0000-000016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03" name="Text Box 3">
          <a:extLst>
            <a:ext uri="{FF2B5EF4-FFF2-40B4-BE49-F238E27FC236}">
              <a16:creationId xmlns:a16="http://schemas.microsoft.com/office/drawing/2014/main" id="{00000000-0008-0000-0000-000017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04" name="Text Box 3">
          <a:extLst>
            <a:ext uri="{FF2B5EF4-FFF2-40B4-BE49-F238E27FC236}">
              <a16:creationId xmlns:a16="http://schemas.microsoft.com/office/drawing/2014/main" id="{00000000-0008-0000-0000-000018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05" name="Text Box 3">
          <a:extLst>
            <a:ext uri="{FF2B5EF4-FFF2-40B4-BE49-F238E27FC236}">
              <a16:creationId xmlns:a16="http://schemas.microsoft.com/office/drawing/2014/main" id="{00000000-0008-0000-0000-000019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06" name="Text Box 3">
          <a:extLst>
            <a:ext uri="{FF2B5EF4-FFF2-40B4-BE49-F238E27FC236}">
              <a16:creationId xmlns:a16="http://schemas.microsoft.com/office/drawing/2014/main" id="{00000000-0008-0000-0000-00001A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07" name="Text Box 3">
          <a:extLst>
            <a:ext uri="{FF2B5EF4-FFF2-40B4-BE49-F238E27FC236}">
              <a16:creationId xmlns:a16="http://schemas.microsoft.com/office/drawing/2014/main" id="{00000000-0008-0000-0000-00001B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08" name="Text Box 3">
          <a:extLst>
            <a:ext uri="{FF2B5EF4-FFF2-40B4-BE49-F238E27FC236}">
              <a16:creationId xmlns:a16="http://schemas.microsoft.com/office/drawing/2014/main" id="{00000000-0008-0000-0000-00001C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09" name="Text Box 3">
          <a:extLst>
            <a:ext uri="{FF2B5EF4-FFF2-40B4-BE49-F238E27FC236}">
              <a16:creationId xmlns:a16="http://schemas.microsoft.com/office/drawing/2014/main" id="{00000000-0008-0000-0000-00001D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10" name="Text Box 3">
          <a:extLst>
            <a:ext uri="{FF2B5EF4-FFF2-40B4-BE49-F238E27FC236}">
              <a16:creationId xmlns:a16="http://schemas.microsoft.com/office/drawing/2014/main" id="{00000000-0008-0000-0000-00001E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11" name="Text Box 3">
          <a:extLst>
            <a:ext uri="{FF2B5EF4-FFF2-40B4-BE49-F238E27FC236}">
              <a16:creationId xmlns:a16="http://schemas.microsoft.com/office/drawing/2014/main" id="{00000000-0008-0000-0000-00001F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12" name="Text Box 3">
          <a:extLst>
            <a:ext uri="{FF2B5EF4-FFF2-40B4-BE49-F238E27FC236}">
              <a16:creationId xmlns:a16="http://schemas.microsoft.com/office/drawing/2014/main" id="{00000000-0008-0000-0000-000020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13" name="Text Box 3">
          <a:extLst>
            <a:ext uri="{FF2B5EF4-FFF2-40B4-BE49-F238E27FC236}">
              <a16:creationId xmlns:a16="http://schemas.microsoft.com/office/drawing/2014/main" id="{00000000-0008-0000-0000-000021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14" name="Text Box 3">
          <a:extLst>
            <a:ext uri="{FF2B5EF4-FFF2-40B4-BE49-F238E27FC236}">
              <a16:creationId xmlns:a16="http://schemas.microsoft.com/office/drawing/2014/main" id="{00000000-0008-0000-0000-000022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15" name="Text Box 3">
          <a:extLst>
            <a:ext uri="{FF2B5EF4-FFF2-40B4-BE49-F238E27FC236}">
              <a16:creationId xmlns:a16="http://schemas.microsoft.com/office/drawing/2014/main" id="{00000000-0008-0000-0000-000023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16" name="Text Box 3">
          <a:extLst>
            <a:ext uri="{FF2B5EF4-FFF2-40B4-BE49-F238E27FC236}">
              <a16:creationId xmlns:a16="http://schemas.microsoft.com/office/drawing/2014/main" id="{00000000-0008-0000-0000-000024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17" name="Text Box 3">
          <a:extLst>
            <a:ext uri="{FF2B5EF4-FFF2-40B4-BE49-F238E27FC236}">
              <a16:creationId xmlns:a16="http://schemas.microsoft.com/office/drawing/2014/main" id="{00000000-0008-0000-0000-000025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18" name="Text Box 3">
          <a:extLst>
            <a:ext uri="{FF2B5EF4-FFF2-40B4-BE49-F238E27FC236}">
              <a16:creationId xmlns:a16="http://schemas.microsoft.com/office/drawing/2014/main" id="{00000000-0008-0000-0000-000026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19" name="Text Box 3">
          <a:extLst>
            <a:ext uri="{FF2B5EF4-FFF2-40B4-BE49-F238E27FC236}">
              <a16:creationId xmlns:a16="http://schemas.microsoft.com/office/drawing/2014/main" id="{00000000-0008-0000-0000-000027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20" name="Text Box 3">
          <a:extLst>
            <a:ext uri="{FF2B5EF4-FFF2-40B4-BE49-F238E27FC236}">
              <a16:creationId xmlns:a16="http://schemas.microsoft.com/office/drawing/2014/main" id="{00000000-0008-0000-0000-000028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21" name="Text Box 3">
          <a:extLst>
            <a:ext uri="{FF2B5EF4-FFF2-40B4-BE49-F238E27FC236}">
              <a16:creationId xmlns:a16="http://schemas.microsoft.com/office/drawing/2014/main" id="{00000000-0008-0000-0000-000029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22" name="Text Box 3">
          <a:extLst>
            <a:ext uri="{FF2B5EF4-FFF2-40B4-BE49-F238E27FC236}">
              <a16:creationId xmlns:a16="http://schemas.microsoft.com/office/drawing/2014/main" id="{00000000-0008-0000-0000-00002A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23" name="Text Box 3">
          <a:extLst>
            <a:ext uri="{FF2B5EF4-FFF2-40B4-BE49-F238E27FC236}">
              <a16:creationId xmlns:a16="http://schemas.microsoft.com/office/drawing/2014/main" id="{00000000-0008-0000-0000-00002B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24" name="Text Box 3">
          <a:extLst>
            <a:ext uri="{FF2B5EF4-FFF2-40B4-BE49-F238E27FC236}">
              <a16:creationId xmlns:a16="http://schemas.microsoft.com/office/drawing/2014/main" id="{00000000-0008-0000-0000-00002C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25" name="Text Box 3">
          <a:extLst>
            <a:ext uri="{FF2B5EF4-FFF2-40B4-BE49-F238E27FC236}">
              <a16:creationId xmlns:a16="http://schemas.microsoft.com/office/drawing/2014/main" id="{00000000-0008-0000-0000-00002D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26" name="Text Box 3">
          <a:extLst>
            <a:ext uri="{FF2B5EF4-FFF2-40B4-BE49-F238E27FC236}">
              <a16:creationId xmlns:a16="http://schemas.microsoft.com/office/drawing/2014/main" id="{00000000-0008-0000-0000-00002E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27" name="Text Box 3">
          <a:extLst>
            <a:ext uri="{FF2B5EF4-FFF2-40B4-BE49-F238E27FC236}">
              <a16:creationId xmlns:a16="http://schemas.microsoft.com/office/drawing/2014/main" id="{00000000-0008-0000-0000-00002F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28" name="Text Box 3">
          <a:extLst>
            <a:ext uri="{FF2B5EF4-FFF2-40B4-BE49-F238E27FC236}">
              <a16:creationId xmlns:a16="http://schemas.microsoft.com/office/drawing/2014/main" id="{00000000-0008-0000-0000-000030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29" name="Text Box 3">
          <a:extLst>
            <a:ext uri="{FF2B5EF4-FFF2-40B4-BE49-F238E27FC236}">
              <a16:creationId xmlns:a16="http://schemas.microsoft.com/office/drawing/2014/main" id="{00000000-0008-0000-0000-000031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30" name="Text Box 3">
          <a:extLst>
            <a:ext uri="{FF2B5EF4-FFF2-40B4-BE49-F238E27FC236}">
              <a16:creationId xmlns:a16="http://schemas.microsoft.com/office/drawing/2014/main" id="{00000000-0008-0000-0000-000032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31" name="Text Box 3">
          <a:extLst>
            <a:ext uri="{FF2B5EF4-FFF2-40B4-BE49-F238E27FC236}">
              <a16:creationId xmlns:a16="http://schemas.microsoft.com/office/drawing/2014/main" id="{00000000-0008-0000-0000-000033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32" name="Text Box 3">
          <a:extLst>
            <a:ext uri="{FF2B5EF4-FFF2-40B4-BE49-F238E27FC236}">
              <a16:creationId xmlns:a16="http://schemas.microsoft.com/office/drawing/2014/main" id="{00000000-0008-0000-0000-000034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33" name="Text Box 3">
          <a:extLst>
            <a:ext uri="{FF2B5EF4-FFF2-40B4-BE49-F238E27FC236}">
              <a16:creationId xmlns:a16="http://schemas.microsoft.com/office/drawing/2014/main" id="{00000000-0008-0000-0000-000035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34" name="Text Box 3">
          <a:extLst>
            <a:ext uri="{FF2B5EF4-FFF2-40B4-BE49-F238E27FC236}">
              <a16:creationId xmlns:a16="http://schemas.microsoft.com/office/drawing/2014/main" id="{00000000-0008-0000-0000-000036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35" name="Text Box 3">
          <a:extLst>
            <a:ext uri="{FF2B5EF4-FFF2-40B4-BE49-F238E27FC236}">
              <a16:creationId xmlns:a16="http://schemas.microsoft.com/office/drawing/2014/main" id="{00000000-0008-0000-0000-000037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36" name="Text Box 3">
          <a:extLst>
            <a:ext uri="{FF2B5EF4-FFF2-40B4-BE49-F238E27FC236}">
              <a16:creationId xmlns:a16="http://schemas.microsoft.com/office/drawing/2014/main" id="{00000000-0008-0000-0000-000038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37" name="Text Box 3">
          <a:extLst>
            <a:ext uri="{FF2B5EF4-FFF2-40B4-BE49-F238E27FC236}">
              <a16:creationId xmlns:a16="http://schemas.microsoft.com/office/drawing/2014/main" id="{00000000-0008-0000-0000-000039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38" name="Text Box 3">
          <a:extLst>
            <a:ext uri="{FF2B5EF4-FFF2-40B4-BE49-F238E27FC236}">
              <a16:creationId xmlns:a16="http://schemas.microsoft.com/office/drawing/2014/main" id="{00000000-0008-0000-0000-00003A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39" name="Text Box 3">
          <a:extLst>
            <a:ext uri="{FF2B5EF4-FFF2-40B4-BE49-F238E27FC236}">
              <a16:creationId xmlns:a16="http://schemas.microsoft.com/office/drawing/2014/main" id="{00000000-0008-0000-0000-00003B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40" name="Text Box 3">
          <a:extLst>
            <a:ext uri="{FF2B5EF4-FFF2-40B4-BE49-F238E27FC236}">
              <a16:creationId xmlns:a16="http://schemas.microsoft.com/office/drawing/2014/main" id="{00000000-0008-0000-0000-00003C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41" name="Text Box 3">
          <a:extLst>
            <a:ext uri="{FF2B5EF4-FFF2-40B4-BE49-F238E27FC236}">
              <a16:creationId xmlns:a16="http://schemas.microsoft.com/office/drawing/2014/main" id="{00000000-0008-0000-0000-00003D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42" name="Text Box 3">
          <a:extLst>
            <a:ext uri="{FF2B5EF4-FFF2-40B4-BE49-F238E27FC236}">
              <a16:creationId xmlns:a16="http://schemas.microsoft.com/office/drawing/2014/main" id="{00000000-0008-0000-0000-00003E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43" name="Text Box 3">
          <a:extLst>
            <a:ext uri="{FF2B5EF4-FFF2-40B4-BE49-F238E27FC236}">
              <a16:creationId xmlns:a16="http://schemas.microsoft.com/office/drawing/2014/main" id="{00000000-0008-0000-0000-00003F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44" name="Text Box 3">
          <a:extLst>
            <a:ext uri="{FF2B5EF4-FFF2-40B4-BE49-F238E27FC236}">
              <a16:creationId xmlns:a16="http://schemas.microsoft.com/office/drawing/2014/main" id="{00000000-0008-0000-0000-000040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45" name="Text Box 3">
          <a:extLst>
            <a:ext uri="{FF2B5EF4-FFF2-40B4-BE49-F238E27FC236}">
              <a16:creationId xmlns:a16="http://schemas.microsoft.com/office/drawing/2014/main" id="{00000000-0008-0000-0000-000041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46" name="Text Box 3">
          <a:extLst>
            <a:ext uri="{FF2B5EF4-FFF2-40B4-BE49-F238E27FC236}">
              <a16:creationId xmlns:a16="http://schemas.microsoft.com/office/drawing/2014/main" id="{00000000-0008-0000-0000-000042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47" name="Text Box 3">
          <a:extLst>
            <a:ext uri="{FF2B5EF4-FFF2-40B4-BE49-F238E27FC236}">
              <a16:creationId xmlns:a16="http://schemas.microsoft.com/office/drawing/2014/main" id="{00000000-0008-0000-0000-000043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48" name="Text Box 3">
          <a:extLst>
            <a:ext uri="{FF2B5EF4-FFF2-40B4-BE49-F238E27FC236}">
              <a16:creationId xmlns:a16="http://schemas.microsoft.com/office/drawing/2014/main" id="{00000000-0008-0000-0000-000044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49" name="Text Box 3">
          <a:extLst>
            <a:ext uri="{FF2B5EF4-FFF2-40B4-BE49-F238E27FC236}">
              <a16:creationId xmlns:a16="http://schemas.microsoft.com/office/drawing/2014/main" id="{00000000-0008-0000-0000-000045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50" name="Text Box 3">
          <a:extLst>
            <a:ext uri="{FF2B5EF4-FFF2-40B4-BE49-F238E27FC236}">
              <a16:creationId xmlns:a16="http://schemas.microsoft.com/office/drawing/2014/main" id="{00000000-0008-0000-0000-000046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51" name="Text Box 3">
          <a:extLst>
            <a:ext uri="{FF2B5EF4-FFF2-40B4-BE49-F238E27FC236}">
              <a16:creationId xmlns:a16="http://schemas.microsoft.com/office/drawing/2014/main" id="{00000000-0008-0000-0000-000047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52" name="Text Box 3">
          <a:extLst>
            <a:ext uri="{FF2B5EF4-FFF2-40B4-BE49-F238E27FC236}">
              <a16:creationId xmlns:a16="http://schemas.microsoft.com/office/drawing/2014/main" id="{00000000-0008-0000-0000-000048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53" name="Text Box 3">
          <a:extLst>
            <a:ext uri="{FF2B5EF4-FFF2-40B4-BE49-F238E27FC236}">
              <a16:creationId xmlns:a16="http://schemas.microsoft.com/office/drawing/2014/main" id="{00000000-0008-0000-0000-000049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54" name="Text Box 3">
          <a:extLst>
            <a:ext uri="{FF2B5EF4-FFF2-40B4-BE49-F238E27FC236}">
              <a16:creationId xmlns:a16="http://schemas.microsoft.com/office/drawing/2014/main" id="{00000000-0008-0000-0000-00004A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455" name="Text Box 3">
          <a:extLst>
            <a:ext uri="{FF2B5EF4-FFF2-40B4-BE49-F238E27FC236}">
              <a16:creationId xmlns:a16="http://schemas.microsoft.com/office/drawing/2014/main" id="{00000000-0008-0000-0000-00004B0D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56" name="Text Box 3">
          <a:extLst>
            <a:ext uri="{FF2B5EF4-FFF2-40B4-BE49-F238E27FC236}">
              <a16:creationId xmlns:a16="http://schemas.microsoft.com/office/drawing/2014/main" id="{00000000-0008-0000-0000-00004C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57" name="Text Box 3">
          <a:extLst>
            <a:ext uri="{FF2B5EF4-FFF2-40B4-BE49-F238E27FC236}">
              <a16:creationId xmlns:a16="http://schemas.microsoft.com/office/drawing/2014/main" id="{00000000-0008-0000-0000-00004D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58" name="Text Box 3">
          <a:extLst>
            <a:ext uri="{FF2B5EF4-FFF2-40B4-BE49-F238E27FC236}">
              <a16:creationId xmlns:a16="http://schemas.microsoft.com/office/drawing/2014/main" id="{00000000-0008-0000-0000-00004E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59" name="Text Box 3">
          <a:extLst>
            <a:ext uri="{FF2B5EF4-FFF2-40B4-BE49-F238E27FC236}">
              <a16:creationId xmlns:a16="http://schemas.microsoft.com/office/drawing/2014/main" id="{00000000-0008-0000-0000-00004F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60" name="Text Box 3">
          <a:extLst>
            <a:ext uri="{FF2B5EF4-FFF2-40B4-BE49-F238E27FC236}">
              <a16:creationId xmlns:a16="http://schemas.microsoft.com/office/drawing/2014/main" id="{00000000-0008-0000-0000-000050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61" name="Text Box 3">
          <a:extLst>
            <a:ext uri="{FF2B5EF4-FFF2-40B4-BE49-F238E27FC236}">
              <a16:creationId xmlns:a16="http://schemas.microsoft.com/office/drawing/2014/main" id="{00000000-0008-0000-0000-000051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62" name="Text Box 3">
          <a:extLst>
            <a:ext uri="{FF2B5EF4-FFF2-40B4-BE49-F238E27FC236}">
              <a16:creationId xmlns:a16="http://schemas.microsoft.com/office/drawing/2014/main" id="{00000000-0008-0000-0000-000052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63" name="Text Box 3">
          <a:extLst>
            <a:ext uri="{FF2B5EF4-FFF2-40B4-BE49-F238E27FC236}">
              <a16:creationId xmlns:a16="http://schemas.microsoft.com/office/drawing/2014/main" id="{00000000-0008-0000-0000-000053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64" name="Text Box 3">
          <a:extLst>
            <a:ext uri="{FF2B5EF4-FFF2-40B4-BE49-F238E27FC236}">
              <a16:creationId xmlns:a16="http://schemas.microsoft.com/office/drawing/2014/main" id="{00000000-0008-0000-0000-000054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65" name="Text Box 3">
          <a:extLst>
            <a:ext uri="{FF2B5EF4-FFF2-40B4-BE49-F238E27FC236}">
              <a16:creationId xmlns:a16="http://schemas.microsoft.com/office/drawing/2014/main" id="{00000000-0008-0000-0000-000055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66" name="Text Box 3">
          <a:extLst>
            <a:ext uri="{FF2B5EF4-FFF2-40B4-BE49-F238E27FC236}">
              <a16:creationId xmlns:a16="http://schemas.microsoft.com/office/drawing/2014/main" id="{00000000-0008-0000-0000-000056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67" name="Text Box 3">
          <a:extLst>
            <a:ext uri="{FF2B5EF4-FFF2-40B4-BE49-F238E27FC236}">
              <a16:creationId xmlns:a16="http://schemas.microsoft.com/office/drawing/2014/main" id="{00000000-0008-0000-0000-000057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68" name="Text Box 3">
          <a:extLst>
            <a:ext uri="{FF2B5EF4-FFF2-40B4-BE49-F238E27FC236}">
              <a16:creationId xmlns:a16="http://schemas.microsoft.com/office/drawing/2014/main" id="{00000000-0008-0000-0000-000058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69" name="Text Box 3">
          <a:extLst>
            <a:ext uri="{FF2B5EF4-FFF2-40B4-BE49-F238E27FC236}">
              <a16:creationId xmlns:a16="http://schemas.microsoft.com/office/drawing/2014/main" id="{00000000-0008-0000-0000-000059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70" name="Text Box 3">
          <a:extLst>
            <a:ext uri="{FF2B5EF4-FFF2-40B4-BE49-F238E27FC236}">
              <a16:creationId xmlns:a16="http://schemas.microsoft.com/office/drawing/2014/main" id="{00000000-0008-0000-0000-00005A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71" name="Text Box 3">
          <a:extLst>
            <a:ext uri="{FF2B5EF4-FFF2-40B4-BE49-F238E27FC236}">
              <a16:creationId xmlns:a16="http://schemas.microsoft.com/office/drawing/2014/main" id="{00000000-0008-0000-0000-00005B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72" name="Text Box 3">
          <a:extLst>
            <a:ext uri="{FF2B5EF4-FFF2-40B4-BE49-F238E27FC236}">
              <a16:creationId xmlns:a16="http://schemas.microsoft.com/office/drawing/2014/main" id="{00000000-0008-0000-0000-00005C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73" name="Text Box 3">
          <a:extLst>
            <a:ext uri="{FF2B5EF4-FFF2-40B4-BE49-F238E27FC236}">
              <a16:creationId xmlns:a16="http://schemas.microsoft.com/office/drawing/2014/main" id="{00000000-0008-0000-0000-00005D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74" name="Text Box 3">
          <a:extLst>
            <a:ext uri="{FF2B5EF4-FFF2-40B4-BE49-F238E27FC236}">
              <a16:creationId xmlns:a16="http://schemas.microsoft.com/office/drawing/2014/main" id="{00000000-0008-0000-0000-00005E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75" name="Text Box 3">
          <a:extLst>
            <a:ext uri="{FF2B5EF4-FFF2-40B4-BE49-F238E27FC236}">
              <a16:creationId xmlns:a16="http://schemas.microsoft.com/office/drawing/2014/main" id="{00000000-0008-0000-0000-00005F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76" name="Text Box 3">
          <a:extLst>
            <a:ext uri="{FF2B5EF4-FFF2-40B4-BE49-F238E27FC236}">
              <a16:creationId xmlns:a16="http://schemas.microsoft.com/office/drawing/2014/main" id="{00000000-0008-0000-0000-000060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77" name="Text Box 3">
          <a:extLst>
            <a:ext uri="{FF2B5EF4-FFF2-40B4-BE49-F238E27FC236}">
              <a16:creationId xmlns:a16="http://schemas.microsoft.com/office/drawing/2014/main" id="{00000000-0008-0000-0000-000061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78" name="Text Box 3">
          <a:extLst>
            <a:ext uri="{FF2B5EF4-FFF2-40B4-BE49-F238E27FC236}">
              <a16:creationId xmlns:a16="http://schemas.microsoft.com/office/drawing/2014/main" id="{00000000-0008-0000-0000-000062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79" name="Text Box 3">
          <a:extLst>
            <a:ext uri="{FF2B5EF4-FFF2-40B4-BE49-F238E27FC236}">
              <a16:creationId xmlns:a16="http://schemas.microsoft.com/office/drawing/2014/main" id="{00000000-0008-0000-0000-000063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80" name="Text Box 3">
          <a:extLst>
            <a:ext uri="{FF2B5EF4-FFF2-40B4-BE49-F238E27FC236}">
              <a16:creationId xmlns:a16="http://schemas.microsoft.com/office/drawing/2014/main" id="{00000000-0008-0000-0000-000064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81" name="Text Box 3">
          <a:extLst>
            <a:ext uri="{FF2B5EF4-FFF2-40B4-BE49-F238E27FC236}">
              <a16:creationId xmlns:a16="http://schemas.microsoft.com/office/drawing/2014/main" id="{00000000-0008-0000-0000-000065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82" name="Text Box 3">
          <a:extLst>
            <a:ext uri="{FF2B5EF4-FFF2-40B4-BE49-F238E27FC236}">
              <a16:creationId xmlns:a16="http://schemas.microsoft.com/office/drawing/2014/main" id="{00000000-0008-0000-0000-000066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83" name="Text Box 3">
          <a:extLst>
            <a:ext uri="{FF2B5EF4-FFF2-40B4-BE49-F238E27FC236}">
              <a16:creationId xmlns:a16="http://schemas.microsoft.com/office/drawing/2014/main" id="{00000000-0008-0000-0000-000067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84" name="Text Box 3">
          <a:extLst>
            <a:ext uri="{FF2B5EF4-FFF2-40B4-BE49-F238E27FC236}">
              <a16:creationId xmlns:a16="http://schemas.microsoft.com/office/drawing/2014/main" id="{00000000-0008-0000-0000-000068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85" name="Text Box 3">
          <a:extLst>
            <a:ext uri="{FF2B5EF4-FFF2-40B4-BE49-F238E27FC236}">
              <a16:creationId xmlns:a16="http://schemas.microsoft.com/office/drawing/2014/main" id="{00000000-0008-0000-0000-000069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86" name="Text Box 3">
          <a:extLst>
            <a:ext uri="{FF2B5EF4-FFF2-40B4-BE49-F238E27FC236}">
              <a16:creationId xmlns:a16="http://schemas.microsoft.com/office/drawing/2014/main" id="{00000000-0008-0000-0000-00006A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87" name="Text Box 3">
          <a:extLst>
            <a:ext uri="{FF2B5EF4-FFF2-40B4-BE49-F238E27FC236}">
              <a16:creationId xmlns:a16="http://schemas.microsoft.com/office/drawing/2014/main" id="{00000000-0008-0000-0000-00006B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88" name="Text Box 3">
          <a:extLst>
            <a:ext uri="{FF2B5EF4-FFF2-40B4-BE49-F238E27FC236}">
              <a16:creationId xmlns:a16="http://schemas.microsoft.com/office/drawing/2014/main" id="{00000000-0008-0000-0000-00006C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89" name="Text Box 3">
          <a:extLst>
            <a:ext uri="{FF2B5EF4-FFF2-40B4-BE49-F238E27FC236}">
              <a16:creationId xmlns:a16="http://schemas.microsoft.com/office/drawing/2014/main" id="{00000000-0008-0000-0000-00006D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90" name="Text Box 3">
          <a:extLst>
            <a:ext uri="{FF2B5EF4-FFF2-40B4-BE49-F238E27FC236}">
              <a16:creationId xmlns:a16="http://schemas.microsoft.com/office/drawing/2014/main" id="{00000000-0008-0000-0000-00006E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91" name="Text Box 3">
          <a:extLst>
            <a:ext uri="{FF2B5EF4-FFF2-40B4-BE49-F238E27FC236}">
              <a16:creationId xmlns:a16="http://schemas.microsoft.com/office/drawing/2014/main" id="{00000000-0008-0000-0000-00006F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92" name="Text Box 3">
          <a:extLst>
            <a:ext uri="{FF2B5EF4-FFF2-40B4-BE49-F238E27FC236}">
              <a16:creationId xmlns:a16="http://schemas.microsoft.com/office/drawing/2014/main" id="{00000000-0008-0000-0000-000070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93" name="Text Box 3">
          <a:extLst>
            <a:ext uri="{FF2B5EF4-FFF2-40B4-BE49-F238E27FC236}">
              <a16:creationId xmlns:a16="http://schemas.microsoft.com/office/drawing/2014/main" id="{00000000-0008-0000-0000-000071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94" name="Text Box 3">
          <a:extLst>
            <a:ext uri="{FF2B5EF4-FFF2-40B4-BE49-F238E27FC236}">
              <a16:creationId xmlns:a16="http://schemas.microsoft.com/office/drawing/2014/main" id="{00000000-0008-0000-0000-000072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95" name="Text Box 3">
          <a:extLst>
            <a:ext uri="{FF2B5EF4-FFF2-40B4-BE49-F238E27FC236}">
              <a16:creationId xmlns:a16="http://schemas.microsoft.com/office/drawing/2014/main" id="{00000000-0008-0000-0000-000073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96" name="Text Box 3">
          <a:extLst>
            <a:ext uri="{FF2B5EF4-FFF2-40B4-BE49-F238E27FC236}">
              <a16:creationId xmlns:a16="http://schemas.microsoft.com/office/drawing/2014/main" id="{00000000-0008-0000-0000-000074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97" name="Text Box 3">
          <a:extLst>
            <a:ext uri="{FF2B5EF4-FFF2-40B4-BE49-F238E27FC236}">
              <a16:creationId xmlns:a16="http://schemas.microsoft.com/office/drawing/2014/main" id="{00000000-0008-0000-0000-000075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98" name="Text Box 3">
          <a:extLst>
            <a:ext uri="{FF2B5EF4-FFF2-40B4-BE49-F238E27FC236}">
              <a16:creationId xmlns:a16="http://schemas.microsoft.com/office/drawing/2014/main" id="{00000000-0008-0000-0000-000076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499" name="Text Box 3">
          <a:extLst>
            <a:ext uri="{FF2B5EF4-FFF2-40B4-BE49-F238E27FC236}">
              <a16:creationId xmlns:a16="http://schemas.microsoft.com/office/drawing/2014/main" id="{00000000-0008-0000-0000-000077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00" name="Text Box 3">
          <a:extLst>
            <a:ext uri="{FF2B5EF4-FFF2-40B4-BE49-F238E27FC236}">
              <a16:creationId xmlns:a16="http://schemas.microsoft.com/office/drawing/2014/main" id="{00000000-0008-0000-0000-000078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01" name="Text Box 3">
          <a:extLst>
            <a:ext uri="{FF2B5EF4-FFF2-40B4-BE49-F238E27FC236}">
              <a16:creationId xmlns:a16="http://schemas.microsoft.com/office/drawing/2014/main" id="{00000000-0008-0000-0000-000079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02" name="Text Box 3">
          <a:extLst>
            <a:ext uri="{FF2B5EF4-FFF2-40B4-BE49-F238E27FC236}">
              <a16:creationId xmlns:a16="http://schemas.microsoft.com/office/drawing/2014/main" id="{00000000-0008-0000-0000-00007A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03" name="Text Box 3">
          <a:extLst>
            <a:ext uri="{FF2B5EF4-FFF2-40B4-BE49-F238E27FC236}">
              <a16:creationId xmlns:a16="http://schemas.microsoft.com/office/drawing/2014/main" id="{00000000-0008-0000-0000-00007B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04" name="Text Box 3">
          <a:extLst>
            <a:ext uri="{FF2B5EF4-FFF2-40B4-BE49-F238E27FC236}">
              <a16:creationId xmlns:a16="http://schemas.microsoft.com/office/drawing/2014/main" id="{00000000-0008-0000-0000-00007C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05" name="Text Box 3">
          <a:extLst>
            <a:ext uri="{FF2B5EF4-FFF2-40B4-BE49-F238E27FC236}">
              <a16:creationId xmlns:a16="http://schemas.microsoft.com/office/drawing/2014/main" id="{00000000-0008-0000-0000-00007D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06" name="Text Box 3">
          <a:extLst>
            <a:ext uri="{FF2B5EF4-FFF2-40B4-BE49-F238E27FC236}">
              <a16:creationId xmlns:a16="http://schemas.microsoft.com/office/drawing/2014/main" id="{00000000-0008-0000-0000-00007E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07" name="Text Box 3">
          <a:extLst>
            <a:ext uri="{FF2B5EF4-FFF2-40B4-BE49-F238E27FC236}">
              <a16:creationId xmlns:a16="http://schemas.microsoft.com/office/drawing/2014/main" id="{00000000-0008-0000-0000-00007F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08" name="Text Box 3">
          <a:extLst>
            <a:ext uri="{FF2B5EF4-FFF2-40B4-BE49-F238E27FC236}">
              <a16:creationId xmlns:a16="http://schemas.microsoft.com/office/drawing/2014/main" id="{00000000-0008-0000-0000-000080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09" name="Text Box 3">
          <a:extLst>
            <a:ext uri="{FF2B5EF4-FFF2-40B4-BE49-F238E27FC236}">
              <a16:creationId xmlns:a16="http://schemas.microsoft.com/office/drawing/2014/main" id="{00000000-0008-0000-0000-000081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10" name="Text Box 3">
          <a:extLst>
            <a:ext uri="{FF2B5EF4-FFF2-40B4-BE49-F238E27FC236}">
              <a16:creationId xmlns:a16="http://schemas.microsoft.com/office/drawing/2014/main" id="{00000000-0008-0000-0000-000082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11" name="Text Box 3">
          <a:extLst>
            <a:ext uri="{FF2B5EF4-FFF2-40B4-BE49-F238E27FC236}">
              <a16:creationId xmlns:a16="http://schemas.microsoft.com/office/drawing/2014/main" id="{00000000-0008-0000-0000-000083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12" name="Text Box 3">
          <a:extLst>
            <a:ext uri="{FF2B5EF4-FFF2-40B4-BE49-F238E27FC236}">
              <a16:creationId xmlns:a16="http://schemas.microsoft.com/office/drawing/2014/main" id="{00000000-0008-0000-0000-000084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13" name="Text Box 3">
          <a:extLst>
            <a:ext uri="{FF2B5EF4-FFF2-40B4-BE49-F238E27FC236}">
              <a16:creationId xmlns:a16="http://schemas.microsoft.com/office/drawing/2014/main" id="{00000000-0008-0000-0000-000085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14" name="Text Box 3">
          <a:extLst>
            <a:ext uri="{FF2B5EF4-FFF2-40B4-BE49-F238E27FC236}">
              <a16:creationId xmlns:a16="http://schemas.microsoft.com/office/drawing/2014/main" id="{00000000-0008-0000-0000-000086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15" name="Text Box 3">
          <a:extLst>
            <a:ext uri="{FF2B5EF4-FFF2-40B4-BE49-F238E27FC236}">
              <a16:creationId xmlns:a16="http://schemas.microsoft.com/office/drawing/2014/main" id="{00000000-0008-0000-0000-000087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16" name="Text Box 3">
          <a:extLst>
            <a:ext uri="{FF2B5EF4-FFF2-40B4-BE49-F238E27FC236}">
              <a16:creationId xmlns:a16="http://schemas.microsoft.com/office/drawing/2014/main" id="{00000000-0008-0000-0000-000088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17" name="Text Box 3">
          <a:extLst>
            <a:ext uri="{FF2B5EF4-FFF2-40B4-BE49-F238E27FC236}">
              <a16:creationId xmlns:a16="http://schemas.microsoft.com/office/drawing/2014/main" id="{00000000-0008-0000-0000-000089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18" name="Text Box 3">
          <a:extLst>
            <a:ext uri="{FF2B5EF4-FFF2-40B4-BE49-F238E27FC236}">
              <a16:creationId xmlns:a16="http://schemas.microsoft.com/office/drawing/2014/main" id="{00000000-0008-0000-0000-00008A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519" name="Text Box 3">
          <a:extLst>
            <a:ext uri="{FF2B5EF4-FFF2-40B4-BE49-F238E27FC236}">
              <a16:creationId xmlns:a16="http://schemas.microsoft.com/office/drawing/2014/main" id="{00000000-0008-0000-0000-00008B0D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20" name="Text Box 8">
          <a:extLst>
            <a:ext uri="{FF2B5EF4-FFF2-40B4-BE49-F238E27FC236}">
              <a16:creationId xmlns:a16="http://schemas.microsoft.com/office/drawing/2014/main" id="{00000000-0008-0000-0000-00008C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21" name="Text Box 9">
          <a:extLst>
            <a:ext uri="{FF2B5EF4-FFF2-40B4-BE49-F238E27FC236}">
              <a16:creationId xmlns:a16="http://schemas.microsoft.com/office/drawing/2014/main" id="{00000000-0008-0000-0000-00008D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22" name="Text Box 8">
          <a:extLst>
            <a:ext uri="{FF2B5EF4-FFF2-40B4-BE49-F238E27FC236}">
              <a16:creationId xmlns:a16="http://schemas.microsoft.com/office/drawing/2014/main" id="{00000000-0008-0000-0000-00008E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23" name="Text Box 9">
          <a:extLst>
            <a:ext uri="{FF2B5EF4-FFF2-40B4-BE49-F238E27FC236}">
              <a16:creationId xmlns:a16="http://schemas.microsoft.com/office/drawing/2014/main" id="{00000000-0008-0000-0000-00008F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24" name="Text Box 8">
          <a:extLst>
            <a:ext uri="{FF2B5EF4-FFF2-40B4-BE49-F238E27FC236}">
              <a16:creationId xmlns:a16="http://schemas.microsoft.com/office/drawing/2014/main" id="{00000000-0008-0000-0000-000090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25" name="Text Box 9">
          <a:extLst>
            <a:ext uri="{FF2B5EF4-FFF2-40B4-BE49-F238E27FC236}">
              <a16:creationId xmlns:a16="http://schemas.microsoft.com/office/drawing/2014/main" id="{00000000-0008-0000-0000-000091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26" name="Text Box 8">
          <a:extLst>
            <a:ext uri="{FF2B5EF4-FFF2-40B4-BE49-F238E27FC236}">
              <a16:creationId xmlns:a16="http://schemas.microsoft.com/office/drawing/2014/main" id="{00000000-0008-0000-0000-000092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27" name="Text Box 9">
          <a:extLst>
            <a:ext uri="{FF2B5EF4-FFF2-40B4-BE49-F238E27FC236}">
              <a16:creationId xmlns:a16="http://schemas.microsoft.com/office/drawing/2014/main" id="{00000000-0008-0000-0000-000093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28" name="Text Box 8">
          <a:extLst>
            <a:ext uri="{FF2B5EF4-FFF2-40B4-BE49-F238E27FC236}">
              <a16:creationId xmlns:a16="http://schemas.microsoft.com/office/drawing/2014/main" id="{00000000-0008-0000-0000-000094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29" name="Text Box 9">
          <a:extLst>
            <a:ext uri="{FF2B5EF4-FFF2-40B4-BE49-F238E27FC236}">
              <a16:creationId xmlns:a16="http://schemas.microsoft.com/office/drawing/2014/main" id="{00000000-0008-0000-0000-000095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30" name="Text Box 8">
          <a:extLst>
            <a:ext uri="{FF2B5EF4-FFF2-40B4-BE49-F238E27FC236}">
              <a16:creationId xmlns:a16="http://schemas.microsoft.com/office/drawing/2014/main" id="{00000000-0008-0000-0000-000096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31" name="Text Box 9">
          <a:extLst>
            <a:ext uri="{FF2B5EF4-FFF2-40B4-BE49-F238E27FC236}">
              <a16:creationId xmlns:a16="http://schemas.microsoft.com/office/drawing/2014/main" id="{00000000-0008-0000-0000-000097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32" name="Text Box 8">
          <a:extLst>
            <a:ext uri="{FF2B5EF4-FFF2-40B4-BE49-F238E27FC236}">
              <a16:creationId xmlns:a16="http://schemas.microsoft.com/office/drawing/2014/main" id="{00000000-0008-0000-0000-000098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33" name="Text Box 9">
          <a:extLst>
            <a:ext uri="{FF2B5EF4-FFF2-40B4-BE49-F238E27FC236}">
              <a16:creationId xmlns:a16="http://schemas.microsoft.com/office/drawing/2014/main" id="{00000000-0008-0000-0000-000099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34" name="Text Box 8">
          <a:extLst>
            <a:ext uri="{FF2B5EF4-FFF2-40B4-BE49-F238E27FC236}">
              <a16:creationId xmlns:a16="http://schemas.microsoft.com/office/drawing/2014/main" id="{00000000-0008-0000-0000-00009A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35" name="Text Box 9">
          <a:extLst>
            <a:ext uri="{FF2B5EF4-FFF2-40B4-BE49-F238E27FC236}">
              <a16:creationId xmlns:a16="http://schemas.microsoft.com/office/drawing/2014/main" id="{00000000-0008-0000-0000-00009B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36" name="Text Box 8">
          <a:extLst>
            <a:ext uri="{FF2B5EF4-FFF2-40B4-BE49-F238E27FC236}">
              <a16:creationId xmlns:a16="http://schemas.microsoft.com/office/drawing/2014/main" id="{00000000-0008-0000-0000-00009C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37" name="Text Box 9">
          <a:extLst>
            <a:ext uri="{FF2B5EF4-FFF2-40B4-BE49-F238E27FC236}">
              <a16:creationId xmlns:a16="http://schemas.microsoft.com/office/drawing/2014/main" id="{00000000-0008-0000-0000-00009D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38" name="Text Box 8">
          <a:extLst>
            <a:ext uri="{FF2B5EF4-FFF2-40B4-BE49-F238E27FC236}">
              <a16:creationId xmlns:a16="http://schemas.microsoft.com/office/drawing/2014/main" id="{00000000-0008-0000-0000-00009E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39" name="Text Box 9">
          <a:extLst>
            <a:ext uri="{FF2B5EF4-FFF2-40B4-BE49-F238E27FC236}">
              <a16:creationId xmlns:a16="http://schemas.microsoft.com/office/drawing/2014/main" id="{00000000-0008-0000-0000-00009F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40" name="Text Box 8">
          <a:extLst>
            <a:ext uri="{FF2B5EF4-FFF2-40B4-BE49-F238E27FC236}">
              <a16:creationId xmlns:a16="http://schemas.microsoft.com/office/drawing/2014/main" id="{00000000-0008-0000-0000-0000A0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41" name="Text Box 9">
          <a:extLst>
            <a:ext uri="{FF2B5EF4-FFF2-40B4-BE49-F238E27FC236}">
              <a16:creationId xmlns:a16="http://schemas.microsoft.com/office/drawing/2014/main" id="{00000000-0008-0000-0000-0000A1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42" name="Text Box 8">
          <a:extLst>
            <a:ext uri="{FF2B5EF4-FFF2-40B4-BE49-F238E27FC236}">
              <a16:creationId xmlns:a16="http://schemas.microsoft.com/office/drawing/2014/main" id="{00000000-0008-0000-0000-0000A2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43" name="Text Box 9">
          <a:extLst>
            <a:ext uri="{FF2B5EF4-FFF2-40B4-BE49-F238E27FC236}">
              <a16:creationId xmlns:a16="http://schemas.microsoft.com/office/drawing/2014/main" id="{00000000-0008-0000-0000-0000A3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44" name="Text Box 8">
          <a:extLst>
            <a:ext uri="{FF2B5EF4-FFF2-40B4-BE49-F238E27FC236}">
              <a16:creationId xmlns:a16="http://schemas.microsoft.com/office/drawing/2014/main" id="{00000000-0008-0000-0000-0000A4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45" name="Text Box 9">
          <a:extLst>
            <a:ext uri="{FF2B5EF4-FFF2-40B4-BE49-F238E27FC236}">
              <a16:creationId xmlns:a16="http://schemas.microsoft.com/office/drawing/2014/main" id="{00000000-0008-0000-0000-0000A5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46" name="Text Box 8">
          <a:extLst>
            <a:ext uri="{FF2B5EF4-FFF2-40B4-BE49-F238E27FC236}">
              <a16:creationId xmlns:a16="http://schemas.microsoft.com/office/drawing/2014/main" id="{00000000-0008-0000-0000-0000A6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47" name="Text Box 9">
          <a:extLst>
            <a:ext uri="{FF2B5EF4-FFF2-40B4-BE49-F238E27FC236}">
              <a16:creationId xmlns:a16="http://schemas.microsoft.com/office/drawing/2014/main" id="{00000000-0008-0000-0000-0000A7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48" name="Text Box 8">
          <a:extLst>
            <a:ext uri="{FF2B5EF4-FFF2-40B4-BE49-F238E27FC236}">
              <a16:creationId xmlns:a16="http://schemas.microsoft.com/office/drawing/2014/main" id="{00000000-0008-0000-0000-0000A8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49" name="Text Box 9">
          <a:extLst>
            <a:ext uri="{FF2B5EF4-FFF2-40B4-BE49-F238E27FC236}">
              <a16:creationId xmlns:a16="http://schemas.microsoft.com/office/drawing/2014/main" id="{00000000-0008-0000-0000-0000A9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50" name="Text Box 8">
          <a:extLst>
            <a:ext uri="{FF2B5EF4-FFF2-40B4-BE49-F238E27FC236}">
              <a16:creationId xmlns:a16="http://schemas.microsoft.com/office/drawing/2014/main" id="{00000000-0008-0000-0000-0000AA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51" name="Text Box 9">
          <a:extLst>
            <a:ext uri="{FF2B5EF4-FFF2-40B4-BE49-F238E27FC236}">
              <a16:creationId xmlns:a16="http://schemas.microsoft.com/office/drawing/2014/main" id="{00000000-0008-0000-0000-0000AB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52" name="Text Box 8">
          <a:extLst>
            <a:ext uri="{FF2B5EF4-FFF2-40B4-BE49-F238E27FC236}">
              <a16:creationId xmlns:a16="http://schemas.microsoft.com/office/drawing/2014/main" id="{00000000-0008-0000-0000-0000AC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53" name="Text Box 9">
          <a:extLst>
            <a:ext uri="{FF2B5EF4-FFF2-40B4-BE49-F238E27FC236}">
              <a16:creationId xmlns:a16="http://schemas.microsoft.com/office/drawing/2014/main" id="{00000000-0008-0000-0000-0000AD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54" name="Text Box 8">
          <a:extLst>
            <a:ext uri="{FF2B5EF4-FFF2-40B4-BE49-F238E27FC236}">
              <a16:creationId xmlns:a16="http://schemas.microsoft.com/office/drawing/2014/main" id="{00000000-0008-0000-0000-0000AE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55" name="Text Box 9">
          <a:extLst>
            <a:ext uri="{FF2B5EF4-FFF2-40B4-BE49-F238E27FC236}">
              <a16:creationId xmlns:a16="http://schemas.microsoft.com/office/drawing/2014/main" id="{00000000-0008-0000-0000-0000AF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56" name="Text Box 8">
          <a:extLst>
            <a:ext uri="{FF2B5EF4-FFF2-40B4-BE49-F238E27FC236}">
              <a16:creationId xmlns:a16="http://schemas.microsoft.com/office/drawing/2014/main" id="{00000000-0008-0000-0000-0000B0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57" name="Text Box 9">
          <a:extLst>
            <a:ext uri="{FF2B5EF4-FFF2-40B4-BE49-F238E27FC236}">
              <a16:creationId xmlns:a16="http://schemas.microsoft.com/office/drawing/2014/main" id="{00000000-0008-0000-0000-0000B1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58" name="Text Box 8">
          <a:extLst>
            <a:ext uri="{FF2B5EF4-FFF2-40B4-BE49-F238E27FC236}">
              <a16:creationId xmlns:a16="http://schemas.microsoft.com/office/drawing/2014/main" id="{00000000-0008-0000-0000-0000B2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59" name="Text Box 9">
          <a:extLst>
            <a:ext uri="{FF2B5EF4-FFF2-40B4-BE49-F238E27FC236}">
              <a16:creationId xmlns:a16="http://schemas.microsoft.com/office/drawing/2014/main" id="{00000000-0008-0000-0000-0000B3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60" name="Text Box 8">
          <a:extLst>
            <a:ext uri="{FF2B5EF4-FFF2-40B4-BE49-F238E27FC236}">
              <a16:creationId xmlns:a16="http://schemas.microsoft.com/office/drawing/2014/main" id="{00000000-0008-0000-0000-0000B4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61" name="Text Box 9">
          <a:extLst>
            <a:ext uri="{FF2B5EF4-FFF2-40B4-BE49-F238E27FC236}">
              <a16:creationId xmlns:a16="http://schemas.microsoft.com/office/drawing/2014/main" id="{00000000-0008-0000-0000-0000B5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62" name="Text Box 8">
          <a:extLst>
            <a:ext uri="{FF2B5EF4-FFF2-40B4-BE49-F238E27FC236}">
              <a16:creationId xmlns:a16="http://schemas.microsoft.com/office/drawing/2014/main" id="{00000000-0008-0000-0000-0000B6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63" name="Text Box 9">
          <a:extLst>
            <a:ext uri="{FF2B5EF4-FFF2-40B4-BE49-F238E27FC236}">
              <a16:creationId xmlns:a16="http://schemas.microsoft.com/office/drawing/2014/main" id="{00000000-0008-0000-0000-0000B7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64" name="Text Box 8">
          <a:extLst>
            <a:ext uri="{FF2B5EF4-FFF2-40B4-BE49-F238E27FC236}">
              <a16:creationId xmlns:a16="http://schemas.microsoft.com/office/drawing/2014/main" id="{00000000-0008-0000-0000-0000B8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65" name="Text Box 9">
          <a:extLst>
            <a:ext uri="{FF2B5EF4-FFF2-40B4-BE49-F238E27FC236}">
              <a16:creationId xmlns:a16="http://schemas.microsoft.com/office/drawing/2014/main" id="{00000000-0008-0000-0000-0000B9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66" name="Text Box 8">
          <a:extLst>
            <a:ext uri="{FF2B5EF4-FFF2-40B4-BE49-F238E27FC236}">
              <a16:creationId xmlns:a16="http://schemas.microsoft.com/office/drawing/2014/main" id="{00000000-0008-0000-0000-0000BA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67" name="Text Box 9">
          <a:extLst>
            <a:ext uri="{FF2B5EF4-FFF2-40B4-BE49-F238E27FC236}">
              <a16:creationId xmlns:a16="http://schemas.microsoft.com/office/drawing/2014/main" id="{00000000-0008-0000-0000-0000BB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68" name="Text Box 8">
          <a:extLst>
            <a:ext uri="{FF2B5EF4-FFF2-40B4-BE49-F238E27FC236}">
              <a16:creationId xmlns:a16="http://schemas.microsoft.com/office/drawing/2014/main" id="{00000000-0008-0000-0000-0000BC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69" name="Text Box 9">
          <a:extLst>
            <a:ext uri="{FF2B5EF4-FFF2-40B4-BE49-F238E27FC236}">
              <a16:creationId xmlns:a16="http://schemas.microsoft.com/office/drawing/2014/main" id="{00000000-0008-0000-0000-0000BD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70" name="Text Box 8">
          <a:extLst>
            <a:ext uri="{FF2B5EF4-FFF2-40B4-BE49-F238E27FC236}">
              <a16:creationId xmlns:a16="http://schemas.microsoft.com/office/drawing/2014/main" id="{00000000-0008-0000-0000-0000BE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71" name="Text Box 9">
          <a:extLst>
            <a:ext uri="{FF2B5EF4-FFF2-40B4-BE49-F238E27FC236}">
              <a16:creationId xmlns:a16="http://schemas.microsoft.com/office/drawing/2014/main" id="{00000000-0008-0000-0000-0000BF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72" name="Text Box 8">
          <a:extLst>
            <a:ext uri="{FF2B5EF4-FFF2-40B4-BE49-F238E27FC236}">
              <a16:creationId xmlns:a16="http://schemas.microsoft.com/office/drawing/2014/main" id="{00000000-0008-0000-0000-0000C0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73" name="Text Box 9">
          <a:extLst>
            <a:ext uri="{FF2B5EF4-FFF2-40B4-BE49-F238E27FC236}">
              <a16:creationId xmlns:a16="http://schemas.microsoft.com/office/drawing/2014/main" id="{00000000-0008-0000-0000-0000C1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74" name="Text Box 8">
          <a:extLst>
            <a:ext uri="{FF2B5EF4-FFF2-40B4-BE49-F238E27FC236}">
              <a16:creationId xmlns:a16="http://schemas.microsoft.com/office/drawing/2014/main" id="{00000000-0008-0000-0000-0000C2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75" name="Text Box 9">
          <a:extLst>
            <a:ext uri="{FF2B5EF4-FFF2-40B4-BE49-F238E27FC236}">
              <a16:creationId xmlns:a16="http://schemas.microsoft.com/office/drawing/2014/main" id="{00000000-0008-0000-0000-0000C3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76" name="Text Box 8">
          <a:extLst>
            <a:ext uri="{FF2B5EF4-FFF2-40B4-BE49-F238E27FC236}">
              <a16:creationId xmlns:a16="http://schemas.microsoft.com/office/drawing/2014/main" id="{00000000-0008-0000-0000-0000C4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77" name="Text Box 9">
          <a:extLst>
            <a:ext uri="{FF2B5EF4-FFF2-40B4-BE49-F238E27FC236}">
              <a16:creationId xmlns:a16="http://schemas.microsoft.com/office/drawing/2014/main" id="{00000000-0008-0000-0000-0000C5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78" name="Text Box 8">
          <a:extLst>
            <a:ext uri="{FF2B5EF4-FFF2-40B4-BE49-F238E27FC236}">
              <a16:creationId xmlns:a16="http://schemas.microsoft.com/office/drawing/2014/main" id="{00000000-0008-0000-0000-0000C6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79" name="Text Box 9">
          <a:extLst>
            <a:ext uri="{FF2B5EF4-FFF2-40B4-BE49-F238E27FC236}">
              <a16:creationId xmlns:a16="http://schemas.microsoft.com/office/drawing/2014/main" id="{00000000-0008-0000-0000-0000C7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80" name="Text Box 8">
          <a:extLst>
            <a:ext uri="{FF2B5EF4-FFF2-40B4-BE49-F238E27FC236}">
              <a16:creationId xmlns:a16="http://schemas.microsoft.com/office/drawing/2014/main" id="{00000000-0008-0000-0000-0000C8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81" name="Text Box 9">
          <a:extLst>
            <a:ext uri="{FF2B5EF4-FFF2-40B4-BE49-F238E27FC236}">
              <a16:creationId xmlns:a16="http://schemas.microsoft.com/office/drawing/2014/main" id="{00000000-0008-0000-0000-0000C9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82" name="Text Box 8">
          <a:extLst>
            <a:ext uri="{FF2B5EF4-FFF2-40B4-BE49-F238E27FC236}">
              <a16:creationId xmlns:a16="http://schemas.microsoft.com/office/drawing/2014/main" id="{00000000-0008-0000-0000-0000CA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83" name="Text Box 9">
          <a:extLst>
            <a:ext uri="{FF2B5EF4-FFF2-40B4-BE49-F238E27FC236}">
              <a16:creationId xmlns:a16="http://schemas.microsoft.com/office/drawing/2014/main" id="{00000000-0008-0000-0000-0000CB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84" name="Text Box 8">
          <a:extLst>
            <a:ext uri="{FF2B5EF4-FFF2-40B4-BE49-F238E27FC236}">
              <a16:creationId xmlns:a16="http://schemas.microsoft.com/office/drawing/2014/main" id="{00000000-0008-0000-0000-0000CC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85" name="Text Box 9">
          <a:extLst>
            <a:ext uri="{FF2B5EF4-FFF2-40B4-BE49-F238E27FC236}">
              <a16:creationId xmlns:a16="http://schemas.microsoft.com/office/drawing/2014/main" id="{00000000-0008-0000-0000-0000CD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86" name="Text Box 8">
          <a:extLst>
            <a:ext uri="{FF2B5EF4-FFF2-40B4-BE49-F238E27FC236}">
              <a16:creationId xmlns:a16="http://schemas.microsoft.com/office/drawing/2014/main" id="{00000000-0008-0000-0000-0000CE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87" name="Text Box 9">
          <a:extLst>
            <a:ext uri="{FF2B5EF4-FFF2-40B4-BE49-F238E27FC236}">
              <a16:creationId xmlns:a16="http://schemas.microsoft.com/office/drawing/2014/main" id="{00000000-0008-0000-0000-0000CF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88" name="Text Box 8">
          <a:extLst>
            <a:ext uri="{FF2B5EF4-FFF2-40B4-BE49-F238E27FC236}">
              <a16:creationId xmlns:a16="http://schemas.microsoft.com/office/drawing/2014/main" id="{00000000-0008-0000-0000-0000D0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89" name="Text Box 9">
          <a:extLst>
            <a:ext uri="{FF2B5EF4-FFF2-40B4-BE49-F238E27FC236}">
              <a16:creationId xmlns:a16="http://schemas.microsoft.com/office/drawing/2014/main" id="{00000000-0008-0000-0000-0000D1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90" name="Text Box 8">
          <a:extLst>
            <a:ext uri="{FF2B5EF4-FFF2-40B4-BE49-F238E27FC236}">
              <a16:creationId xmlns:a16="http://schemas.microsoft.com/office/drawing/2014/main" id="{00000000-0008-0000-0000-0000D2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591" name="Text Box 9">
          <a:extLst>
            <a:ext uri="{FF2B5EF4-FFF2-40B4-BE49-F238E27FC236}">
              <a16:creationId xmlns:a16="http://schemas.microsoft.com/office/drawing/2014/main" id="{00000000-0008-0000-0000-0000D30D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592" name="Text Box 8">
          <a:extLst>
            <a:ext uri="{FF2B5EF4-FFF2-40B4-BE49-F238E27FC236}">
              <a16:creationId xmlns:a16="http://schemas.microsoft.com/office/drawing/2014/main" id="{00000000-0008-0000-0000-0000D40D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593" name="Text Box 9">
          <a:extLst>
            <a:ext uri="{FF2B5EF4-FFF2-40B4-BE49-F238E27FC236}">
              <a16:creationId xmlns:a16="http://schemas.microsoft.com/office/drawing/2014/main" id="{00000000-0008-0000-0000-0000D50D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594" name="Text Box 8">
          <a:extLst>
            <a:ext uri="{FF2B5EF4-FFF2-40B4-BE49-F238E27FC236}">
              <a16:creationId xmlns:a16="http://schemas.microsoft.com/office/drawing/2014/main" id="{00000000-0008-0000-0000-0000D60D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595" name="Text Box 9">
          <a:extLst>
            <a:ext uri="{FF2B5EF4-FFF2-40B4-BE49-F238E27FC236}">
              <a16:creationId xmlns:a16="http://schemas.microsoft.com/office/drawing/2014/main" id="{00000000-0008-0000-0000-0000D70D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596" name="Text Box 8">
          <a:extLst>
            <a:ext uri="{FF2B5EF4-FFF2-40B4-BE49-F238E27FC236}">
              <a16:creationId xmlns:a16="http://schemas.microsoft.com/office/drawing/2014/main" id="{00000000-0008-0000-0000-0000D80D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597" name="Text Box 9">
          <a:extLst>
            <a:ext uri="{FF2B5EF4-FFF2-40B4-BE49-F238E27FC236}">
              <a16:creationId xmlns:a16="http://schemas.microsoft.com/office/drawing/2014/main" id="{00000000-0008-0000-0000-0000D90D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598" name="Text Box 8">
          <a:extLst>
            <a:ext uri="{FF2B5EF4-FFF2-40B4-BE49-F238E27FC236}">
              <a16:creationId xmlns:a16="http://schemas.microsoft.com/office/drawing/2014/main" id="{00000000-0008-0000-0000-0000DA0D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599" name="Text Box 9">
          <a:extLst>
            <a:ext uri="{FF2B5EF4-FFF2-40B4-BE49-F238E27FC236}">
              <a16:creationId xmlns:a16="http://schemas.microsoft.com/office/drawing/2014/main" id="{00000000-0008-0000-0000-0000DB0D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600" name="Text Box 8">
          <a:extLst>
            <a:ext uri="{FF2B5EF4-FFF2-40B4-BE49-F238E27FC236}">
              <a16:creationId xmlns:a16="http://schemas.microsoft.com/office/drawing/2014/main" id="{00000000-0008-0000-0000-0000DC0D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601" name="Text Box 9">
          <a:extLst>
            <a:ext uri="{FF2B5EF4-FFF2-40B4-BE49-F238E27FC236}">
              <a16:creationId xmlns:a16="http://schemas.microsoft.com/office/drawing/2014/main" id="{00000000-0008-0000-0000-0000DD0D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602" name="Text Box 8">
          <a:extLst>
            <a:ext uri="{FF2B5EF4-FFF2-40B4-BE49-F238E27FC236}">
              <a16:creationId xmlns:a16="http://schemas.microsoft.com/office/drawing/2014/main" id="{00000000-0008-0000-0000-0000DE0D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603" name="Text Box 9">
          <a:extLst>
            <a:ext uri="{FF2B5EF4-FFF2-40B4-BE49-F238E27FC236}">
              <a16:creationId xmlns:a16="http://schemas.microsoft.com/office/drawing/2014/main" id="{00000000-0008-0000-0000-0000DF0D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04" name="Text Box 8">
          <a:extLst>
            <a:ext uri="{FF2B5EF4-FFF2-40B4-BE49-F238E27FC236}">
              <a16:creationId xmlns:a16="http://schemas.microsoft.com/office/drawing/2014/main" id="{00000000-0008-0000-0000-0000E00D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05" name="Text Box 9">
          <a:extLst>
            <a:ext uri="{FF2B5EF4-FFF2-40B4-BE49-F238E27FC236}">
              <a16:creationId xmlns:a16="http://schemas.microsoft.com/office/drawing/2014/main" id="{00000000-0008-0000-0000-0000E10D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06" name="Text Box 8">
          <a:extLst>
            <a:ext uri="{FF2B5EF4-FFF2-40B4-BE49-F238E27FC236}">
              <a16:creationId xmlns:a16="http://schemas.microsoft.com/office/drawing/2014/main" id="{00000000-0008-0000-0000-0000E20D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07" name="Text Box 9">
          <a:extLst>
            <a:ext uri="{FF2B5EF4-FFF2-40B4-BE49-F238E27FC236}">
              <a16:creationId xmlns:a16="http://schemas.microsoft.com/office/drawing/2014/main" id="{00000000-0008-0000-0000-0000E30D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08" name="Text Box 8">
          <a:extLst>
            <a:ext uri="{FF2B5EF4-FFF2-40B4-BE49-F238E27FC236}">
              <a16:creationId xmlns:a16="http://schemas.microsoft.com/office/drawing/2014/main" id="{00000000-0008-0000-0000-0000E40D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09" name="Text Box 9">
          <a:extLst>
            <a:ext uri="{FF2B5EF4-FFF2-40B4-BE49-F238E27FC236}">
              <a16:creationId xmlns:a16="http://schemas.microsoft.com/office/drawing/2014/main" id="{00000000-0008-0000-0000-0000E50D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10" name="Text Box 8">
          <a:extLst>
            <a:ext uri="{FF2B5EF4-FFF2-40B4-BE49-F238E27FC236}">
              <a16:creationId xmlns:a16="http://schemas.microsoft.com/office/drawing/2014/main" id="{00000000-0008-0000-0000-0000E60D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11" name="Text Box 9">
          <a:extLst>
            <a:ext uri="{FF2B5EF4-FFF2-40B4-BE49-F238E27FC236}">
              <a16:creationId xmlns:a16="http://schemas.microsoft.com/office/drawing/2014/main" id="{00000000-0008-0000-0000-0000E70D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612" name="Text Box 8">
          <a:extLst>
            <a:ext uri="{FF2B5EF4-FFF2-40B4-BE49-F238E27FC236}">
              <a16:creationId xmlns:a16="http://schemas.microsoft.com/office/drawing/2014/main" id="{00000000-0008-0000-0000-0000E80D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613" name="Text Box 9">
          <a:extLst>
            <a:ext uri="{FF2B5EF4-FFF2-40B4-BE49-F238E27FC236}">
              <a16:creationId xmlns:a16="http://schemas.microsoft.com/office/drawing/2014/main" id="{00000000-0008-0000-0000-0000E90D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614" name="Text Box 8">
          <a:extLst>
            <a:ext uri="{FF2B5EF4-FFF2-40B4-BE49-F238E27FC236}">
              <a16:creationId xmlns:a16="http://schemas.microsoft.com/office/drawing/2014/main" id="{00000000-0008-0000-0000-0000EA0D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615" name="Text Box 9">
          <a:extLst>
            <a:ext uri="{FF2B5EF4-FFF2-40B4-BE49-F238E27FC236}">
              <a16:creationId xmlns:a16="http://schemas.microsoft.com/office/drawing/2014/main" id="{00000000-0008-0000-0000-0000EB0D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123334</xdr:rowOff>
    </xdr:to>
    <xdr:sp macro="" textlink="">
      <xdr:nvSpPr>
        <xdr:cNvPr id="616" name="Text Box 8">
          <a:extLst>
            <a:ext uri="{FF2B5EF4-FFF2-40B4-BE49-F238E27FC236}">
              <a16:creationId xmlns:a16="http://schemas.microsoft.com/office/drawing/2014/main" id="{00000000-0008-0000-0000-0000EC0D0000}"/>
            </a:ext>
          </a:extLst>
        </xdr:cNvPr>
        <xdr:cNvSpPr txBox="1">
          <a:spLocks noChangeArrowheads="1"/>
        </xdr:cNvSpPr>
      </xdr:nvSpPr>
      <xdr:spPr bwMode="auto">
        <a:xfrm>
          <a:off x="1895475" y="75380850"/>
          <a:ext cx="0" cy="31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123334</xdr:rowOff>
    </xdr:to>
    <xdr:sp macro="" textlink="">
      <xdr:nvSpPr>
        <xdr:cNvPr id="617" name="Text Box 9">
          <a:extLst>
            <a:ext uri="{FF2B5EF4-FFF2-40B4-BE49-F238E27FC236}">
              <a16:creationId xmlns:a16="http://schemas.microsoft.com/office/drawing/2014/main" id="{00000000-0008-0000-0000-0000ED0D0000}"/>
            </a:ext>
          </a:extLst>
        </xdr:cNvPr>
        <xdr:cNvSpPr txBox="1">
          <a:spLocks noChangeArrowheads="1"/>
        </xdr:cNvSpPr>
      </xdr:nvSpPr>
      <xdr:spPr bwMode="auto">
        <a:xfrm>
          <a:off x="1895475" y="75380850"/>
          <a:ext cx="0" cy="31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113809</xdr:rowOff>
    </xdr:to>
    <xdr:sp macro="" textlink="">
      <xdr:nvSpPr>
        <xdr:cNvPr id="618" name="Text Box 8">
          <a:extLst>
            <a:ext uri="{FF2B5EF4-FFF2-40B4-BE49-F238E27FC236}">
              <a16:creationId xmlns:a16="http://schemas.microsoft.com/office/drawing/2014/main" id="{00000000-0008-0000-0000-0000EE0D0000}"/>
            </a:ext>
          </a:extLst>
        </xdr:cNvPr>
        <xdr:cNvSpPr txBox="1">
          <a:spLocks noChangeArrowheads="1"/>
        </xdr:cNvSpPr>
      </xdr:nvSpPr>
      <xdr:spPr bwMode="auto">
        <a:xfrm>
          <a:off x="1895475" y="75380850"/>
          <a:ext cx="0" cy="30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113809</xdr:rowOff>
    </xdr:to>
    <xdr:sp macro="" textlink="">
      <xdr:nvSpPr>
        <xdr:cNvPr id="619" name="Text Box 9">
          <a:extLst>
            <a:ext uri="{FF2B5EF4-FFF2-40B4-BE49-F238E27FC236}">
              <a16:creationId xmlns:a16="http://schemas.microsoft.com/office/drawing/2014/main" id="{00000000-0008-0000-0000-0000EF0D0000}"/>
            </a:ext>
          </a:extLst>
        </xdr:cNvPr>
        <xdr:cNvSpPr txBox="1">
          <a:spLocks noChangeArrowheads="1"/>
        </xdr:cNvSpPr>
      </xdr:nvSpPr>
      <xdr:spPr bwMode="auto">
        <a:xfrm>
          <a:off x="1895475" y="75380850"/>
          <a:ext cx="0" cy="30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20" name="Text Box 8">
          <a:extLst>
            <a:ext uri="{FF2B5EF4-FFF2-40B4-BE49-F238E27FC236}">
              <a16:creationId xmlns:a16="http://schemas.microsoft.com/office/drawing/2014/main" id="{00000000-0008-0000-0000-0000F00D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21" name="Text Box 9">
          <a:extLst>
            <a:ext uri="{FF2B5EF4-FFF2-40B4-BE49-F238E27FC236}">
              <a16:creationId xmlns:a16="http://schemas.microsoft.com/office/drawing/2014/main" id="{00000000-0008-0000-0000-0000F10D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22" name="Text Box 8">
          <a:extLst>
            <a:ext uri="{FF2B5EF4-FFF2-40B4-BE49-F238E27FC236}">
              <a16:creationId xmlns:a16="http://schemas.microsoft.com/office/drawing/2014/main" id="{00000000-0008-0000-0000-0000F20D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23" name="Text Box 9">
          <a:extLst>
            <a:ext uri="{FF2B5EF4-FFF2-40B4-BE49-F238E27FC236}">
              <a16:creationId xmlns:a16="http://schemas.microsoft.com/office/drawing/2014/main" id="{00000000-0008-0000-0000-0000F30D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624" name="Text Box 8">
          <a:extLst>
            <a:ext uri="{FF2B5EF4-FFF2-40B4-BE49-F238E27FC236}">
              <a16:creationId xmlns:a16="http://schemas.microsoft.com/office/drawing/2014/main" id="{00000000-0008-0000-0000-0000F40D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625" name="Text Box 9">
          <a:extLst>
            <a:ext uri="{FF2B5EF4-FFF2-40B4-BE49-F238E27FC236}">
              <a16:creationId xmlns:a16="http://schemas.microsoft.com/office/drawing/2014/main" id="{00000000-0008-0000-0000-0000F50D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626" name="Text Box 8">
          <a:extLst>
            <a:ext uri="{FF2B5EF4-FFF2-40B4-BE49-F238E27FC236}">
              <a16:creationId xmlns:a16="http://schemas.microsoft.com/office/drawing/2014/main" id="{00000000-0008-0000-0000-0000F60D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627" name="Text Box 9">
          <a:extLst>
            <a:ext uri="{FF2B5EF4-FFF2-40B4-BE49-F238E27FC236}">
              <a16:creationId xmlns:a16="http://schemas.microsoft.com/office/drawing/2014/main" id="{00000000-0008-0000-0000-0000F70D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28" name="Text Box 8">
          <a:extLst>
            <a:ext uri="{FF2B5EF4-FFF2-40B4-BE49-F238E27FC236}">
              <a16:creationId xmlns:a16="http://schemas.microsoft.com/office/drawing/2014/main" id="{00000000-0008-0000-0000-0000F80D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29" name="Text Box 9">
          <a:extLst>
            <a:ext uri="{FF2B5EF4-FFF2-40B4-BE49-F238E27FC236}">
              <a16:creationId xmlns:a16="http://schemas.microsoft.com/office/drawing/2014/main" id="{00000000-0008-0000-0000-0000F90D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30" name="Text Box 8">
          <a:extLst>
            <a:ext uri="{FF2B5EF4-FFF2-40B4-BE49-F238E27FC236}">
              <a16:creationId xmlns:a16="http://schemas.microsoft.com/office/drawing/2014/main" id="{00000000-0008-0000-0000-0000FA0D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31" name="Text Box 9">
          <a:extLst>
            <a:ext uri="{FF2B5EF4-FFF2-40B4-BE49-F238E27FC236}">
              <a16:creationId xmlns:a16="http://schemas.microsoft.com/office/drawing/2014/main" id="{00000000-0008-0000-0000-0000FB0D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32" name="Text Box 8">
          <a:extLst>
            <a:ext uri="{FF2B5EF4-FFF2-40B4-BE49-F238E27FC236}">
              <a16:creationId xmlns:a16="http://schemas.microsoft.com/office/drawing/2014/main" id="{00000000-0008-0000-0000-0000FC0D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33" name="Text Box 9">
          <a:extLst>
            <a:ext uri="{FF2B5EF4-FFF2-40B4-BE49-F238E27FC236}">
              <a16:creationId xmlns:a16="http://schemas.microsoft.com/office/drawing/2014/main" id="{00000000-0008-0000-0000-0000FD0D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34" name="Text Box 8">
          <a:extLst>
            <a:ext uri="{FF2B5EF4-FFF2-40B4-BE49-F238E27FC236}">
              <a16:creationId xmlns:a16="http://schemas.microsoft.com/office/drawing/2014/main" id="{00000000-0008-0000-0000-0000FE0D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35" name="Text Box 9">
          <a:extLst>
            <a:ext uri="{FF2B5EF4-FFF2-40B4-BE49-F238E27FC236}">
              <a16:creationId xmlns:a16="http://schemas.microsoft.com/office/drawing/2014/main" id="{00000000-0008-0000-0000-0000FF0D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636" name="Text Box 8">
          <a:extLst>
            <a:ext uri="{FF2B5EF4-FFF2-40B4-BE49-F238E27FC236}">
              <a16:creationId xmlns:a16="http://schemas.microsoft.com/office/drawing/2014/main" id="{00000000-0008-0000-0000-0000000E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637" name="Text Box 9">
          <a:extLst>
            <a:ext uri="{FF2B5EF4-FFF2-40B4-BE49-F238E27FC236}">
              <a16:creationId xmlns:a16="http://schemas.microsoft.com/office/drawing/2014/main" id="{00000000-0008-0000-0000-0000010E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638" name="Text Box 8">
          <a:extLst>
            <a:ext uri="{FF2B5EF4-FFF2-40B4-BE49-F238E27FC236}">
              <a16:creationId xmlns:a16="http://schemas.microsoft.com/office/drawing/2014/main" id="{00000000-0008-0000-0000-0000020E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639" name="Text Box 9">
          <a:extLst>
            <a:ext uri="{FF2B5EF4-FFF2-40B4-BE49-F238E27FC236}">
              <a16:creationId xmlns:a16="http://schemas.microsoft.com/office/drawing/2014/main" id="{00000000-0008-0000-0000-0000030E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40" name="Text Box 8">
          <a:extLst>
            <a:ext uri="{FF2B5EF4-FFF2-40B4-BE49-F238E27FC236}">
              <a16:creationId xmlns:a16="http://schemas.microsoft.com/office/drawing/2014/main" id="{00000000-0008-0000-0000-0000040E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41" name="Text Box 9">
          <a:extLst>
            <a:ext uri="{FF2B5EF4-FFF2-40B4-BE49-F238E27FC236}">
              <a16:creationId xmlns:a16="http://schemas.microsoft.com/office/drawing/2014/main" id="{00000000-0008-0000-0000-0000050E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42" name="Text Box 8">
          <a:extLst>
            <a:ext uri="{FF2B5EF4-FFF2-40B4-BE49-F238E27FC236}">
              <a16:creationId xmlns:a16="http://schemas.microsoft.com/office/drawing/2014/main" id="{00000000-0008-0000-0000-0000060E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43" name="Text Box 9">
          <a:extLst>
            <a:ext uri="{FF2B5EF4-FFF2-40B4-BE49-F238E27FC236}">
              <a16:creationId xmlns:a16="http://schemas.microsoft.com/office/drawing/2014/main" id="{00000000-0008-0000-0000-0000070E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44" name="Text Box 8">
          <a:extLst>
            <a:ext uri="{FF2B5EF4-FFF2-40B4-BE49-F238E27FC236}">
              <a16:creationId xmlns:a16="http://schemas.microsoft.com/office/drawing/2014/main" id="{00000000-0008-0000-0000-0000080E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45" name="Text Box 9">
          <a:extLst>
            <a:ext uri="{FF2B5EF4-FFF2-40B4-BE49-F238E27FC236}">
              <a16:creationId xmlns:a16="http://schemas.microsoft.com/office/drawing/2014/main" id="{00000000-0008-0000-0000-0000090E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46" name="Text Box 8">
          <a:extLst>
            <a:ext uri="{FF2B5EF4-FFF2-40B4-BE49-F238E27FC236}">
              <a16:creationId xmlns:a16="http://schemas.microsoft.com/office/drawing/2014/main" id="{00000000-0008-0000-0000-00000A0E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47" name="Text Box 9">
          <a:extLst>
            <a:ext uri="{FF2B5EF4-FFF2-40B4-BE49-F238E27FC236}">
              <a16:creationId xmlns:a16="http://schemas.microsoft.com/office/drawing/2014/main" id="{00000000-0008-0000-0000-00000B0E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648" name="Text Box 8">
          <a:extLst>
            <a:ext uri="{FF2B5EF4-FFF2-40B4-BE49-F238E27FC236}">
              <a16:creationId xmlns:a16="http://schemas.microsoft.com/office/drawing/2014/main" id="{00000000-0008-0000-0000-00000C0E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649" name="Text Box 9">
          <a:extLst>
            <a:ext uri="{FF2B5EF4-FFF2-40B4-BE49-F238E27FC236}">
              <a16:creationId xmlns:a16="http://schemas.microsoft.com/office/drawing/2014/main" id="{00000000-0008-0000-0000-00000D0E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650" name="Text Box 8">
          <a:extLst>
            <a:ext uri="{FF2B5EF4-FFF2-40B4-BE49-F238E27FC236}">
              <a16:creationId xmlns:a16="http://schemas.microsoft.com/office/drawing/2014/main" id="{00000000-0008-0000-0000-00000E0E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651" name="Text Box 9">
          <a:extLst>
            <a:ext uri="{FF2B5EF4-FFF2-40B4-BE49-F238E27FC236}">
              <a16:creationId xmlns:a16="http://schemas.microsoft.com/office/drawing/2014/main" id="{00000000-0008-0000-0000-00000F0E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123334</xdr:rowOff>
    </xdr:to>
    <xdr:sp macro="" textlink="">
      <xdr:nvSpPr>
        <xdr:cNvPr id="652" name="Text Box 8">
          <a:extLst>
            <a:ext uri="{FF2B5EF4-FFF2-40B4-BE49-F238E27FC236}">
              <a16:creationId xmlns:a16="http://schemas.microsoft.com/office/drawing/2014/main" id="{00000000-0008-0000-0000-0000100E0000}"/>
            </a:ext>
          </a:extLst>
        </xdr:cNvPr>
        <xdr:cNvSpPr txBox="1">
          <a:spLocks noChangeArrowheads="1"/>
        </xdr:cNvSpPr>
      </xdr:nvSpPr>
      <xdr:spPr bwMode="auto">
        <a:xfrm>
          <a:off x="1895475" y="75380850"/>
          <a:ext cx="0" cy="31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123334</xdr:rowOff>
    </xdr:to>
    <xdr:sp macro="" textlink="">
      <xdr:nvSpPr>
        <xdr:cNvPr id="653" name="Text Box 9">
          <a:extLst>
            <a:ext uri="{FF2B5EF4-FFF2-40B4-BE49-F238E27FC236}">
              <a16:creationId xmlns:a16="http://schemas.microsoft.com/office/drawing/2014/main" id="{00000000-0008-0000-0000-0000110E0000}"/>
            </a:ext>
          </a:extLst>
        </xdr:cNvPr>
        <xdr:cNvSpPr txBox="1">
          <a:spLocks noChangeArrowheads="1"/>
        </xdr:cNvSpPr>
      </xdr:nvSpPr>
      <xdr:spPr bwMode="auto">
        <a:xfrm>
          <a:off x="1895475" y="75380850"/>
          <a:ext cx="0" cy="31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113809</xdr:rowOff>
    </xdr:to>
    <xdr:sp macro="" textlink="">
      <xdr:nvSpPr>
        <xdr:cNvPr id="654" name="Text Box 8">
          <a:extLst>
            <a:ext uri="{FF2B5EF4-FFF2-40B4-BE49-F238E27FC236}">
              <a16:creationId xmlns:a16="http://schemas.microsoft.com/office/drawing/2014/main" id="{00000000-0008-0000-0000-0000120E0000}"/>
            </a:ext>
          </a:extLst>
        </xdr:cNvPr>
        <xdr:cNvSpPr txBox="1">
          <a:spLocks noChangeArrowheads="1"/>
        </xdr:cNvSpPr>
      </xdr:nvSpPr>
      <xdr:spPr bwMode="auto">
        <a:xfrm>
          <a:off x="1895475" y="75380850"/>
          <a:ext cx="0" cy="30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113809</xdr:rowOff>
    </xdr:to>
    <xdr:sp macro="" textlink="">
      <xdr:nvSpPr>
        <xdr:cNvPr id="655" name="Text Box 9">
          <a:extLst>
            <a:ext uri="{FF2B5EF4-FFF2-40B4-BE49-F238E27FC236}">
              <a16:creationId xmlns:a16="http://schemas.microsoft.com/office/drawing/2014/main" id="{00000000-0008-0000-0000-0000130E0000}"/>
            </a:ext>
          </a:extLst>
        </xdr:cNvPr>
        <xdr:cNvSpPr txBox="1">
          <a:spLocks noChangeArrowheads="1"/>
        </xdr:cNvSpPr>
      </xdr:nvSpPr>
      <xdr:spPr bwMode="auto">
        <a:xfrm>
          <a:off x="1895475" y="75380850"/>
          <a:ext cx="0" cy="30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56" name="Text Box 8">
          <a:extLst>
            <a:ext uri="{FF2B5EF4-FFF2-40B4-BE49-F238E27FC236}">
              <a16:creationId xmlns:a16="http://schemas.microsoft.com/office/drawing/2014/main" id="{00000000-0008-0000-0000-0000140E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657" name="Text Box 9">
          <a:extLst>
            <a:ext uri="{FF2B5EF4-FFF2-40B4-BE49-F238E27FC236}">
              <a16:creationId xmlns:a16="http://schemas.microsoft.com/office/drawing/2014/main" id="{00000000-0008-0000-0000-0000150E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58" name="Text Box 8">
          <a:extLst>
            <a:ext uri="{FF2B5EF4-FFF2-40B4-BE49-F238E27FC236}">
              <a16:creationId xmlns:a16="http://schemas.microsoft.com/office/drawing/2014/main" id="{00000000-0008-0000-0000-0000160E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659" name="Text Box 9">
          <a:extLst>
            <a:ext uri="{FF2B5EF4-FFF2-40B4-BE49-F238E27FC236}">
              <a16:creationId xmlns:a16="http://schemas.microsoft.com/office/drawing/2014/main" id="{00000000-0008-0000-0000-0000170E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660" name="Text Box 8">
          <a:extLst>
            <a:ext uri="{FF2B5EF4-FFF2-40B4-BE49-F238E27FC236}">
              <a16:creationId xmlns:a16="http://schemas.microsoft.com/office/drawing/2014/main" id="{00000000-0008-0000-0000-0000180E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661" name="Text Box 9">
          <a:extLst>
            <a:ext uri="{FF2B5EF4-FFF2-40B4-BE49-F238E27FC236}">
              <a16:creationId xmlns:a16="http://schemas.microsoft.com/office/drawing/2014/main" id="{00000000-0008-0000-0000-0000190E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662" name="Text Box 8">
          <a:extLst>
            <a:ext uri="{FF2B5EF4-FFF2-40B4-BE49-F238E27FC236}">
              <a16:creationId xmlns:a16="http://schemas.microsoft.com/office/drawing/2014/main" id="{00000000-0008-0000-0000-00001A0E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663" name="Text Box 9">
          <a:extLst>
            <a:ext uri="{FF2B5EF4-FFF2-40B4-BE49-F238E27FC236}">
              <a16:creationId xmlns:a16="http://schemas.microsoft.com/office/drawing/2014/main" id="{00000000-0008-0000-0000-00001B0E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104284</xdr:rowOff>
    </xdr:to>
    <xdr:sp macro="" textlink="">
      <xdr:nvSpPr>
        <xdr:cNvPr id="664" name="Text Box 9">
          <a:extLst>
            <a:ext uri="{FF2B5EF4-FFF2-40B4-BE49-F238E27FC236}">
              <a16:creationId xmlns:a16="http://schemas.microsoft.com/office/drawing/2014/main" id="{00000000-0008-0000-0000-00001C0E0000}"/>
            </a:ext>
          </a:extLst>
        </xdr:cNvPr>
        <xdr:cNvSpPr txBox="1">
          <a:spLocks noChangeArrowheads="1"/>
        </xdr:cNvSpPr>
      </xdr:nvSpPr>
      <xdr:spPr bwMode="auto">
        <a:xfrm>
          <a:off x="1895475" y="75380850"/>
          <a:ext cx="104775" cy="29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94759</xdr:rowOff>
    </xdr:to>
    <xdr:sp macro="" textlink="">
      <xdr:nvSpPr>
        <xdr:cNvPr id="665" name="Text Box 8">
          <a:extLst>
            <a:ext uri="{FF2B5EF4-FFF2-40B4-BE49-F238E27FC236}">
              <a16:creationId xmlns:a16="http://schemas.microsoft.com/office/drawing/2014/main" id="{00000000-0008-0000-0000-00001D0E0000}"/>
            </a:ext>
          </a:extLst>
        </xdr:cNvPr>
        <xdr:cNvSpPr txBox="1">
          <a:spLocks noChangeArrowheads="1"/>
        </xdr:cNvSpPr>
      </xdr:nvSpPr>
      <xdr:spPr bwMode="auto">
        <a:xfrm>
          <a:off x="1895475" y="75380850"/>
          <a:ext cx="104775"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94759</xdr:rowOff>
    </xdr:to>
    <xdr:sp macro="" textlink="">
      <xdr:nvSpPr>
        <xdr:cNvPr id="666" name="Text Box 9">
          <a:extLst>
            <a:ext uri="{FF2B5EF4-FFF2-40B4-BE49-F238E27FC236}">
              <a16:creationId xmlns:a16="http://schemas.microsoft.com/office/drawing/2014/main" id="{00000000-0008-0000-0000-00001E0E0000}"/>
            </a:ext>
          </a:extLst>
        </xdr:cNvPr>
        <xdr:cNvSpPr txBox="1">
          <a:spLocks noChangeArrowheads="1"/>
        </xdr:cNvSpPr>
      </xdr:nvSpPr>
      <xdr:spPr bwMode="auto">
        <a:xfrm>
          <a:off x="1895475" y="75380850"/>
          <a:ext cx="104775"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104284</xdr:rowOff>
    </xdr:to>
    <xdr:sp macro="" textlink="">
      <xdr:nvSpPr>
        <xdr:cNvPr id="667" name="Text Box 8">
          <a:extLst>
            <a:ext uri="{FF2B5EF4-FFF2-40B4-BE49-F238E27FC236}">
              <a16:creationId xmlns:a16="http://schemas.microsoft.com/office/drawing/2014/main" id="{00000000-0008-0000-0000-00001F0E0000}"/>
            </a:ext>
          </a:extLst>
        </xdr:cNvPr>
        <xdr:cNvSpPr txBox="1">
          <a:spLocks noChangeArrowheads="1"/>
        </xdr:cNvSpPr>
      </xdr:nvSpPr>
      <xdr:spPr bwMode="auto">
        <a:xfrm>
          <a:off x="1895475" y="75380850"/>
          <a:ext cx="104775" cy="29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104284</xdr:rowOff>
    </xdr:to>
    <xdr:sp macro="" textlink="">
      <xdr:nvSpPr>
        <xdr:cNvPr id="668" name="Text Box 9">
          <a:extLst>
            <a:ext uri="{FF2B5EF4-FFF2-40B4-BE49-F238E27FC236}">
              <a16:creationId xmlns:a16="http://schemas.microsoft.com/office/drawing/2014/main" id="{00000000-0008-0000-0000-0000200E0000}"/>
            </a:ext>
          </a:extLst>
        </xdr:cNvPr>
        <xdr:cNvSpPr txBox="1">
          <a:spLocks noChangeArrowheads="1"/>
        </xdr:cNvSpPr>
      </xdr:nvSpPr>
      <xdr:spPr bwMode="auto">
        <a:xfrm>
          <a:off x="1895475" y="75380850"/>
          <a:ext cx="104775" cy="29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94759</xdr:rowOff>
    </xdr:to>
    <xdr:sp macro="" textlink="">
      <xdr:nvSpPr>
        <xdr:cNvPr id="669" name="Text Box 8">
          <a:extLst>
            <a:ext uri="{FF2B5EF4-FFF2-40B4-BE49-F238E27FC236}">
              <a16:creationId xmlns:a16="http://schemas.microsoft.com/office/drawing/2014/main" id="{00000000-0008-0000-0000-0000210E0000}"/>
            </a:ext>
          </a:extLst>
        </xdr:cNvPr>
        <xdr:cNvSpPr txBox="1">
          <a:spLocks noChangeArrowheads="1"/>
        </xdr:cNvSpPr>
      </xdr:nvSpPr>
      <xdr:spPr bwMode="auto">
        <a:xfrm>
          <a:off x="1895475" y="75380850"/>
          <a:ext cx="104775"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94759</xdr:rowOff>
    </xdr:to>
    <xdr:sp macro="" textlink="">
      <xdr:nvSpPr>
        <xdr:cNvPr id="670" name="Text Box 9">
          <a:extLst>
            <a:ext uri="{FF2B5EF4-FFF2-40B4-BE49-F238E27FC236}">
              <a16:creationId xmlns:a16="http://schemas.microsoft.com/office/drawing/2014/main" id="{00000000-0008-0000-0000-0000220E0000}"/>
            </a:ext>
          </a:extLst>
        </xdr:cNvPr>
        <xdr:cNvSpPr txBox="1">
          <a:spLocks noChangeArrowheads="1"/>
        </xdr:cNvSpPr>
      </xdr:nvSpPr>
      <xdr:spPr bwMode="auto">
        <a:xfrm>
          <a:off x="1895475" y="75380850"/>
          <a:ext cx="104775"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671" name="Text Box 9">
          <a:extLst>
            <a:ext uri="{FF2B5EF4-FFF2-40B4-BE49-F238E27FC236}">
              <a16:creationId xmlns:a16="http://schemas.microsoft.com/office/drawing/2014/main" id="{00000000-0008-0000-0000-0000230E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672" name="Text Box 8">
          <a:extLst>
            <a:ext uri="{FF2B5EF4-FFF2-40B4-BE49-F238E27FC236}">
              <a16:creationId xmlns:a16="http://schemas.microsoft.com/office/drawing/2014/main" id="{00000000-0008-0000-0000-0000240E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673" name="Text Box 9">
          <a:extLst>
            <a:ext uri="{FF2B5EF4-FFF2-40B4-BE49-F238E27FC236}">
              <a16:creationId xmlns:a16="http://schemas.microsoft.com/office/drawing/2014/main" id="{00000000-0008-0000-0000-0000250E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674" name="Text Box 8">
          <a:extLst>
            <a:ext uri="{FF2B5EF4-FFF2-40B4-BE49-F238E27FC236}">
              <a16:creationId xmlns:a16="http://schemas.microsoft.com/office/drawing/2014/main" id="{00000000-0008-0000-0000-0000260E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675" name="Text Box 9">
          <a:extLst>
            <a:ext uri="{FF2B5EF4-FFF2-40B4-BE49-F238E27FC236}">
              <a16:creationId xmlns:a16="http://schemas.microsoft.com/office/drawing/2014/main" id="{00000000-0008-0000-0000-0000270E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676" name="Text Box 8">
          <a:extLst>
            <a:ext uri="{FF2B5EF4-FFF2-40B4-BE49-F238E27FC236}">
              <a16:creationId xmlns:a16="http://schemas.microsoft.com/office/drawing/2014/main" id="{00000000-0008-0000-0000-0000280E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677" name="Text Box 9">
          <a:extLst>
            <a:ext uri="{FF2B5EF4-FFF2-40B4-BE49-F238E27FC236}">
              <a16:creationId xmlns:a16="http://schemas.microsoft.com/office/drawing/2014/main" id="{00000000-0008-0000-0000-0000290E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678" name="Text Box 8">
          <a:extLst>
            <a:ext uri="{FF2B5EF4-FFF2-40B4-BE49-F238E27FC236}">
              <a16:creationId xmlns:a16="http://schemas.microsoft.com/office/drawing/2014/main" id="{00000000-0008-0000-0000-00002A0E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679" name="Text Box 9">
          <a:extLst>
            <a:ext uri="{FF2B5EF4-FFF2-40B4-BE49-F238E27FC236}">
              <a16:creationId xmlns:a16="http://schemas.microsoft.com/office/drawing/2014/main" id="{00000000-0008-0000-0000-00002B0E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680" name="Text Box 8">
          <a:extLst>
            <a:ext uri="{FF2B5EF4-FFF2-40B4-BE49-F238E27FC236}">
              <a16:creationId xmlns:a16="http://schemas.microsoft.com/office/drawing/2014/main" id="{00000000-0008-0000-0000-00002C0E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681" name="Text Box 9">
          <a:extLst>
            <a:ext uri="{FF2B5EF4-FFF2-40B4-BE49-F238E27FC236}">
              <a16:creationId xmlns:a16="http://schemas.microsoft.com/office/drawing/2014/main" id="{00000000-0008-0000-0000-00002D0E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682" name="Text Box 8">
          <a:extLst>
            <a:ext uri="{FF2B5EF4-FFF2-40B4-BE49-F238E27FC236}">
              <a16:creationId xmlns:a16="http://schemas.microsoft.com/office/drawing/2014/main" id="{00000000-0008-0000-0000-00002E0E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683" name="Text Box 9">
          <a:extLst>
            <a:ext uri="{FF2B5EF4-FFF2-40B4-BE49-F238E27FC236}">
              <a16:creationId xmlns:a16="http://schemas.microsoft.com/office/drawing/2014/main" id="{00000000-0008-0000-0000-00002F0E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132330</xdr:rowOff>
    </xdr:to>
    <xdr:sp macro="" textlink="">
      <xdr:nvSpPr>
        <xdr:cNvPr id="684" name="Text Box 9">
          <a:extLst>
            <a:ext uri="{FF2B5EF4-FFF2-40B4-BE49-F238E27FC236}">
              <a16:creationId xmlns:a16="http://schemas.microsoft.com/office/drawing/2014/main" id="{00000000-0008-0000-0000-0000300E0000}"/>
            </a:ext>
          </a:extLst>
        </xdr:cNvPr>
        <xdr:cNvSpPr txBox="1">
          <a:spLocks noChangeArrowheads="1"/>
        </xdr:cNvSpPr>
      </xdr:nvSpPr>
      <xdr:spPr bwMode="auto">
        <a:xfrm>
          <a:off x="1895475" y="75571350"/>
          <a:ext cx="104775" cy="332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685" name="Text Box 8">
          <a:extLst>
            <a:ext uri="{FF2B5EF4-FFF2-40B4-BE49-F238E27FC236}">
              <a16:creationId xmlns:a16="http://schemas.microsoft.com/office/drawing/2014/main" id="{00000000-0008-0000-0000-0000310E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686" name="Text Box 9">
          <a:extLst>
            <a:ext uri="{FF2B5EF4-FFF2-40B4-BE49-F238E27FC236}">
              <a16:creationId xmlns:a16="http://schemas.microsoft.com/office/drawing/2014/main" id="{00000000-0008-0000-0000-0000320E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132330</xdr:rowOff>
    </xdr:to>
    <xdr:sp macro="" textlink="">
      <xdr:nvSpPr>
        <xdr:cNvPr id="687" name="Text Box 8">
          <a:extLst>
            <a:ext uri="{FF2B5EF4-FFF2-40B4-BE49-F238E27FC236}">
              <a16:creationId xmlns:a16="http://schemas.microsoft.com/office/drawing/2014/main" id="{00000000-0008-0000-0000-0000330E0000}"/>
            </a:ext>
          </a:extLst>
        </xdr:cNvPr>
        <xdr:cNvSpPr txBox="1">
          <a:spLocks noChangeArrowheads="1"/>
        </xdr:cNvSpPr>
      </xdr:nvSpPr>
      <xdr:spPr bwMode="auto">
        <a:xfrm>
          <a:off x="1895475" y="75571350"/>
          <a:ext cx="104775" cy="332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132330</xdr:rowOff>
    </xdr:to>
    <xdr:sp macro="" textlink="">
      <xdr:nvSpPr>
        <xdr:cNvPr id="688" name="Text Box 9">
          <a:extLst>
            <a:ext uri="{FF2B5EF4-FFF2-40B4-BE49-F238E27FC236}">
              <a16:creationId xmlns:a16="http://schemas.microsoft.com/office/drawing/2014/main" id="{00000000-0008-0000-0000-0000340E0000}"/>
            </a:ext>
          </a:extLst>
        </xdr:cNvPr>
        <xdr:cNvSpPr txBox="1">
          <a:spLocks noChangeArrowheads="1"/>
        </xdr:cNvSpPr>
      </xdr:nvSpPr>
      <xdr:spPr bwMode="auto">
        <a:xfrm>
          <a:off x="1895475" y="75571350"/>
          <a:ext cx="104775" cy="332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689" name="Text Box 8">
          <a:extLst>
            <a:ext uri="{FF2B5EF4-FFF2-40B4-BE49-F238E27FC236}">
              <a16:creationId xmlns:a16="http://schemas.microsoft.com/office/drawing/2014/main" id="{00000000-0008-0000-0000-0000350E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690" name="Text Box 9">
          <a:extLst>
            <a:ext uri="{FF2B5EF4-FFF2-40B4-BE49-F238E27FC236}">
              <a16:creationId xmlns:a16="http://schemas.microsoft.com/office/drawing/2014/main" id="{00000000-0008-0000-0000-0000360E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94230</xdr:rowOff>
    </xdr:to>
    <xdr:sp macro="" textlink="">
      <xdr:nvSpPr>
        <xdr:cNvPr id="691" name="Text Box 9">
          <a:extLst>
            <a:ext uri="{FF2B5EF4-FFF2-40B4-BE49-F238E27FC236}">
              <a16:creationId xmlns:a16="http://schemas.microsoft.com/office/drawing/2014/main" id="{00000000-0008-0000-0000-0000370E0000}"/>
            </a:ext>
          </a:extLst>
        </xdr:cNvPr>
        <xdr:cNvSpPr txBox="1">
          <a:spLocks noChangeArrowheads="1"/>
        </xdr:cNvSpPr>
      </xdr:nvSpPr>
      <xdr:spPr bwMode="auto">
        <a:xfrm>
          <a:off x="1895475" y="75571350"/>
          <a:ext cx="104775" cy="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692" name="Text Box 8">
          <a:extLst>
            <a:ext uri="{FF2B5EF4-FFF2-40B4-BE49-F238E27FC236}">
              <a16:creationId xmlns:a16="http://schemas.microsoft.com/office/drawing/2014/main" id="{00000000-0008-0000-0000-0000380E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693" name="Text Box 9">
          <a:extLst>
            <a:ext uri="{FF2B5EF4-FFF2-40B4-BE49-F238E27FC236}">
              <a16:creationId xmlns:a16="http://schemas.microsoft.com/office/drawing/2014/main" id="{00000000-0008-0000-0000-0000390E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94230</xdr:rowOff>
    </xdr:to>
    <xdr:sp macro="" textlink="">
      <xdr:nvSpPr>
        <xdr:cNvPr id="694" name="Text Box 8">
          <a:extLst>
            <a:ext uri="{FF2B5EF4-FFF2-40B4-BE49-F238E27FC236}">
              <a16:creationId xmlns:a16="http://schemas.microsoft.com/office/drawing/2014/main" id="{00000000-0008-0000-0000-00003A0E0000}"/>
            </a:ext>
          </a:extLst>
        </xdr:cNvPr>
        <xdr:cNvSpPr txBox="1">
          <a:spLocks noChangeArrowheads="1"/>
        </xdr:cNvSpPr>
      </xdr:nvSpPr>
      <xdr:spPr bwMode="auto">
        <a:xfrm>
          <a:off x="1895475" y="75571350"/>
          <a:ext cx="104775" cy="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94230</xdr:rowOff>
    </xdr:to>
    <xdr:sp macro="" textlink="">
      <xdr:nvSpPr>
        <xdr:cNvPr id="695" name="Text Box 9">
          <a:extLst>
            <a:ext uri="{FF2B5EF4-FFF2-40B4-BE49-F238E27FC236}">
              <a16:creationId xmlns:a16="http://schemas.microsoft.com/office/drawing/2014/main" id="{00000000-0008-0000-0000-00003B0E0000}"/>
            </a:ext>
          </a:extLst>
        </xdr:cNvPr>
        <xdr:cNvSpPr txBox="1">
          <a:spLocks noChangeArrowheads="1"/>
        </xdr:cNvSpPr>
      </xdr:nvSpPr>
      <xdr:spPr bwMode="auto">
        <a:xfrm>
          <a:off x="1895475" y="75571350"/>
          <a:ext cx="104775" cy="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696" name="Text Box 8">
          <a:extLst>
            <a:ext uri="{FF2B5EF4-FFF2-40B4-BE49-F238E27FC236}">
              <a16:creationId xmlns:a16="http://schemas.microsoft.com/office/drawing/2014/main" id="{00000000-0008-0000-0000-00003C0E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697" name="Text Box 9">
          <a:extLst>
            <a:ext uri="{FF2B5EF4-FFF2-40B4-BE49-F238E27FC236}">
              <a16:creationId xmlns:a16="http://schemas.microsoft.com/office/drawing/2014/main" id="{00000000-0008-0000-0000-00003D0E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94230</xdr:rowOff>
    </xdr:to>
    <xdr:sp macro="" textlink="">
      <xdr:nvSpPr>
        <xdr:cNvPr id="698" name="Text Box 9">
          <a:extLst>
            <a:ext uri="{FF2B5EF4-FFF2-40B4-BE49-F238E27FC236}">
              <a16:creationId xmlns:a16="http://schemas.microsoft.com/office/drawing/2014/main" id="{00000000-0008-0000-0000-00003E0E0000}"/>
            </a:ext>
          </a:extLst>
        </xdr:cNvPr>
        <xdr:cNvSpPr txBox="1">
          <a:spLocks noChangeArrowheads="1"/>
        </xdr:cNvSpPr>
      </xdr:nvSpPr>
      <xdr:spPr bwMode="auto">
        <a:xfrm>
          <a:off x="1895475" y="75571350"/>
          <a:ext cx="104775" cy="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699" name="Text Box 8">
          <a:extLst>
            <a:ext uri="{FF2B5EF4-FFF2-40B4-BE49-F238E27FC236}">
              <a16:creationId xmlns:a16="http://schemas.microsoft.com/office/drawing/2014/main" id="{00000000-0008-0000-0000-00003F0E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700" name="Text Box 9">
          <a:extLst>
            <a:ext uri="{FF2B5EF4-FFF2-40B4-BE49-F238E27FC236}">
              <a16:creationId xmlns:a16="http://schemas.microsoft.com/office/drawing/2014/main" id="{00000000-0008-0000-0000-0000400E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94230</xdr:rowOff>
    </xdr:to>
    <xdr:sp macro="" textlink="">
      <xdr:nvSpPr>
        <xdr:cNvPr id="701" name="Text Box 8">
          <a:extLst>
            <a:ext uri="{FF2B5EF4-FFF2-40B4-BE49-F238E27FC236}">
              <a16:creationId xmlns:a16="http://schemas.microsoft.com/office/drawing/2014/main" id="{00000000-0008-0000-0000-0000410E0000}"/>
            </a:ext>
          </a:extLst>
        </xdr:cNvPr>
        <xdr:cNvSpPr txBox="1">
          <a:spLocks noChangeArrowheads="1"/>
        </xdr:cNvSpPr>
      </xdr:nvSpPr>
      <xdr:spPr bwMode="auto">
        <a:xfrm>
          <a:off x="1895475" y="75571350"/>
          <a:ext cx="104775" cy="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94230</xdr:rowOff>
    </xdr:to>
    <xdr:sp macro="" textlink="">
      <xdr:nvSpPr>
        <xdr:cNvPr id="702" name="Text Box 9">
          <a:extLst>
            <a:ext uri="{FF2B5EF4-FFF2-40B4-BE49-F238E27FC236}">
              <a16:creationId xmlns:a16="http://schemas.microsoft.com/office/drawing/2014/main" id="{00000000-0008-0000-0000-0000420E0000}"/>
            </a:ext>
          </a:extLst>
        </xdr:cNvPr>
        <xdr:cNvSpPr txBox="1">
          <a:spLocks noChangeArrowheads="1"/>
        </xdr:cNvSpPr>
      </xdr:nvSpPr>
      <xdr:spPr bwMode="auto">
        <a:xfrm>
          <a:off x="1895475" y="75571350"/>
          <a:ext cx="104775" cy="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703" name="Text Box 8">
          <a:extLst>
            <a:ext uri="{FF2B5EF4-FFF2-40B4-BE49-F238E27FC236}">
              <a16:creationId xmlns:a16="http://schemas.microsoft.com/office/drawing/2014/main" id="{00000000-0008-0000-0000-0000430E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704" name="Text Box 9">
          <a:extLst>
            <a:ext uri="{FF2B5EF4-FFF2-40B4-BE49-F238E27FC236}">
              <a16:creationId xmlns:a16="http://schemas.microsoft.com/office/drawing/2014/main" id="{00000000-0008-0000-0000-0000440E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113809</xdr:rowOff>
    </xdr:to>
    <xdr:sp macro="" textlink="">
      <xdr:nvSpPr>
        <xdr:cNvPr id="705" name="Text Box 9">
          <a:extLst>
            <a:ext uri="{FF2B5EF4-FFF2-40B4-BE49-F238E27FC236}">
              <a16:creationId xmlns:a16="http://schemas.microsoft.com/office/drawing/2014/main" id="{00000000-0008-0000-0000-0000450E0000}"/>
            </a:ext>
          </a:extLst>
        </xdr:cNvPr>
        <xdr:cNvSpPr txBox="1">
          <a:spLocks noChangeArrowheads="1"/>
        </xdr:cNvSpPr>
      </xdr:nvSpPr>
      <xdr:spPr bwMode="auto">
        <a:xfrm>
          <a:off x="1895475" y="75380850"/>
          <a:ext cx="104775" cy="30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104284</xdr:rowOff>
    </xdr:to>
    <xdr:sp macro="" textlink="">
      <xdr:nvSpPr>
        <xdr:cNvPr id="706" name="Text Box 8">
          <a:extLst>
            <a:ext uri="{FF2B5EF4-FFF2-40B4-BE49-F238E27FC236}">
              <a16:creationId xmlns:a16="http://schemas.microsoft.com/office/drawing/2014/main" id="{00000000-0008-0000-0000-0000460E0000}"/>
            </a:ext>
          </a:extLst>
        </xdr:cNvPr>
        <xdr:cNvSpPr txBox="1">
          <a:spLocks noChangeArrowheads="1"/>
        </xdr:cNvSpPr>
      </xdr:nvSpPr>
      <xdr:spPr bwMode="auto">
        <a:xfrm>
          <a:off x="1895475" y="75380850"/>
          <a:ext cx="104775" cy="29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104284</xdr:rowOff>
    </xdr:to>
    <xdr:sp macro="" textlink="">
      <xdr:nvSpPr>
        <xdr:cNvPr id="707" name="Text Box 9">
          <a:extLst>
            <a:ext uri="{FF2B5EF4-FFF2-40B4-BE49-F238E27FC236}">
              <a16:creationId xmlns:a16="http://schemas.microsoft.com/office/drawing/2014/main" id="{00000000-0008-0000-0000-0000470E0000}"/>
            </a:ext>
          </a:extLst>
        </xdr:cNvPr>
        <xdr:cNvSpPr txBox="1">
          <a:spLocks noChangeArrowheads="1"/>
        </xdr:cNvSpPr>
      </xdr:nvSpPr>
      <xdr:spPr bwMode="auto">
        <a:xfrm>
          <a:off x="1895475" y="75380850"/>
          <a:ext cx="104775" cy="29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113809</xdr:rowOff>
    </xdr:to>
    <xdr:sp macro="" textlink="">
      <xdr:nvSpPr>
        <xdr:cNvPr id="708" name="Text Box 8">
          <a:extLst>
            <a:ext uri="{FF2B5EF4-FFF2-40B4-BE49-F238E27FC236}">
              <a16:creationId xmlns:a16="http://schemas.microsoft.com/office/drawing/2014/main" id="{00000000-0008-0000-0000-0000480E0000}"/>
            </a:ext>
          </a:extLst>
        </xdr:cNvPr>
        <xdr:cNvSpPr txBox="1">
          <a:spLocks noChangeArrowheads="1"/>
        </xdr:cNvSpPr>
      </xdr:nvSpPr>
      <xdr:spPr bwMode="auto">
        <a:xfrm>
          <a:off x="1895475" y="75380850"/>
          <a:ext cx="104775" cy="30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113809</xdr:rowOff>
    </xdr:to>
    <xdr:sp macro="" textlink="">
      <xdr:nvSpPr>
        <xdr:cNvPr id="709" name="Text Box 9">
          <a:extLst>
            <a:ext uri="{FF2B5EF4-FFF2-40B4-BE49-F238E27FC236}">
              <a16:creationId xmlns:a16="http://schemas.microsoft.com/office/drawing/2014/main" id="{00000000-0008-0000-0000-0000490E0000}"/>
            </a:ext>
          </a:extLst>
        </xdr:cNvPr>
        <xdr:cNvSpPr txBox="1">
          <a:spLocks noChangeArrowheads="1"/>
        </xdr:cNvSpPr>
      </xdr:nvSpPr>
      <xdr:spPr bwMode="auto">
        <a:xfrm>
          <a:off x="1895475" y="75380850"/>
          <a:ext cx="104775" cy="30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104284</xdr:rowOff>
    </xdr:to>
    <xdr:sp macro="" textlink="">
      <xdr:nvSpPr>
        <xdr:cNvPr id="710" name="Text Box 8">
          <a:extLst>
            <a:ext uri="{FF2B5EF4-FFF2-40B4-BE49-F238E27FC236}">
              <a16:creationId xmlns:a16="http://schemas.microsoft.com/office/drawing/2014/main" id="{00000000-0008-0000-0000-00004A0E0000}"/>
            </a:ext>
          </a:extLst>
        </xdr:cNvPr>
        <xdr:cNvSpPr txBox="1">
          <a:spLocks noChangeArrowheads="1"/>
        </xdr:cNvSpPr>
      </xdr:nvSpPr>
      <xdr:spPr bwMode="auto">
        <a:xfrm>
          <a:off x="1895475" y="75380850"/>
          <a:ext cx="104775" cy="29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104284</xdr:rowOff>
    </xdr:to>
    <xdr:sp macro="" textlink="">
      <xdr:nvSpPr>
        <xdr:cNvPr id="711" name="Text Box 9">
          <a:extLst>
            <a:ext uri="{FF2B5EF4-FFF2-40B4-BE49-F238E27FC236}">
              <a16:creationId xmlns:a16="http://schemas.microsoft.com/office/drawing/2014/main" id="{00000000-0008-0000-0000-00004B0E0000}"/>
            </a:ext>
          </a:extLst>
        </xdr:cNvPr>
        <xdr:cNvSpPr txBox="1">
          <a:spLocks noChangeArrowheads="1"/>
        </xdr:cNvSpPr>
      </xdr:nvSpPr>
      <xdr:spPr bwMode="auto">
        <a:xfrm>
          <a:off x="1895475" y="75380850"/>
          <a:ext cx="104775" cy="29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75</xdr:row>
      <xdr:rowOff>0</xdr:rowOff>
    </xdr:from>
    <xdr:to>
      <xdr:col>1</xdr:col>
      <xdr:colOff>1409700</xdr:colOff>
      <xdr:row>76</xdr:row>
      <xdr:rowOff>83684</xdr:rowOff>
    </xdr:to>
    <xdr:sp macro="" textlink="">
      <xdr:nvSpPr>
        <xdr:cNvPr id="712" name="Text Box 9">
          <a:extLst>
            <a:ext uri="{FF2B5EF4-FFF2-40B4-BE49-F238E27FC236}">
              <a16:creationId xmlns:a16="http://schemas.microsoft.com/office/drawing/2014/main" id="{00000000-0008-0000-0000-00004C0E0000}"/>
            </a:ext>
          </a:extLst>
        </xdr:cNvPr>
        <xdr:cNvSpPr txBox="1">
          <a:spLocks noChangeArrowheads="1"/>
        </xdr:cNvSpPr>
      </xdr:nvSpPr>
      <xdr:spPr bwMode="auto">
        <a:xfrm>
          <a:off x="1895475" y="161353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75</xdr:row>
      <xdr:rowOff>0</xdr:rowOff>
    </xdr:from>
    <xdr:to>
      <xdr:col>1</xdr:col>
      <xdr:colOff>1409700</xdr:colOff>
      <xdr:row>76</xdr:row>
      <xdr:rowOff>93209</xdr:rowOff>
    </xdr:to>
    <xdr:sp macro="" textlink="">
      <xdr:nvSpPr>
        <xdr:cNvPr id="713" name="Text Box 8">
          <a:extLst>
            <a:ext uri="{FF2B5EF4-FFF2-40B4-BE49-F238E27FC236}">
              <a16:creationId xmlns:a16="http://schemas.microsoft.com/office/drawing/2014/main" id="{00000000-0008-0000-0000-00004D0E0000}"/>
            </a:ext>
          </a:extLst>
        </xdr:cNvPr>
        <xdr:cNvSpPr txBox="1">
          <a:spLocks noChangeArrowheads="1"/>
        </xdr:cNvSpPr>
      </xdr:nvSpPr>
      <xdr:spPr bwMode="auto">
        <a:xfrm>
          <a:off x="1895475" y="16135350"/>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75</xdr:row>
      <xdr:rowOff>0</xdr:rowOff>
    </xdr:from>
    <xdr:to>
      <xdr:col>1</xdr:col>
      <xdr:colOff>1409700</xdr:colOff>
      <xdr:row>76</xdr:row>
      <xdr:rowOff>93209</xdr:rowOff>
    </xdr:to>
    <xdr:sp macro="" textlink="">
      <xdr:nvSpPr>
        <xdr:cNvPr id="714" name="Text Box 9">
          <a:extLst>
            <a:ext uri="{FF2B5EF4-FFF2-40B4-BE49-F238E27FC236}">
              <a16:creationId xmlns:a16="http://schemas.microsoft.com/office/drawing/2014/main" id="{00000000-0008-0000-0000-00004E0E0000}"/>
            </a:ext>
          </a:extLst>
        </xdr:cNvPr>
        <xdr:cNvSpPr txBox="1">
          <a:spLocks noChangeArrowheads="1"/>
        </xdr:cNvSpPr>
      </xdr:nvSpPr>
      <xdr:spPr bwMode="auto">
        <a:xfrm>
          <a:off x="1895475" y="16135350"/>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75</xdr:row>
      <xdr:rowOff>0</xdr:rowOff>
    </xdr:from>
    <xdr:to>
      <xdr:col>1</xdr:col>
      <xdr:colOff>1409700</xdr:colOff>
      <xdr:row>76</xdr:row>
      <xdr:rowOff>83684</xdr:rowOff>
    </xdr:to>
    <xdr:sp macro="" textlink="">
      <xdr:nvSpPr>
        <xdr:cNvPr id="715" name="Text Box 8">
          <a:extLst>
            <a:ext uri="{FF2B5EF4-FFF2-40B4-BE49-F238E27FC236}">
              <a16:creationId xmlns:a16="http://schemas.microsoft.com/office/drawing/2014/main" id="{00000000-0008-0000-0000-00004F0E0000}"/>
            </a:ext>
          </a:extLst>
        </xdr:cNvPr>
        <xdr:cNvSpPr txBox="1">
          <a:spLocks noChangeArrowheads="1"/>
        </xdr:cNvSpPr>
      </xdr:nvSpPr>
      <xdr:spPr bwMode="auto">
        <a:xfrm>
          <a:off x="1895475" y="161353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75</xdr:row>
      <xdr:rowOff>0</xdr:rowOff>
    </xdr:from>
    <xdr:to>
      <xdr:col>1</xdr:col>
      <xdr:colOff>1409700</xdr:colOff>
      <xdr:row>76</xdr:row>
      <xdr:rowOff>83684</xdr:rowOff>
    </xdr:to>
    <xdr:sp macro="" textlink="">
      <xdr:nvSpPr>
        <xdr:cNvPr id="716" name="Text Box 9">
          <a:extLst>
            <a:ext uri="{FF2B5EF4-FFF2-40B4-BE49-F238E27FC236}">
              <a16:creationId xmlns:a16="http://schemas.microsoft.com/office/drawing/2014/main" id="{00000000-0008-0000-0000-0000500E0000}"/>
            </a:ext>
          </a:extLst>
        </xdr:cNvPr>
        <xdr:cNvSpPr txBox="1">
          <a:spLocks noChangeArrowheads="1"/>
        </xdr:cNvSpPr>
      </xdr:nvSpPr>
      <xdr:spPr bwMode="auto">
        <a:xfrm>
          <a:off x="1895475" y="161353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138</xdr:row>
      <xdr:rowOff>0</xdr:rowOff>
    </xdr:from>
    <xdr:to>
      <xdr:col>1</xdr:col>
      <xdr:colOff>1409700</xdr:colOff>
      <xdr:row>139</xdr:row>
      <xdr:rowOff>93208</xdr:rowOff>
    </xdr:to>
    <xdr:sp macro="" textlink="">
      <xdr:nvSpPr>
        <xdr:cNvPr id="717" name="Text Box 9">
          <a:extLst>
            <a:ext uri="{FF2B5EF4-FFF2-40B4-BE49-F238E27FC236}">
              <a16:creationId xmlns:a16="http://schemas.microsoft.com/office/drawing/2014/main" id="{00000000-0008-0000-0000-0000510E0000}"/>
            </a:ext>
          </a:extLst>
        </xdr:cNvPr>
        <xdr:cNvSpPr txBox="1">
          <a:spLocks noChangeArrowheads="1"/>
        </xdr:cNvSpPr>
      </xdr:nvSpPr>
      <xdr:spPr bwMode="auto">
        <a:xfrm>
          <a:off x="1895475" y="29527500"/>
          <a:ext cx="104775" cy="283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138</xdr:row>
      <xdr:rowOff>0</xdr:rowOff>
    </xdr:from>
    <xdr:to>
      <xdr:col>1</xdr:col>
      <xdr:colOff>1409700</xdr:colOff>
      <xdr:row>139</xdr:row>
      <xdr:rowOff>83683</xdr:rowOff>
    </xdr:to>
    <xdr:sp macro="" textlink="">
      <xdr:nvSpPr>
        <xdr:cNvPr id="718" name="Text Box 8">
          <a:extLst>
            <a:ext uri="{FF2B5EF4-FFF2-40B4-BE49-F238E27FC236}">
              <a16:creationId xmlns:a16="http://schemas.microsoft.com/office/drawing/2014/main" id="{00000000-0008-0000-0000-0000520E0000}"/>
            </a:ext>
          </a:extLst>
        </xdr:cNvPr>
        <xdr:cNvSpPr txBox="1">
          <a:spLocks noChangeArrowheads="1"/>
        </xdr:cNvSpPr>
      </xdr:nvSpPr>
      <xdr:spPr bwMode="auto">
        <a:xfrm>
          <a:off x="1895475" y="29527500"/>
          <a:ext cx="104775" cy="274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138</xdr:row>
      <xdr:rowOff>0</xdr:rowOff>
    </xdr:from>
    <xdr:to>
      <xdr:col>1</xdr:col>
      <xdr:colOff>1409700</xdr:colOff>
      <xdr:row>139</xdr:row>
      <xdr:rowOff>83683</xdr:rowOff>
    </xdr:to>
    <xdr:sp macro="" textlink="">
      <xdr:nvSpPr>
        <xdr:cNvPr id="719" name="Text Box 9">
          <a:extLst>
            <a:ext uri="{FF2B5EF4-FFF2-40B4-BE49-F238E27FC236}">
              <a16:creationId xmlns:a16="http://schemas.microsoft.com/office/drawing/2014/main" id="{00000000-0008-0000-0000-0000530E0000}"/>
            </a:ext>
          </a:extLst>
        </xdr:cNvPr>
        <xdr:cNvSpPr txBox="1">
          <a:spLocks noChangeArrowheads="1"/>
        </xdr:cNvSpPr>
      </xdr:nvSpPr>
      <xdr:spPr bwMode="auto">
        <a:xfrm>
          <a:off x="1895475" y="29527500"/>
          <a:ext cx="104775" cy="274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138</xdr:row>
      <xdr:rowOff>0</xdr:rowOff>
    </xdr:from>
    <xdr:to>
      <xdr:col>1</xdr:col>
      <xdr:colOff>1409700</xdr:colOff>
      <xdr:row>139</xdr:row>
      <xdr:rowOff>93208</xdr:rowOff>
    </xdr:to>
    <xdr:sp macro="" textlink="">
      <xdr:nvSpPr>
        <xdr:cNvPr id="720" name="Text Box 8">
          <a:extLst>
            <a:ext uri="{FF2B5EF4-FFF2-40B4-BE49-F238E27FC236}">
              <a16:creationId xmlns:a16="http://schemas.microsoft.com/office/drawing/2014/main" id="{00000000-0008-0000-0000-0000540E0000}"/>
            </a:ext>
          </a:extLst>
        </xdr:cNvPr>
        <xdr:cNvSpPr txBox="1">
          <a:spLocks noChangeArrowheads="1"/>
        </xdr:cNvSpPr>
      </xdr:nvSpPr>
      <xdr:spPr bwMode="auto">
        <a:xfrm>
          <a:off x="1895475" y="29527500"/>
          <a:ext cx="104775" cy="283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138</xdr:row>
      <xdr:rowOff>0</xdr:rowOff>
    </xdr:from>
    <xdr:to>
      <xdr:col>1</xdr:col>
      <xdr:colOff>1409700</xdr:colOff>
      <xdr:row>139</xdr:row>
      <xdr:rowOff>93208</xdr:rowOff>
    </xdr:to>
    <xdr:sp macro="" textlink="">
      <xdr:nvSpPr>
        <xdr:cNvPr id="721" name="Text Box 9">
          <a:extLst>
            <a:ext uri="{FF2B5EF4-FFF2-40B4-BE49-F238E27FC236}">
              <a16:creationId xmlns:a16="http://schemas.microsoft.com/office/drawing/2014/main" id="{00000000-0008-0000-0000-0000550E0000}"/>
            </a:ext>
          </a:extLst>
        </xdr:cNvPr>
        <xdr:cNvSpPr txBox="1">
          <a:spLocks noChangeArrowheads="1"/>
        </xdr:cNvSpPr>
      </xdr:nvSpPr>
      <xdr:spPr bwMode="auto">
        <a:xfrm>
          <a:off x="1895475" y="29527500"/>
          <a:ext cx="104775" cy="283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138</xdr:row>
      <xdr:rowOff>0</xdr:rowOff>
    </xdr:from>
    <xdr:to>
      <xdr:col>1</xdr:col>
      <xdr:colOff>1409700</xdr:colOff>
      <xdr:row>139</xdr:row>
      <xdr:rowOff>83683</xdr:rowOff>
    </xdr:to>
    <xdr:sp macro="" textlink="">
      <xdr:nvSpPr>
        <xdr:cNvPr id="722" name="Text Box 8">
          <a:extLst>
            <a:ext uri="{FF2B5EF4-FFF2-40B4-BE49-F238E27FC236}">
              <a16:creationId xmlns:a16="http://schemas.microsoft.com/office/drawing/2014/main" id="{00000000-0008-0000-0000-0000560E0000}"/>
            </a:ext>
          </a:extLst>
        </xdr:cNvPr>
        <xdr:cNvSpPr txBox="1">
          <a:spLocks noChangeArrowheads="1"/>
        </xdr:cNvSpPr>
      </xdr:nvSpPr>
      <xdr:spPr bwMode="auto">
        <a:xfrm>
          <a:off x="1895475" y="29527500"/>
          <a:ext cx="104775" cy="274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138</xdr:row>
      <xdr:rowOff>0</xdr:rowOff>
    </xdr:from>
    <xdr:to>
      <xdr:col>1</xdr:col>
      <xdr:colOff>1409700</xdr:colOff>
      <xdr:row>139</xdr:row>
      <xdr:rowOff>83683</xdr:rowOff>
    </xdr:to>
    <xdr:sp macro="" textlink="">
      <xdr:nvSpPr>
        <xdr:cNvPr id="723" name="Text Box 9">
          <a:extLst>
            <a:ext uri="{FF2B5EF4-FFF2-40B4-BE49-F238E27FC236}">
              <a16:creationId xmlns:a16="http://schemas.microsoft.com/office/drawing/2014/main" id="{00000000-0008-0000-0000-0000570E0000}"/>
            </a:ext>
          </a:extLst>
        </xdr:cNvPr>
        <xdr:cNvSpPr txBox="1">
          <a:spLocks noChangeArrowheads="1"/>
        </xdr:cNvSpPr>
      </xdr:nvSpPr>
      <xdr:spPr bwMode="auto">
        <a:xfrm>
          <a:off x="1895475" y="29527500"/>
          <a:ext cx="104775" cy="274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24" name="Text Box 32">
          <a:extLst>
            <a:ext uri="{FF2B5EF4-FFF2-40B4-BE49-F238E27FC236}">
              <a16:creationId xmlns:a16="http://schemas.microsoft.com/office/drawing/2014/main" id="{00000000-0008-0000-0000-000058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25" name="Text Box 63">
          <a:extLst>
            <a:ext uri="{FF2B5EF4-FFF2-40B4-BE49-F238E27FC236}">
              <a16:creationId xmlns:a16="http://schemas.microsoft.com/office/drawing/2014/main" id="{00000000-0008-0000-0000-000059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26" name="Text Box 32">
          <a:extLst>
            <a:ext uri="{FF2B5EF4-FFF2-40B4-BE49-F238E27FC236}">
              <a16:creationId xmlns:a16="http://schemas.microsoft.com/office/drawing/2014/main" id="{00000000-0008-0000-0000-00005A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27" name="Text Box 63">
          <a:extLst>
            <a:ext uri="{FF2B5EF4-FFF2-40B4-BE49-F238E27FC236}">
              <a16:creationId xmlns:a16="http://schemas.microsoft.com/office/drawing/2014/main" id="{00000000-0008-0000-0000-00005B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28" name="Text Box 32">
          <a:extLst>
            <a:ext uri="{FF2B5EF4-FFF2-40B4-BE49-F238E27FC236}">
              <a16:creationId xmlns:a16="http://schemas.microsoft.com/office/drawing/2014/main" id="{00000000-0008-0000-0000-00005C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29" name="Text Box 63">
          <a:extLst>
            <a:ext uri="{FF2B5EF4-FFF2-40B4-BE49-F238E27FC236}">
              <a16:creationId xmlns:a16="http://schemas.microsoft.com/office/drawing/2014/main" id="{00000000-0008-0000-0000-00005D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30" name="Text Box 32">
          <a:extLst>
            <a:ext uri="{FF2B5EF4-FFF2-40B4-BE49-F238E27FC236}">
              <a16:creationId xmlns:a16="http://schemas.microsoft.com/office/drawing/2014/main" id="{00000000-0008-0000-0000-00005E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31" name="Text Box 63">
          <a:extLst>
            <a:ext uri="{FF2B5EF4-FFF2-40B4-BE49-F238E27FC236}">
              <a16:creationId xmlns:a16="http://schemas.microsoft.com/office/drawing/2014/main" id="{00000000-0008-0000-0000-00005F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32" name="Text Box 32">
          <a:extLst>
            <a:ext uri="{FF2B5EF4-FFF2-40B4-BE49-F238E27FC236}">
              <a16:creationId xmlns:a16="http://schemas.microsoft.com/office/drawing/2014/main" id="{00000000-0008-0000-0000-000060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33" name="Text Box 63">
          <a:extLst>
            <a:ext uri="{FF2B5EF4-FFF2-40B4-BE49-F238E27FC236}">
              <a16:creationId xmlns:a16="http://schemas.microsoft.com/office/drawing/2014/main" id="{00000000-0008-0000-0000-000061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34" name="Text Box 32">
          <a:extLst>
            <a:ext uri="{FF2B5EF4-FFF2-40B4-BE49-F238E27FC236}">
              <a16:creationId xmlns:a16="http://schemas.microsoft.com/office/drawing/2014/main" id="{00000000-0008-0000-0000-000062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35" name="Text Box 63">
          <a:extLst>
            <a:ext uri="{FF2B5EF4-FFF2-40B4-BE49-F238E27FC236}">
              <a16:creationId xmlns:a16="http://schemas.microsoft.com/office/drawing/2014/main" id="{00000000-0008-0000-0000-000063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36" name="Text Box 32">
          <a:extLst>
            <a:ext uri="{FF2B5EF4-FFF2-40B4-BE49-F238E27FC236}">
              <a16:creationId xmlns:a16="http://schemas.microsoft.com/office/drawing/2014/main" id="{00000000-0008-0000-0000-000064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37" name="Text Box 63">
          <a:extLst>
            <a:ext uri="{FF2B5EF4-FFF2-40B4-BE49-F238E27FC236}">
              <a16:creationId xmlns:a16="http://schemas.microsoft.com/office/drawing/2014/main" id="{00000000-0008-0000-0000-000065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38" name="Text Box 32">
          <a:extLst>
            <a:ext uri="{FF2B5EF4-FFF2-40B4-BE49-F238E27FC236}">
              <a16:creationId xmlns:a16="http://schemas.microsoft.com/office/drawing/2014/main" id="{00000000-0008-0000-0000-000066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39" name="Text Box 63">
          <a:extLst>
            <a:ext uri="{FF2B5EF4-FFF2-40B4-BE49-F238E27FC236}">
              <a16:creationId xmlns:a16="http://schemas.microsoft.com/office/drawing/2014/main" id="{00000000-0008-0000-0000-000067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40" name="Text Box 32">
          <a:extLst>
            <a:ext uri="{FF2B5EF4-FFF2-40B4-BE49-F238E27FC236}">
              <a16:creationId xmlns:a16="http://schemas.microsoft.com/office/drawing/2014/main" id="{00000000-0008-0000-0000-000068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41" name="Text Box 63">
          <a:extLst>
            <a:ext uri="{FF2B5EF4-FFF2-40B4-BE49-F238E27FC236}">
              <a16:creationId xmlns:a16="http://schemas.microsoft.com/office/drawing/2014/main" id="{00000000-0008-0000-0000-000069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42" name="Text Box 32">
          <a:extLst>
            <a:ext uri="{FF2B5EF4-FFF2-40B4-BE49-F238E27FC236}">
              <a16:creationId xmlns:a16="http://schemas.microsoft.com/office/drawing/2014/main" id="{00000000-0008-0000-0000-00006A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43" name="Text Box 63">
          <a:extLst>
            <a:ext uri="{FF2B5EF4-FFF2-40B4-BE49-F238E27FC236}">
              <a16:creationId xmlns:a16="http://schemas.microsoft.com/office/drawing/2014/main" id="{00000000-0008-0000-0000-00006B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44" name="Text Box 32">
          <a:extLst>
            <a:ext uri="{FF2B5EF4-FFF2-40B4-BE49-F238E27FC236}">
              <a16:creationId xmlns:a16="http://schemas.microsoft.com/office/drawing/2014/main" id="{00000000-0008-0000-0000-00006C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45" name="Text Box 63">
          <a:extLst>
            <a:ext uri="{FF2B5EF4-FFF2-40B4-BE49-F238E27FC236}">
              <a16:creationId xmlns:a16="http://schemas.microsoft.com/office/drawing/2014/main" id="{00000000-0008-0000-0000-00006D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46" name="Text Box 32">
          <a:extLst>
            <a:ext uri="{FF2B5EF4-FFF2-40B4-BE49-F238E27FC236}">
              <a16:creationId xmlns:a16="http://schemas.microsoft.com/office/drawing/2014/main" id="{00000000-0008-0000-0000-00006E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47" name="Text Box 63">
          <a:extLst>
            <a:ext uri="{FF2B5EF4-FFF2-40B4-BE49-F238E27FC236}">
              <a16:creationId xmlns:a16="http://schemas.microsoft.com/office/drawing/2014/main" id="{00000000-0008-0000-0000-00006F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48" name="Text Box 32">
          <a:extLst>
            <a:ext uri="{FF2B5EF4-FFF2-40B4-BE49-F238E27FC236}">
              <a16:creationId xmlns:a16="http://schemas.microsoft.com/office/drawing/2014/main" id="{00000000-0008-0000-0000-000070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49" name="Text Box 63">
          <a:extLst>
            <a:ext uri="{FF2B5EF4-FFF2-40B4-BE49-F238E27FC236}">
              <a16:creationId xmlns:a16="http://schemas.microsoft.com/office/drawing/2014/main" id="{00000000-0008-0000-0000-000071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50" name="Text Box 32">
          <a:extLst>
            <a:ext uri="{FF2B5EF4-FFF2-40B4-BE49-F238E27FC236}">
              <a16:creationId xmlns:a16="http://schemas.microsoft.com/office/drawing/2014/main" id="{00000000-0008-0000-0000-000072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51" name="Text Box 63">
          <a:extLst>
            <a:ext uri="{FF2B5EF4-FFF2-40B4-BE49-F238E27FC236}">
              <a16:creationId xmlns:a16="http://schemas.microsoft.com/office/drawing/2014/main" id="{00000000-0008-0000-0000-000073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52" name="Text Box 32">
          <a:extLst>
            <a:ext uri="{FF2B5EF4-FFF2-40B4-BE49-F238E27FC236}">
              <a16:creationId xmlns:a16="http://schemas.microsoft.com/office/drawing/2014/main" id="{00000000-0008-0000-0000-000074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53" name="Text Box 63">
          <a:extLst>
            <a:ext uri="{FF2B5EF4-FFF2-40B4-BE49-F238E27FC236}">
              <a16:creationId xmlns:a16="http://schemas.microsoft.com/office/drawing/2014/main" id="{00000000-0008-0000-0000-000075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54" name="Text Box 32">
          <a:extLst>
            <a:ext uri="{FF2B5EF4-FFF2-40B4-BE49-F238E27FC236}">
              <a16:creationId xmlns:a16="http://schemas.microsoft.com/office/drawing/2014/main" id="{00000000-0008-0000-0000-000076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55" name="Text Box 63">
          <a:extLst>
            <a:ext uri="{FF2B5EF4-FFF2-40B4-BE49-F238E27FC236}">
              <a16:creationId xmlns:a16="http://schemas.microsoft.com/office/drawing/2014/main" id="{00000000-0008-0000-0000-000077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56" name="Text Box 32">
          <a:extLst>
            <a:ext uri="{FF2B5EF4-FFF2-40B4-BE49-F238E27FC236}">
              <a16:creationId xmlns:a16="http://schemas.microsoft.com/office/drawing/2014/main" id="{00000000-0008-0000-0000-000078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57" name="Text Box 63">
          <a:extLst>
            <a:ext uri="{FF2B5EF4-FFF2-40B4-BE49-F238E27FC236}">
              <a16:creationId xmlns:a16="http://schemas.microsoft.com/office/drawing/2014/main" id="{00000000-0008-0000-0000-000079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58" name="Text Box 32">
          <a:extLst>
            <a:ext uri="{FF2B5EF4-FFF2-40B4-BE49-F238E27FC236}">
              <a16:creationId xmlns:a16="http://schemas.microsoft.com/office/drawing/2014/main" id="{00000000-0008-0000-0000-00007A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59" name="Text Box 63">
          <a:extLst>
            <a:ext uri="{FF2B5EF4-FFF2-40B4-BE49-F238E27FC236}">
              <a16:creationId xmlns:a16="http://schemas.microsoft.com/office/drawing/2014/main" id="{00000000-0008-0000-0000-00007B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60" name="Text Box 32">
          <a:extLst>
            <a:ext uri="{FF2B5EF4-FFF2-40B4-BE49-F238E27FC236}">
              <a16:creationId xmlns:a16="http://schemas.microsoft.com/office/drawing/2014/main" id="{00000000-0008-0000-0000-00007C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61" name="Text Box 63">
          <a:extLst>
            <a:ext uri="{FF2B5EF4-FFF2-40B4-BE49-F238E27FC236}">
              <a16:creationId xmlns:a16="http://schemas.microsoft.com/office/drawing/2014/main" id="{00000000-0008-0000-0000-00007D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62" name="Text Box 32">
          <a:extLst>
            <a:ext uri="{FF2B5EF4-FFF2-40B4-BE49-F238E27FC236}">
              <a16:creationId xmlns:a16="http://schemas.microsoft.com/office/drawing/2014/main" id="{00000000-0008-0000-0000-00007E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63" name="Text Box 63">
          <a:extLst>
            <a:ext uri="{FF2B5EF4-FFF2-40B4-BE49-F238E27FC236}">
              <a16:creationId xmlns:a16="http://schemas.microsoft.com/office/drawing/2014/main" id="{00000000-0008-0000-0000-00007F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64" name="Text Box 32">
          <a:extLst>
            <a:ext uri="{FF2B5EF4-FFF2-40B4-BE49-F238E27FC236}">
              <a16:creationId xmlns:a16="http://schemas.microsoft.com/office/drawing/2014/main" id="{00000000-0008-0000-0000-000080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65" name="Text Box 63">
          <a:extLst>
            <a:ext uri="{FF2B5EF4-FFF2-40B4-BE49-F238E27FC236}">
              <a16:creationId xmlns:a16="http://schemas.microsoft.com/office/drawing/2014/main" id="{00000000-0008-0000-0000-000081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66" name="Text Box 32">
          <a:extLst>
            <a:ext uri="{FF2B5EF4-FFF2-40B4-BE49-F238E27FC236}">
              <a16:creationId xmlns:a16="http://schemas.microsoft.com/office/drawing/2014/main" id="{00000000-0008-0000-0000-000082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67" name="Text Box 63">
          <a:extLst>
            <a:ext uri="{FF2B5EF4-FFF2-40B4-BE49-F238E27FC236}">
              <a16:creationId xmlns:a16="http://schemas.microsoft.com/office/drawing/2014/main" id="{00000000-0008-0000-0000-000083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68" name="Text Box 32">
          <a:extLst>
            <a:ext uri="{FF2B5EF4-FFF2-40B4-BE49-F238E27FC236}">
              <a16:creationId xmlns:a16="http://schemas.microsoft.com/office/drawing/2014/main" id="{00000000-0008-0000-0000-000084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69" name="Text Box 63">
          <a:extLst>
            <a:ext uri="{FF2B5EF4-FFF2-40B4-BE49-F238E27FC236}">
              <a16:creationId xmlns:a16="http://schemas.microsoft.com/office/drawing/2014/main" id="{00000000-0008-0000-0000-000085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70" name="Text Box 32">
          <a:extLst>
            <a:ext uri="{FF2B5EF4-FFF2-40B4-BE49-F238E27FC236}">
              <a16:creationId xmlns:a16="http://schemas.microsoft.com/office/drawing/2014/main" id="{00000000-0008-0000-0000-000086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71" name="Text Box 63">
          <a:extLst>
            <a:ext uri="{FF2B5EF4-FFF2-40B4-BE49-F238E27FC236}">
              <a16:creationId xmlns:a16="http://schemas.microsoft.com/office/drawing/2014/main" id="{00000000-0008-0000-0000-000087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72" name="Text Box 32">
          <a:extLst>
            <a:ext uri="{FF2B5EF4-FFF2-40B4-BE49-F238E27FC236}">
              <a16:creationId xmlns:a16="http://schemas.microsoft.com/office/drawing/2014/main" id="{00000000-0008-0000-0000-000088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73" name="Text Box 63">
          <a:extLst>
            <a:ext uri="{FF2B5EF4-FFF2-40B4-BE49-F238E27FC236}">
              <a16:creationId xmlns:a16="http://schemas.microsoft.com/office/drawing/2014/main" id="{00000000-0008-0000-0000-000089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74" name="Text Box 32">
          <a:extLst>
            <a:ext uri="{FF2B5EF4-FFF2-40B4-BE49-F238E27FC236}">
              <a16:creationId xmlns:a16="http://schemas.microsoft.com/office/drawing/2014/main" id="{00000000-0008-0000-0000-00008A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75" name="Text Box 63">
          <a:extLst>
            <a:ext uri="{FF2B5EF4-FFF2-40B4-BE49-F238E27FC236}">
              <a16:creationId xmlns:a16="http://schemas.microsoft.com/office/drawing/2014/main" id="{00000000-0008-0000-0000-00008B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76" name="Text Box 32">
          <a:extLst>
            <a:ext uri="{FF2B5EF4-FFF2-40B4-BE49-F238E27FC236}">
              <a16:creationId xmlns:a16="http://schemas.microsoft.com/office/drawing/2014/main" id="{00000000-0008-0000-0000-00008C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77" name="Text Box 63">
          <a:extLst>
            <a:ext uri="{FF2B5EF4-FFF2-40B4-BE49-F238E27FC236}">
              <a16:creationId xmlns:a16="http://schemas.microsoft.com/office/drawing/2014/main" id="{00000000-0008-0000-0000-00008D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78" name="Text Box 32">
          <a:extLst>
            <a:ext uri="{FF2B5EF4-FFF2-40B4-BE49-F238E27FC236}">
              <a16:creationId xmlns:a16="http://schemas.microsoft.com/office/drawing/2014/main" id="{00000000-0008-0000-0000-00008E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79" name="Text Box 63">
          <a:extLst>
            <a:ext uri="{FF2B5EF4-FFF2-40B4-BE49-F238E27FC236}">
              <a16:creationId xmlns:a16="http://schemas.microsoft.com/office/drawing/2014/main" id="{00000000-0008-0000-0000-00008F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80" name="Text Box 32">
          <a:extLst>
            <a:ext uri="{FF2B5EF4-FFF2-40B4-BE49-F238E27FC236}">
              <a16:creationId xmlns:a16="http://schemas.microsoft.com/office/drawing/2014/main" id="{00000000-0008-0000-0000-000090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81" name="Text Box 63">
          <a:extLst>
            <a:ext uri="{FF2B5EF4-FFF2-40B4-BE49-F238E27FC236}">
              <a16:creationId xmlns:a16="http://schemas.microsoft.com/office/drawing/2014/main" id="{00000000-0008-0000-0000-000091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82" name="Text Box 32">
          <a:extLst>
            <a:ext uri="{FF2B5EF4-FFF2-40B4-BE49-F238E27FC236}">
              <a16:creationId xmlns:a16="http://schemas.microsoft.com/office/drawing/2014/main" id="{00000000-0008-0000-0000-000092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83" name="Text Box 63">
          <a:extLst>
            <a:ext uri="{FF2B5EF4-FFF2-40B4-BE49-F238E27FC236}">
              <a16:creationId xmlns:a16="http://schemas.microsoft.com/office/drawing/2014/main" id="{00000000-0008-0000-0000-000093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84" name="Text Box 32">
          <a:extLst>
            <a:ext uri="{FF2B5EF4-FFF2-40B4-BE49-F238E27FC236}">
              <a16:creationId xmlns:a16="http://schemas.microsoft.com/office/drawing/2014/main" id="{00000000-0008-0000-0000-000094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85" name="Text Box 63">
          <a:extLst>
            <a:ext uri="{FF2B5EF4-FFF2-40B4-BE49-F238E27FC236}">
              <a16:creationId xmlns:a16="http://schemas.microsoft.com/office/drawing/2014/main" id="{00000000-0008-0000-0000-000095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86" name="Text Box 32">
          <a:extLst>
            <a:ext uri="{FF2B5EF4-FFF2-40B4-BE49-F238E27FC236}">
              <a16:creationId xmlns:a16="http://schemas.microsoft.com/office/drawing/2014/main" id="{00000000-0008-0000-0000-000096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87" name="Text Box 63">
          <a:extLst>
            <a:ext uri="{FF2B5EF4-FFF2-40B4-BE49-F238E27FC236}">
              <a16:creationId xmlns:a16="http://schemas.microsoft.com/office/drawing/2014/main" id="{00000000-0008-0000-0000-000097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88" name="Text Box 32">
          <a:extLst>
            <a:ext uri="{FF2B5EF4-FFF2-40B4-BE49-F238E27FC236}">
              <a16:creationId xmlns:a16="http://schemas.microsoft.com/office/drawing/2014/main" id="{00000000-0008-0000-0000-000098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89" name="Text Box 63">
          <a:extLst>
            <a:ext uri="{FF2B5EF4-FFF2-40B4-BE49-F238E27FC236}">
              <a16:creationId xmlns:a16="http://schemas.microsoft.com/office/drawing/2014/main" id="{00000000-0008-0000-0000-000099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90" name="Text Box 32">
          <a:extLst>
            <a:ext uri="{FF2B5EF4-FFF2-40B4-BE49-F238E27FC236}">
              <a16:creationId xmlns:a16="http://schemas.microsoft.com/office/drawing/2014/main" id="{00000000-0008-0000-0000-00009A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91" name="Text Box 63">
          <a:extLst>
            <a:ext uri="{FF2B5EF4-FFF2-40B4-BE49-F238E27FC236}">
              <a16:creationId xmlns:a16="http://schemas.microsoft.com/office/drawing/2014/main" id="{00000000-0008-0000-0000-00009B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92" name="Text Box 32">
          <a:extLst>
            <a:ext uri="{FF2B5EF4-FFF2-40B4-BE49-F238E27FC236}">
              <a16:creationId xmlns:a16="http://schemas.microsoft.com/office/drawing/2014/main" id="{00000000-0008-0000-0000-00009C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93" name="Text Box 63">
          <a:extLst>
            <a:ext uri="{FF2B5EF4-FFF2-40B4-BE49-F238E27FC236}">
              <a16:creationId xmlns:a16="http://schemas.microsoft.com/office/drawing/2014/main" id="{00000000-0008-0000-0000-00009D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94" name="Text Box 32">
          <a:extLst>
            <a:ext uri="{FF2B5EF4-FFF2-40B4-BE49-F238E27FC236}">
              <a16:creationId xmlns:a16="http://schemas.microsoft.com/office/drawing/2014/main" id="{00000000-0008-0000-0000-00009E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95" name="Text Box 63">
          <a:extLst>
            <a:ext uri="{FF2B5EF4-FFF2-40B4-BE49-F238E27FC236}">
              <a16:creationId xmlns:a16="http://schemas.microsoft.com/office/drawing/2014/main" id="{00000000-0008-0000-0000-00009F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96" name="Text Box 32">
          <a:extLst>
            <a:ext uri="{FF2B5EF4-FFF2-40B4-BE49-F238E27FC236}">
              <a16:creationId xmlns:a16="http://schemas.microsoft.com/office/drawing/2014/main" id="{00000000-0008-0000-0000-0000A0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97" name="Text Box 63">
          <a:extLst>
            <a:ext uri="{FF2B5EF4-FFF2-40B4-BE49-F238E27FC236}">
              <a16:creationId xmlns:a16="http://schemas.microsoft.com/office/drawing/2014/main" id="{00000000-0008-0000-0000-0000A1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98" name="Text Box 32">
          <a:extLst>
            <a:ext uri="{FF2B5EF4-FFF2-40B4-BE49-F238E27FC236}">
              <a16:creationId xmlns:a16="http://schemas.microsoft.com/office/drawing/2014/main" id="{00000000-0008-0000-0000-0000A2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799" name="Text Box 63">
          <a:extLst>
            <a:ext uri="{FF2B5EF4-FFF2-40B4-BE49-F238E27FC236}">
              <a16:creationId xmlns:a16="http://schemas.microsoft.com/office/drawing/2014/main" id="{00000000-0008-0000-0000-0000A3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00" name="Text Box 32">
          <a:extLst>
            <a:ext uri="{FF2B5EF4-FFF2-40B4-BE49-F238E27FC236}">
              <a16:creationId xmlns:a16="http://schemas.microsoft.com/office/drawing/2014/main" id="{00000000-0008-0000-0000-0000A4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01" name="Text Box 63">
          <a:extLst>
            <a:ext uri="{FF2B5EF4-FFF2-40B4-BE49-F238E27FC236}">
              <a16:creationId xmlns:a16="http://schemas.microsoft.com/office/drawing/2014/main" id="{00000000-0008-0000-0000-0000A5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02" name="Text Box 32">
          <a:extLst>
            <a:ext uri="{FF2B5EF4-FFF2-40B4-BE49-F238E27FC236}">
              <a16:creationId xmlns:a16="http://schemas.microsoft.com/office/drawing/2014/main" id="{00000000-0008-0000-0000-0000A6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03" name="Text Box 63">
          <a:extLst>
            <a:ext uri="{FF2B5EF4-FFF2-40B4-BE49-F238E27FC236}">
              <a16:creationId xmlns:a16="http://schemas.microsoft.com/office/drawing/2014/main" id="{00000000-0008-0000-0000-0000A7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04" name="Text Box 32">
          <a:extLst>
            <a:ext uri="{FF2B5EF4-FFF2-40B4-BE49-F238E27FC236}">
              <a16:creationId xmlns:a16="http://schemas.microsoft.com/office/drawing/2014/main" id="{00000000-0008-0000-0000-0000A8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05" name="Text Box 63">
          <a:extLst>
            <a:ext uri="{FF2B5EF4-FFF2-40B4-BE49-F238E27FC236}">
              <a16:creationId xmlns:a16="http://schemas.microsoft.com/office/drawing/2014/main" id="{00000000-0008-0000-0000-0000A9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06" name="Text Box 32">
          <a:extLst>
            <a:ext uri="{FF2B5EF4-FFF2-40B4-BE49-F238E27FC236}">
              <a16:creationId xmlns:a16="http://schemas.microsoft.com/office/drawing/2014/main" id="{00000000-0008-0000-0000-0000AA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07" name="Text Box 63">
          <a:extLst>
            <a:ext uri="{FF2B5EF4-FFF2-40B4-BE49-F238E27FC236}">
              <a16:creationId xmlns:a16="http://schemas.microsoft.com/office/drawing/2014/main" id="{00000000-0008-0000-0000-0000AB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08" name="Text Box 32">
          <a:extLst>
            <a:ext uri="{FF2B5EF4-FFF2-40B4-BE49-F238E27FC236}">
              <a16:creationId xmlns:a16="http://schemas.microsoft.com/office/drawing/2014/main" id="{00000000-0008-0000-0000-0000AC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09" name="Text Box 63">
          <a:extLst>
            <a:ext uri="{FF2B5EF4-FFF2-40B4-BE49-F238E27FC236}">
              <a16:creationId xmlns:a16="http://schemas.microsoft.com/office/drawing/2014/main" id="{00000000-0008-0000-0000-0000AD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10" name="Text Box 32">
          <a:extLst>
            <a:ext uri="{FF2B5EF4-FFF2-40B4-BE49-F238E27FC236}">
              <a16:creationId xmlns:a16="http://schemas.microsoft.com/office/drawing/2014/main" id="{00000000-0008-0000-0000-0000AE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11" name="Text Box 63">
          <a:extLst>
            <a:ext uri="{FF2B5EF4-FFF2-40B4-BE49-F238E27FC236}">
              <a16:creationId xmlns:a16="http://schemas.microsoft.com/office/drawing/2014/main" id="{00000000-0008-0000-0000-0000AF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12" name="Text Box 32">
          <a:extLst>
            <a:ext uri="{FF2B5EF4-FFF2-40B4-BE49-F238E27FC236}">
              <a16:creationId xmlns:a16="http://schemas.microsoft.com/office/drawing/2014/main" id="{00000000-0008-0000-0000-0000B0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13" name="Text Box 63">
          <a:extLst>
            <a:ext uri="{FF2B5EF4-FFF2-40B4-BE49-F238E27FC236}">
              <a16:creationId xmlns:a16="http://schemas.microsoft.com/office/drawing/2014/main" id="{00000000-0008-0000-0000-0000B1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14" name="Text Box 32">
          <a:extLst>
            <a:ext uri="{FF2B5EF4-FFF2-40B4-BE49-F238E27FC236}">
              <a16:creationId xmlns:a16="http://schemas.microsoft.com/office/drawing/2014/main" id="{00000000-0008-0000-0000-0000B2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15" name="Text Box 63">
          <a:extLst>
            <a:ext uri="{FF2B5EF4-FFF2-40B4-BE49-F238E27FC236}">
              <a16:creationId xmlns:a16="http://schemas.microsoft.com/office/drawing/2014/main" id="{00000000-0008-0000-0000-0000B3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16" name="Text Box 32">
          <a:extLst>
            <a:ext uri="{FF2B5EF4-FFF2-40B4-BE49-F238E27FC236}">
              <a16:creationId xmlns:a16="http://schemas.microsoft.com/office/drawing/2014/main" id="{00000000-0008-0000-0000-0000B4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17" name="Text Box 63">
          <a:extLst>
            <a:ext uri="{FF2B5EF4-FFF2-40B4-BE49-F238E27FC236}">
              <a16:creationId xmlns:a16="http://schemas.microsoft.com/office/drawing/2014/main" id="{00000000-0008-0000-0000-0000B5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18" name="Text Box 32">
          <a:extLst>
            <a:ext uri="{FF2B5EF4-FFF2-40B4-BE49-F238E27FC236}">
              <a16:creationId xmlns:a16="http://schemas.microsoft.com/office/drawing/2014/main" id="{00000000-0008-0000-0000-0000B6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19" name="Text Box 63">
          <a:extLst>
            <a:ext uri="{FF2B5EF4-FFF2-40B4-BE49-F238E27FC236}">
              <a16:creationId xmlns:a16="http://schemas.microsoft.com/office/drawing/2014/main" id="{00000000-0008-0000-0000-0000B7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20" name="Text Box 32">
          <a:extLst>
            <a:ext uri="{FF2B5EF4-FFF2-40B4-BE49-F238E27FC236}">
              <a16:creationId xmlns:a16="http://schemas.microsoft.com/office/drawing/2014/main" id="{00000000-0008-0000-0000-0000B8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21" name="Text Box 63">
          <a:extLst>
            <a:ext uri="{FF2B5EF4-FFF2-40B4-BE49-F238E27FC236}">
              <a16:creationId xmlns:a16="http://schemas.microsoft.com/office/drawing/2014/main" id="{00000000-0008-0000-0000-0000B9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22" name="Text Box 32">
          <a:extLst>
            <a:ext uri="{FF2B5EF4-FFF2-40B4-BE49-F238E27FC236}">
              <a16:creationId xmlns:a16="http://schemas.microsoft.com/office/drawing/2014/main" id="{00000000-0008-0000-0000-0000BA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23" name="Text Box 63">
          <a:extLst>
            <a:ext uri="{FF2B5EF4-FFF2-40B4-BE49-F238E27FC236}">
              <a16:creationId xmlns:a16="http://schemas.microsoft.com/office/drawing/2014/main" id="{00000000-0008-0000-0000-0000BB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24" name="Text Box 32">
          <a:extLst>
            <a:ext uri="{FF2B5EF4-FFF2-40B4-BE49-F238E27FC236}">
              <a16:creationId xmlns:a16="http://schemas.microsoft.com/office/drawing/2014/main" id="{00000000-0008-0000-0000-0000BC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25" name="Text Box 63">
          <a:extLst>
            <a:ext uri="{FF2B5EF4-FFF2-40B4-BE49-F238E27FC236}">
              <a16:creationId xmlns:a16="http://schemas.microsoft.com/office/drawing/2014/main" id="{00000000-0008-0000-0000-0000BD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26" name="Text Box 32">
          <a:extLst>
            <a:ext uri="{FF2B5EF4-FFF2-40B4-BE49-F238E27FC236}">
              <a16:creationId xmlns:a16="http://schemas.microsoft.com/office/drawing/2014/main" id="{00000000-0008-0000-0000-0000BE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27" name="Text Box 63">
          <a:extLst>
            <a:ext uri="{FF2B5EF4-FFF2-40B4-BE49-F238E27FC236}">
              <a16:creationId xmlns:a16="http://schemas.microsoft.com/office/drawing/2014/main" id="{00000000-0008-0000-0000-0000BF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28" name="Text Box 32">
          <a:extLst>
            <a:ext uri="{FF2B5EF4-FFF2-40B4-BE49-F238E27FC236}">
              <a16:creationId xmlns:a16="http://schemas.microsoft.com/office/drawing/2014/main" id="{00000000-0008-0000-0000-0000C0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29" name="Text Box 63">
          <a:extLst>
            <a:ext uri="{FF2B5EF4-FFF2-40B4-BE49-F238E27FC236}">
              <a16:creationId xmlns:a16="http://schemas.microsoft.com/office/drawing/2014/main" id="{00000000-0008-0000-0000-0000C1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30" name="Text Box 32">
          <a:extLst>
            <a:ext uri="{FF2B5EF4-FFF2-40B4-BE49-F238E27FC236}">
              <a16:creationId xmlns:a16="http://schemas.microsoft.com/office/drawing/2014/main" id="{00000000-0008-0000-0000-0000C2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31" name="Text Box 63">
          <a:extLst>
            <a:ext uri="{FF2B5EF4-FFF2-40B4-BE49-F238E27FC236}">
              <a16:creationId xmlns:a16="http://schemas.microsoft.com/office/drawing/2014/main" id="{00000000-0008-0000-0000-0000C3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32" name="Text Box 32">
          <a:extLst>
            <a:ext uri="{FF2B5EF4-FFF2-40B4-BE49-F238E27FC236}">
              <a16:creationId xmlns:a16="http://schemas.microsoft.com/office/drawing/2014/main" id="{00000000-0008-0000-0000-0000C4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33" name="Text Box 63">
          <a:extLst>
            <a:ext uri="{FF2B5EF4-FFF2-40B4-BE49-F238E27FC236}">
              <a16:creationId xmlns:a16="http://schemas.microsoft.com/office/drawing/2014/main" id="{00000000-0008-0000-0000-0000C5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34" name="Text Box 32">
          <a:extLst>
            <a:ext uri="{FF2B5EF4-FFF2-40B4-BE49-F238E27FC236}">
              <a16:creationId xmlns:a16="http://schemas.microsoft.com/office/drawing/2014/main" id="{00000000-0008-0000-0000-0000C6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35" name="Text Box 63">
          <a:extLst>
            <a:ext uri="{FF2B5EF4-FFF2-40B4-BE49-F238E27FC236}">
              <a16:creationId xmlns:a16="http://schemas.microsoft.com/office/drawing/2014/main" id="{00000000-0008-0000-0000-0000C7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36" name="Text Box 32">
          <a:extLst>
            <a:ext uri="{FF2B5EF4-FFF2-40B4-BE49-F238E27FC236}">
              <a16:creationId xmlns:a16="http://schemas.microsoft.com/office/drawing/2014/main" id="{00000000-0008-0000-0000-0000C8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37" name="Text Box 63">
          <a:extLst>
            <a:ext uri="{FF2B5EF4-FFF2-40B4-BE49-F238E27FC236}">
              <a16:creationId xmlns:a16="http://schemas.microsoft.com/office/drawing/2014/main" id="{00000000-0008-0000-0000-0000C9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38" name="Text Box 32">
          <a:extLst>
            <a:ext uri="{FF2B5EF4-FFF2-40B4-BE49-F238E27FC236}">
              <a16:creationId xmlns:a16="http://schemas.microsoft.com/office/drawing/2014/main" id="{00000000-0008-0000-0000-0000CA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39" name="Text Box 63">
          <a:extLst>
            <a:ext uri="{FF2B5EF4-FFF2-40B4-BE49-F238E27FC236}">
              <a16:creationId xmlns:a16="http://schemas.microsoft.com/office/drawing/2014/main" id="{00000000-0008-0000-0000-0000CB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40" name="Text Box 32">
          <a:extLst>
            <a:ext uri="{FF2B5EF4-FFF2-40B4-BE49-F238E27FC236}">
              <a16:creationId xmlns:a16="http://schemas.microsoft.com/office/drawing/2014/main" id="{00000000-0008-0000-0000-0000CC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41" name="Text Box 63">
          <a:extLst>
            <a:ext uri="{FF2B5EF4-FFF2-40B4-BE49-F238E27FC236}">
              <a16:creationId xmlns:a16="http://schemas.microsoft.com/office/drawing/2014/main" id="{00000000-0008-0000-0000-0000CD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42" name="Text Box 32">
          <a:extLst>
            <a:ext uri="{FF2B5EF4-FFF2-40B4-BE49-F238E27FC236}">
              <a16:creationId xmlns:a16="http://schemas.microsoft.com/office/drawing/2014/main" id="{00000000-0008-0000-0000-0000CE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43" name="Text Box 63">
          <a:extLst>
            <a:ext uri="{FF2B5EF4-FFF2-40B4-BE49-F238E27FC236}">
              <a16:creationId xmlns:a16="http://schemas.microsoft.com/office/drawing/2014/main" id="{00000000-0008-0000-0000-0000CF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44" name="Text Box 32">
          <a:extLst>
            <a:ext uri="{FF2B5EF4-FFF2-40B4-BE49-F238E27FC236}">
              <a16:creationId xmlns:a16="http://schemas.microsoft.com/office/drawing/2014/main" id="{00000000-0008-0000-0000-0000D0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45" name="Text Box 63">
          <a:extLst>
            <a:ext uri="{FF2B5EF4-FFF2-40B4-BE49-F238E27FC236}">
              <a16:creationId xmlns:a16="http://schemas.microsoft.com/office/drawing/2014/main" id="{00000000-0008-0000-0000-0000D1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46" name="Text Box 32">
          <a:extLst>
            <a:ext uri="{FF2B5EF4-FFF2-40B4-BE49-F238E27FC236}">
              <a16:creationId xmlns:a16="http://schemas.microsoft.com/office/drawing/2014/main" id="{00000000-0008-0000-0000-0000D2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47" name="Text Box 63">
          <a:extLst>
            <a:ext uri="{FF2B5EF4-FFF2-40B4-BE49-F238E27FC236}">
              <a16:creationId xmlns:a16="http://schemas.microsoft.com/office/drawing/2014/main" id="{00000000-0008-0000-0000-0000D3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48" name="Text Box 32">
          <a:extLst>
            <a:ext uri="{FF2B5EF4-FFF2-40B4-BE49-F238E27FC236}">
              <a16:creationId xmlns:a16="http://schemas.microsoft.com/office/drawing/2014/main" id="{00000000-0008-0000-0000-0000D4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49" name="Text Box 63">
          <a:extLst>
            <a:ext uri="{FF2B5EF4-FFF2-40B4-BE49-F238E27FC236}">
              <a16:creationId xmlns:a16="http://schemas.microsoft.com/office/drawing/2014/main" id="{00000000-0008-0000-0000-0000D5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50" name="Text Box 32">
          <a:extLst>
            <a:ext uri="{FF2B5EF4-FFF2-40B4-BE49-F238E27FC236}">
              <a16:creationId xmlns:a16="http://schemas.microsoft.com/office/drawing/2014/main" id="{00000000-0008-0000-0000-0000D6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851" name="Text Box 63">
          <a:extLst>
            <a:ext uri="{FF2B5EF4-FFF2-40B4-BE49-F238E27FC236}">
              <a16:creationId xmlns:a16="http://schemas.microsoft.com/office/drawing/2014/main" id="{00000000-0008-0000-0000-0000D70E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52" name="Text Box 32">
          <a:extLst>
            <a:ext uri="{FF2B5EF4-FFF2-40B4-BE49-F238E27FC236}">
              <a16:creationId xmlns:a16="http://schemas.microsoft.com/office/drawing/2014/main" id="{00000000-0008-0000-0000-0000D8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53" name="Text Box 63">
          <a:extLst>
            <a:ext uri="{FF2B5EF4-FFF2-40B4-BE49-F238E27FC236}">
              <a16:creationId xmlns:a16="http://schemas.microsoft.com/office/drawing/2014/main" id="{00000000-0008-0000-0000-0000D9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54" name="Text Box 32">
          <a:extLst>
            <a:ext uri="{FF2B5EF4-FFF2-40B4-BE49-F238E27FC236}">
              <a16:creationId xmlns:a16="http://schemas.microsoft.com/office/drawing/2014/main" id="{00000000-0008-0000-0000-0000DA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55" name="Text Box 63">
          <a:extLst>
            <a:ext uri="{FF2B5EF4-FFF2-40B4-BE49-F238E27FC236}">
              <a16:creationId xmlns:a16="http://schemas.microsoft.com/office/drawing/2014/main" id="{00000000-0008-0000-0000-0000DB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56" name="Text Box 32">
          <a:extLst>
            <a:ext uri="{FF2B5EF4-FFF2-40B4-BE49-F238E27FC236}">
              <a16:creationId xmlns:a16="http://schemas.microsoft.com/office/drawing/2014/main" id="{00000000-0008-0000-0000-0000DC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57" name="Text Box 63">
          <a:extLst>
            <a:ext uri="{FF2B5EF4-FFF2-40B4-BE49-F238E27FC236}">
              <a16:creationId xmlns:a16="http://schemas.microsoft.com/office/drawing/2014/main" id="{00000000-0008-0000-0000-0000DD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58" name="Text Box 32">
          <a:extLst>
            <a:ext uri="{FF2B5EF4-FFF2-40B4-BE49-F238E27FC236}">
              <a16:creationId xmlns:a16="http://schemas.microsoft.com/office/drawing/2014/main" id="{00000000-0008-0000-0000-0000DE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59" name="Text Box 63">
          <a:extLst>
            <a:ext uri="{FF2B5EF4-FFF2-40B4-BE49-F238E27FC236}">
              <a16:creationId xmlns:a16="http://schemas.microsoft.com/office/drawing/2014/main" id="{00000000-0008-0000-0000-0000DF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60" name="Text Box 32">
          <a:extLst>
            <a:ext uri="{FF2B5EF4-FFF2-40B4-BE49-F238E27FC236}">
              <a16:creationId xmlns:a16="http://schemas.microsoft.com/office/drawing/2014/main" id="{00000000-0008-0000-0000-0000E0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61" name="Text Box 63">
          <a:extLst>
            <a:ext uri="{FF2B5EF4-FFF2-40B4-BE49-F238E27FC236}">
              <a16:creationId xmlns:a16="http://schemas.microsoft.com/office/drawing/2014/main" id="{00000000-0008-0000-0000-0000E1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62" name="Text Box 32">
          <a:extLst>
            <a:ext uri="{FF2B5EF4-FFF2-40B4-BE49-F238E27FC236}">
              <a16:creationId xmlns:a16="http://schemas.microsoft.com/office/drawing/2014/main" id="{00000000-0008-0000-0000-0000E2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63" name="Text Box 63">
          <a:extLst>
            <a:ext uri="{FF2B5EF4-FFF2-40B4-BE49-F238E27FC236}">
              <a16:creationId xmlns:a16="http://schemas.microsoft.com/office/drawing/2014/main" id="{00000000-0008-0000-0000-0000E3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64" name="Text Box 32">
          <a:extLst>
            <a:ext uri="{FF2B5EF4-FFF2-40B4-BE49-F238E27FC236}">
              <a16:creationId xmlns:a16="http://schemas.microsoft.com/office/drawing/2014/main" id="{00000000-0008-0000-0000-0000E4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65" name="Text Box 63">
          <a:extLst>
            <a:ext uri="{FF2B5EF4-FFF2-40B4-BE49-F238E27FC236}">
              <a16:creationId xmlns:a16="http://schemas.microsoft.com/office/drawing/2014/main" id="{00000000-0008-0000-0000-0000E5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66" name="Text Box 32">
          <a:extLst>
            <a:ext uri="{FF2B5EF4-FFF2-40B4-BE49-F238E27FC236}">
              <a16:creationId xmlns:a16="http://schemas.microsoft.com/office/drawing/2014/main" id="{00000000-0008-0000-0000-0000E6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67" name="Text Box 63">
          <a:extLst>
            <a:ext uri="{FF2B5EF4-FFF2-40B4-BE49-F238E27FC236}">
              <a16:creationId xmlns:a16="http://schemas.microsoft.com/office/drawing/2014/main" id="{00000000-0008-0000-0000-0000E7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68" name="Text Box 32">
          <a:extLst>
            <a:ext uri="{FF2B5EF4-FFF2-40B4-BE49-F238E27FC236}">
              <a16:creationId xmlns:a16="http://schemas.microsoft.com/office/drawing/2014/main" id="{00000000-0008-0000-0000-0000E8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69" name="Text Box 63">
          <a:extLst>
            <a:ext uri="{FF2B5EF4-FFF2-40B4-BE49-F238E27FC236}">
              <a16:creationId xmlns:a16="http://schemas.microsoft.com/office/drawing/2014/main" id="{00000000-0008-0000-0000-0000E9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70" name="Text Box 32">
          <a:extLst>
            <a:ext uri="{FF2B5EF4-FFF2-40B4-BE49-F238E27FC236}">
              <a16:creationId xmlns:a16="http://schemas.microsoft.com/office/drawing/2014/main" id="{00000000-0008-0000-0000-0000EA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71" name="Text Box 63">
          <a:extLst>
            <a:ext uri="{FF2B5EF4-FFF2-40B4-BE49-F238E27FC236}">
              <a16:creationId xmlns:a16="http://schemas.microsoft.com/office/drawing/2014/main" id="{00000000-0008-0000-0000-0000EB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72" name="Text Box 32">
          <a:extLst>
            <a:ext uri="{FF2B5EF4-FFF2-40B4-BE49-F238E27FC236}">
              <a16:creationId xmlns:a16="http://schemas.microsoft.com/office/drawing/2014/main" id="{00000000-0008-0000-0000-0000EC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73" name="Text Box 63">
          <a:extLst>
            <a:ext uri="{FF2B5EF4-FFF2-40B4-BE49-F238E27FC236}">
              <a16:creationId xmlns:a16="http://schemas.microsoft.com/office/drawing/2014/main" id="{00000000-0008-0000-0000-0000ED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74" name="Text Box 32">
          <a:extLst>
            <a:ext uri="{FF2B5EF4-FFF2-40B4-BE49-F238E27FC236}">
              <a16:creationId xmlns:a16="http://schemas.microsoft.com/office/drawing/2014/main" id="{00000000-0008-0000-0000-0000EE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75" name="Text Box 63">
          <a:extLst>
            <a:ext uri="{FF2B5EF4-FFF2-40B4-BE49-F238E27FC236}">
              <a16:creationId xmlns:a16="http://schemas.microsoft.com/office/drawing/2014/main" id="{00000000-0008-0000-0000-0000EF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76" name="Text Box 32">
          <a:extLst>
            <a:ext uri="{FF2B5EF4-FFF2-40B4-BE49-F238E27FC236}">
              <a16:creationId xmlns:a16="http://schemas.microsoft.com/office/drawing/2014/main" id="{00000000-0008-0000-0000-0000F0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77" name="Text Box 63">
          <a:extLst>
            <a:ext uri="{FF2B5EF4-FFF2-40B4-BE49-F238E27FC236}">
              <a16:creationId xmlns:a16="http://schemas.microsoft.com/office/drawing/2014/main" id="{00000000-0008-0000-0000-0000F1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78" name="Text Box 32">
          <a:extLst>
            <a:ext uri="{FF2B5EF4-FFF2-40B4-BE49-F238E27FC236}">
              <a16:creationId xmlns:a16="http://schemas.microsoft.com/office/drawing/2014/main" id="{00000000-0008-0000-0000-0000F2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79" name="Text Box 63">
          <a:extLst>
            <a:ext uri="{FF2B5EF4-FFF2-40B4-BE49-F238E27FC236}">
              <a16:creationId xmlns:a16="http://schemas.microsoft.com/office/drawing/2014/main" id="{00000000-0008-0000-0000-0000F3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80" name="Text Box 32">
          <a:extLst>
            <a:ext uri="{FF2B5EF4-FFF2-40B4-BE49-F238E27FC236}">
              <a16:creationId xmlns:a16="http://schemas.microsoft.com/office/drawing/2014/main" id="{00000000-0008-0000-0000-0000F4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81" name="Text Box 63">
          <a:extLst>
            <a:ext uri="{FF2B5EF4-FFF2-40B4-BE49-F238E27FC236}">
              <a16:creationId xmlns:a16="http://schemas.microsoft.com/office/drawing/2014/main" id="{00000000-0008-0000-0000-0000F5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82" name="Text Box 32">
          <a:extLst>
            <a:ext uri="{FF2B5EF4-FFF2-40B4-BE49-F238E27FC236}">
              <a16:creationId xmlns:a16="http://schemas.microsoft.com/office/drawing/2014/main" id="{00000000-0008-0000-0000-0000F6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83" name="Text Box 63">
          <a:extLst>
            <a:ext uri="{FF2B5EF4-FFF2-40B4-BE49-F238E27FC236}">
              <a16:creationId xmlns:a16="http://schemas.microsoft.com/office/drawing/2014/main" id="{00000000-0008-0000-0000-0000F7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84" name="Text Box 32">
          <a:extLst>
            <a:ext uri="{FF2B5EF4-FFF2-40B4-BE49-F238E27FC236}">
              <a16:creationId xmlns:a16="http://schemas.microsoft.com/office/drawing/2014/main" id="{00000000-0008-0000-0000-0000F8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85" name="Text Box 63">
          <a:extLst>
            <a:ext uri="{FF2B5EF4-FFF2-40B4-BE49-F238E27FC236}">
              <a16:creationId xmlns:a16="http://schemas.microsoft.com/office/drawing/2014/main" id="{00000000-0008-0000-0000-0000F9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86" name="Text Box 32">
          <a:extLst>
            <a:ext uri="{FF2B5EF4-FFF2-40B4-BE49-F238E27FC236}">
              <a16:creationId xmlns:a16="http://schemas.microsoft.com/office/drawing/2014/main" id="{00000000-0008-0000-0000-0000FA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87" name="Text Box 63">
          <a:extLst>
            <a:ext uri="{FF2B5EF4-FFF2-40B4-BE49-F238E27FC236}">
              <a16:creationId xmlns:a16="http://schemas.microsoft.com/office/drawing/2014/main" id="{00000000-0008-0000-0000-0000FB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88" name="Text Box 32">
          <a:extLst>
            <a:ext uri="{FF2B5EF4-FFF2-40B4-BE49-F238E27FC236}">
              <a16:creationId xmlns:a16="http://schemas.microsoft.com/office/drawing/2014/main" id="{00000000-0008-0000-0000-0000FC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89" name="Text Box 63">
          <a:extLst>
            <a:ext uri="{FF2B5EF4-FFF2-40B4-BE49-F238E27FC236}">
              <a16:creationId xmlns:a16="http://schemas.microsoft.com/office/drawing/2014/main" id="{00000000-0008-0000-0000-0000FD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90" name="Text Box 32">
          <a:extLst>
            <a:ext uri="{FF2B5EF4-FFF2-40B4-BE49-F238E27FC236}">
              <a16:creationId xmlns:a16="http://schemas.microsoft.com/office/drawing/2014/main" id="{00000000-0008-0000-0000-0000FE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91" name="Text Box 63">
          <a:extLst>
            <a:ext uri="{FF2B5EF4-FFF2-40B4-BE49-F238E27FC236}">
              <a16:creationId xmlns:a16="http://schemas.microsoft.com/office/drawing/2014/main" id="{00000000-0008-0000-0000-0000FF0E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92" name="Text Box 32">
          <a:extLst>
            <a:ext uri="{FF2B5EF4-FFF2-40B4-BE49-F238E27FC236}">
              <a16:creationId xmlns:a16="http://schemas.microsoft.com/office/drawing/2014/main" id="{00000000-0008-0000-0000-000000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93" name="Text Box 63">
          <a:extLst>
            <a:ext uri="{FF2B5EF4-FFF2-40B4-BE49-F238E27FC236}">
              <a16:creationId xmlns:a16="http://schemas.microsoft.com/office/drawing/2014/main" id="{00000000-0008-0000-0000-000001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94" name="Text Box 32">
          <a:extLst>
            <a:ext uri="{FF2B5EF4-FFF2-40B4-BE49-F238E27FC236}">
              <a16:creationId xmlns:a16="http://schemas.microsoft.com/office/drawing/2014/main" id="{00000000-0008-0000-0000-000002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95" name="Text Box 63">
          <a:extLst>
            <a:ext uri="{FF2B5EF4-FFF2-40B4-BE49-F238E27FC236}">
              <a16:creationId xmlns:a16="http://schemas.microsoft.com/office/drawing/2014/main" id="{00000000-0008-0000-0000-000003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96" name="Text Box 32">
          <a:extLst>
            <a:ext uri="{FF2B5EF4-FFF2-40B4-BE49-F238E27FC236}">
              <a16:creationId xmlns:a16="http://schemas.microsoft.com/office/drawing/2014/main" id="{00000000-0008-0000-0000-000004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97" name="Text Box 63">
          <a:extLst>
            <a:ext uri="{FF2B5EF4-FFF2-40B4-BE49-F238E27FC236}">
              <a16:creationId xmlns:a16="http://schemas.microsoft.com/office/drawing/2014/main" id="{00000000-0008-0000-0000-000005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98" name="Text Box 32">
          <a:extLst>
            <a:ext uri="{FF2B5EF4-FFF2-40B4-BE49-F238E27FC236}">
              <a16:creationId xmlns:a16="http://schemas.microsoft.com/office/drawing/2014/main" id="{00000000-0008-0000-0000-000006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899" name="Text Box 63">
          <a:extLst>
            <a:ext uri="{FF2B5EF4-FFF2-40B4-BE49-F238E27FC236}">
              <a16:creationId xmlns:a16="http://schemas.microsoft.com/office/drawing/2014/main" id="{00000000-0008-0000-0000-000007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00" name="Text Box 32">
          <a:extLst>
            <a:ext uri="{FF2B5EF4-FFF2-40B4-BE49-F238E27FC236}">
              <a16:creationId xmlns:a16="http://schemas.microsoft.com/office/drawing/2014/main" id="{00000000-0008-0000-0000-000008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01" name="Text Box 63">
          <a:extLst>
            <a:ext uri="{FF2B5EF4-FFF2-40B4-BE49-F238E27FC236}">
              <a16:creationId xmlns:a16="http://schemas.microsoft.com/office/drawing/2014/main" id="{00000000-0008-0000-0000-000009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02" name="Text Box 32">
          <a:extLst>
            <a:ext uri="{FF2B5EF4-FFF2-40B4-BE49-F238E27FC236}">
              <a16:creationId xmlns:a16="http://schemas.microsoft.com/office/drawing/2014/main" id="{00000000-0008-0000-0000-00000A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03" name="Text Box 63">
          <a:extLst>
            <a:ext uri="{FF2B5EF4-FFF2-40B4-BE49-F238E27FC236}">
              <a16:creationId xmlns:a16="http://schemas.microsoft.com/office/drawing/2014/main" id="{00000000-0008-0000-0000-00000B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04" name="Text Box 32">
          <a:extLst>
            <a:ext uri="{FF2B5EF4-FFF2-40B4-BE49-F238E27FC236}">
              <a16:creationId xmlns:a16="http://schemas.microsoft.com/office/drawing/2014/main" id="{00000000-0008-0000-0000-00000C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05" name="Text Box 63">
          <a:extLst>
            <a:ext uri="{FF2B5EF4-FFF2-40B4-BE49-F238E27FC236}">
              <a16:creationId xmlns:a16="http://schemas.microsoft.com/office/drawing/2014/main" id="{00000000-0008-0000-0000-00000D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06" name="Text Box 32">
          <a:extLst>
            <a:ext uri="{FF2B5EF4-FFF2-40B4-BE49-F238E27FC236}">
              <a16:creationId xmlns:a16="http://schemas.microsoft.com/office/drawing/2014/main" id="{00000000-0008-0000-0000-00000E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07" name="Text Box 63">
          <a:extLst>
            <a:ext uri="{FF2B5EF4-FFF2-40B4-BE49-F238E27FC236}">
              <a16:creationId xmlns:a16="http://schemas.microsoft.com/office/drawing/2014/main" id="{00000000-0008-0000-0000-00000F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08" name="Text Box 32">
          <a:extLst>
            <a:ext uri="{FF2B5EF4-FFF2-40B4-BE49-F238E27FC236}">
              <a16:creationId xmlns:a16="http://schemas.microsoft.com/office/drawing/2014/main" id="{00000000-0008-0000-0000-000010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09" name="Text Box 63">
          <a:extLst>
            <a:ext uri="{FF2B5EF4-FFF2-40B4-BE49-F238E27FC236}">
              <a16:creationId xmlns:a16="http://schemas.microsoft.com/office/drawing/2014/main" id="{00000000-0008-0000-0000-000011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10" name="Text Box 32">
          <a:extLst>
            <a:ext uri="{FF2B5EF4-FFF2-40B4-BE49-F238E27FC236}">
              <a16:creationId xmlns:a16="http://schemas.microsoft.com/office/drawing/2014/main" id="{00000000-0008-0000-0000-000012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11" name="Text Box 63">
          <a:extLst>
            <a:ext uri="{FF2B5EF4-FFF2-40B4-BE49-F238E27FC236}">
              <a16:creationId xmlns:a16="http://schemas.microsoft.com/office/drawing/2014/main" id="{00000000-0008-0000-0000-000013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12" name="Text Box 32">
          <a:extLst>
            <a:ext uri="{FF2B5EF4-FFF2-40B4-BE49-F238E27FC236}">
              <a16:creationId xmlns:a16="http://schemas.microsoft.com/office/drawing/2014/main" id="{00000000-0008-0000-0000-000014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13" name="Text Box 63">
          <a:extLst>
            <a:ext uri="{FF2B5EF4-FFF2-40B4-BE49-F238E27FC236}">
              <a16:creationId xmlns:a16="http://schemas.microsoft.com/office/drawing/2014/main" id="{00000000-0008-0000-0000-000015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14" name="Text Box 32">
          <a:extLst>
            <a:ext uri="{FF2B5EF4-FFF2-40B4-BE49-F238E27FC236}">
              <a16:creationId xmlns:a16="http://schemas.microsoft.com/office/drawing/2014/main" id="{00000000-0008-0000-0000-000016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15" name="Text Box 63">
          <a:extLst>
            <a:ext uri="{FF2B5EF4-FFF2-40B4-BE49-F238E27FC236}">
              <a16:creationId xmlns:a16="http://schemas.microsoft.com/office/drawing/2014/main" id="{00000000-0008-0000-0000-000017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16" name="Text Box 32">
          <a:extLst>
            <a:ext uri="{FF2B5EF4-FFF2-40B4-BE49-F238E27FC236}">
              <a16:creationId xmlns:a16="http://schemas.microsoft.com/office/drawing/2014/main" id="{00000000-0008-0000-0000-000018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17" name="Text Box 63">
          <a:extLst>
            <a:ext uri="{FF2B5EF4-FFF2-40B4-BE49-F238E27FC236}">
              <a16:creationId xmlns:a16="http://schemas.microsoft.com/office/drawing/2014/main" id="{00000000-0008-0000-0000-000019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18" name="Text Box 32">
          <a:extLst>
            <a:ext uri="{FF2B5EF4-FFF2-40B4-BE49-F238E27FC236}">
              <a16:creationId xmlns:a16="http://schemas.microsoft.com/office/drawing/2014/main" id="{00000000-0008-0000-0000-00001A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19" name="Text Box 63">
          <a:extLst>
            <a:ext uri="{FF2B5EF4-FFF2-40B4-BE49-F238E27FC236}">
              <a16:creationId xmlns:a16="http://schemas.microsoft.com/office/drawing/2014/main" id="{00000000-0008-0000-0000-00001B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20" name="Text Box 32">
          <a:extLst>
            <a:ext uri="{FF2B5EF4-FFF2-40B4-BE49-F238E27FC236}">
              <a16:creationId xmlns:a16="http://schemas.microsoft.com/office/drawing/2014/main" id="{00000000-0008-0000-0000-00001C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21" name="Text Box 63">
          <a:extLst>
            <a:ext uri="{FF2B5EF4-FFF2-40B4-BE49-F238E27FC236}">
              <a16:creationId xmlns:a16="http://schemas.microsoft.com/office/drawing/2014/main" id="{00000000-0008-0000-0000-00001D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22" name="Text Box 32">
          <a:extLst>
            <a:ext uri="{FF2B5EF4-FFF2-40B4-BE49-F238E27FC236}">
              <a16:creationId xmlns:a16="http://schemas.microsoft.com/office/drawing/2014/main" id="{00000000-0008-0000-0000-00001E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23" name="Text Box 63">
          <a:extLst>
            <a:ext uri="{FF2B5EF4-FFF2-40B4-BE49-F238E27FC236}">
              <a16:creationId xmlns:a16="http://schemas.microsoft.com/office/drawing/2014/main" id="{00000000-0008-0000-0000-00001F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24" name="Text Box 32">
          <a:extLst>
            <a:ext uri="{FF2B5EF4-FFF2-40B4-BE49-F238E27FC236}">
              <a16:creationId xmlns:a16="http://schemas.microsoft.com/office/drawing/2014/main" id="{00000000-0008-0000-0000-000020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25" name="Text Box 63">
          <a:extLst>
            <a:ext uri="{FF2B5EF4-FFF2-40B4-BE49-F238E27FC236}">
              <a16:creationId xmlns:a16="http://schemas.microsoft.com/office/drawing/2014/main" id="{00000000-0008-0000-0000-000021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26" name="Text Box 32">
          <a:extLst>
            <a:ext uri="{FF2B5EF4-FFF2-40B4-BE49-F238E27FC236}">
              <a16:creationId xmlns:a16="http://schemas.microsoft.com/office/drawing/2014/main" id="{00000000-0008-0000-0000-000022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27" name="Text Box 63">
          <a:extLst>
            <a:ext uri="{FF2B5EF4-FFF2-40B4-BE49-F238E27FC236}">
              <a16:creationId xmlns:a16="http://schemas.microsoft.com/office/drawing/2014/main" id="{00000000-0008-0000-0000-000023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28" name="Text Box 32">
          <a:extLst>
            <a:ext uri="{FF2B5EF4-FFF2-40B4-BE49-F238E27FC236}">
              <a16:creationId xmlns:a16="http://schemas.microsoft.com/office/drawing/2014/main" id="{00000000-0008-0000-0000-000024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29" name="Text Box 63">
          <a:extLst>
            <a:ext uri="{FF2B5EF4-FFF2-40B4-BE49-F238E27FC236}">
              <a16:creationId xmlns:a16="http://schemas.microsoft.com/office/drawing/2014/main" id="{00000000-0008-0000-0000-000025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30" name="Text Box 32">
          <a:extLst>
            <a:ext uri="{FF2B5EF4-FFF2-40B4-BE49-F238E27FC236}">
              <a16:creationId xmlns:a16="http://schemas.microsoft.com/office/drawing/2014/main" id="{00000000-0008-0000-0000-000026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31" name="Text Box 63">
          <a:extLst>
            <a:ext uri="{FF2B5EF4-FFF2-40B4-BE49-F238E27FC236}">
              <a16:creationId xmlns:a16="http://schemas.microsoft.com/office/drawing/2014/main" id="{00000000-0008-0000-0000-000027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32" name="Text Box 32">
          <a:extLst>
            <a:ext uri="{FF2B5EF4-FFF2-40B4-BE49-F238E27FC236}">
              <a16:creationId xmlns:a16="http://schemas.microsoft.com/office/drawing/2014/main" id="{00000000-0008-0000-0000-000028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33" name="Text Box 63">
          <a:extLst>
            <a:ext uri="{FF2B5EF4-FFF2-40B4-BE49-F238E27FC236}">
              <a16:creationId xmlns:a16="http://schemas.microsoft.com/office/drawing/2014/main" id="{00000000-0008-0000-0000-000029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34" name="Text Box 32">
          <a:extLst>
            <a:ext uri="{FF2B5EF4-FFF2-40B4-BE49-F238E27FC236}">
              <a16:creationId xmlns:a16="http://schemas.microsoft.com/office/drawing/2014/main" id="{00000000-0008-0000-0000-00002A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35" name="Text Box 63">
          <a:extLst>
            <a:ext uri="{FF2B5EF4-FFF2-40B4-BE49-F238E27FC236}">
              <a16:creationId xmlns:a16="http://schemas.microsoft.com/office/drawing/2014/main" id="{00000000-0008-0000-0000-00002B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36" name="Text Box 32">
          <a:extLst>
            <a:ext uri="{FF2B5EF4-FFF2-40B4-BE49-F238E27FC236}">
              <a16:creationId xmlns:a16="http://schemas.microsoft.com/office/drawing/2014/main" id="{00000000-0008-0000-0000-00002C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37" name="Text Box 63">
          <a:extLst>
            <a:ext uri="{FF2B5EF4-FFF2-40B4-BE49-F238E27FC236}">
              <a16:creationId xmlns:a16="http://schemas.microsoft.com/office/drawing/2014/main" id="{00000000-0008-0000-0000-00002D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38" name="Text Box 32">
          <a:extLst>
            <a:ext uri="{FF2B5EF4-FFF2-40B4-BE49-F238E27FC236}">
              <a16:creationId xmlns:a16="http://schemas.microsoft.com/office/drawing/2014/main" id="{00000000-0008-0000-0000-00002E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39" name="Text Box 63">
          <a:extLst>
            <a:ext uri="{FF2B5EF4-FFF2-40B4-BE49-F238E27FC236}">
              <a16:creationId xmlns:a16="http://schemas.microsoft.com/office/drawing/2014/main" id="{00000000-0008-0000-0000-00002F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40" name="Text Box 32">
          <a:extLst>
            <a:ext uri="{FF2B5EF4-FFF2-40B4-BE49-F238E27FC236}">
              <a16:creationId xmlns:a16="http://schemas.microsoft.com/office/drawing/2014/main" id="{00000000-0008-0000-0000-000030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41" name="Text Box 63">
          <a:extLst>
            <a:ext uri="{FF2B5EF4-FFF2-40B4-BE49-F238E27FC236}">
              <a16:creationId xmlns:a16="http://schemas.microsoft.com/office/drawing/2014/main" id="{00000000-0008-0000-0000-000031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42" name="Text Box 32">
          <a:extLst>
            <a:ext uri="{FF2B5EF4-FFF2-40B4-BE49-F238E27FC236}">
              <a16:creationId xmlns:a16="http://schemas.microsoft.com/office/drawing/2014/main" id="{00000000-0008-0000-0000-000032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43" name="Text Box 63">
          <a:extLst>
            <a:ext uri="{FF2B5EF4-FFF2-40B4-BE49-F238E27FC236}">
              <a16:creationId xmlns:a16="http://schemas.microsoft.com/office/drawing/2014/main" id="{00000000-0008-0000-0000-000033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44" name="Text Box 32">
          <a:extLst>
            <a:ext uri="{FF2B5EF4-FFF2-40B4-BE49-F238E27FC236}">
              <a16:creationId xmlns:a16="http://schemas.microsoft.com/office/drawing/2014/main" id="{00000000-0008-0000-0000-000034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45" name="Text Box 63">
          <a:extLst>
            <a:ext uri="{FF2B5EF4-FFF2-40B4-BE49-F238E27FC236}">
              <a16:creationId xmlns:a16="http://schemas.microsoft.com/office/drawing/2014/main" id="{00000000-0008-0000-0000-000035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46" name="Text Box 32">
          <a:extLst>
            <a:ext uri="{FF2B5EF4-FFF2-40B4-BE49-F238E27FC236}">
              <a16:creationId xmlns:a16="http://schemas.microsoft.com/office/drawing/2014/main" id="{00000000-0008-0000-0000-000036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47" name="Text Box 63">
          <a:extLst>
            <a:ext uri="{FF2B5EF4-FFF2-40B4-BE49-F238E27FC236}">
              <a16:creationId xmlns:a16="http://schemas.microsoft.com/office/drawing/2014/main" id="{00000000-0008-0000-0000-000037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48" name="Text Box 32">
          <a:extLst>
            <a:ext uri="{FF2B5EF4-FFF2-40B4-BE49-F238E27FC236}">
              <a16:creationId xmlns:a16="http://schemas.microsoft.com/office/drawing/2014/main" id="{00000000-0008-0000-0000-000038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49" name="Text Box 63">
          <a:extLst>
            <a:ext uri="{FF2B5EF4-FFF2-40B4-BE49-F238E27FC236}">
              <a16:creationId xmlns:a16="http://schemas.microsoft.com/office/drawing/2014/main" id="{00000000-0008-0000-0000-000039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50" name="Text Box 32">
          <a:extLst>
            <a:ext uri="{FF2B5EF4-FFF2-40B4-BE49-F238E27FC236}">
              <a16:creationId xmlns:a16="http://schemas.microsoft.com/office/drawing/2014/main" id="{00000000-0008-0000-0000-00003A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51" name="Text Box 63">
          <a:extLst>
            <a:ext uri="{FF2B5EF4-FFF2-40B4-BE49-F238E27FC236}">
              <a16:creationId xmlns:a16="http://schemas.microsoft.com/office/drawing/2014/main" id="{00000000-0008-0000-0000-00003B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52" name="Text Box 32">
          <a:extLst>
            <a:ext uri="{FF2B5EF4-FFF2-40B4-BE49-F238E27FC236}">
              <a16:creationId xmlns:a16="http://schemas.microsoft.com/office/drawing/2014/main" id="{00000000-0008-0000-0000-00003C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53" name="Text Box 63">
          <a:extLst>
            <a:ext uri="{FF2B5EF4-FFF2-40B4-BE49-F238E27FC236}">
              <a16:creationId xmlns:a16="http://schemas.microsoft.com/office/drawing/2014/main" id="{00000000-0008-0000-0000-00003D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54" name="Text Box 32">
          <a:extLst>
            <a:ext uri="{FF2B5EF4-FFF2-40B4-BE49-F238E27FC236}">
              <a16:creationId xmlns:a16="http://schemas.microsoft.com/office/drawing/2014/main" id="{00000000-0008-0000-0000-00003E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55" name="Text Box 63">
          <a:extLst>
            <a:ext uri="{FF2B5EF4-FFF2-40B4-BE49-F238E27FC236}">
              <a16:creationId xmlns:a16="http://schemas.microsoft.com/office/drawing/2014/main" id="{00000000-0008-0000-0000-00003F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56" name="Text Box 32">
          <a:extLst>
            <a:ext uri="{FF2B5EF4-FFF2-40B4-BE49-F238E27FC236}">
              <a16:creationId xmlns:a16="http://schemas.microsoft.com/office/drawing/2014/main" id="{00000000-0008-0000-0000-000040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57" name="Text Box 63">
          <a:extLst>
            <a:ext uri="{FF2B5EF4-FFF2-40B4-BE49-F238E27FC236}">
              <a16:creationId xmlns:a16="http://schemas.microsoft.com/office/drawing/2014/main" id="{00000000-0008-0000-0000-000041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58" name="Text Box 32">
          <a:extLst>
            <a:ext uri="{FF2B5EF4-FFF2-40B4-BE49-F238E27FC236}">
              <a16:creationId xmlns:a16="http://schemas.microsoft.com/office/drawing/2014/main" id="{00000000-0008-0000-0000-000042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59" name="Text Box 63">
          <a:extLst>
            <a:ext uri="{FF2B5EF4-FFF2-40B4-BE49-F238E27FC236}">
              <a16:creationId xmlns:a16="http://schemas.microsoft.com/office/drawing/2014/main" id="{00000000-0008-0000-0000-000043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60" name="Text Box 32">
          <a:extLst>
            <a:ext uri="{FF2B5EF4-FFF2-40B4-BE49-F238E27FC236}">
              <a16:creationId xmlns:a16="http://schemas.microsoft.com/office/drawing/2014/main" id="{00000000-0008-0000-0000-000044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61" name="Text Box 63">
          <a:extLst>
            <a:ext uri="{FF2B5EF4-FFF2-40B4-BE49-F238E27FC236}">
              <a16:creationId xmlns:a16="http://schemas.microsoft.com/office/drawing/2014/main" id="{00000000-0008-0000-0000-000045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62" name="Text Box 32">
          <a:extLst>
            <a:ext uri="{FF2B5EF4-FFF2-40B4-BE49-F238E27FC236}">
              <a16:creationId xmlns:a16="http://schemas.microsoft.com/office/drawing/2014/main" id="{00000000-0008-0000-0000-000046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63" name="Text Box 63">
          <a:extLst>
            <a:ext uri="{FF2B5EF4-FFF2-40B4-BE49-F238E27FC236}">
              <a16:creationId xmlns:a16="http://schemas.microsoft.com/office/drawing/2014/main" id="{00000000-0008-0000-0000-000047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64" name="Text Box 32">
          <a:extLst>
            <a:ext uri="{FF2B5EF4-FFF2-40B4-BE49-F238E27FC236}">
              <a16:creationId xmlns:a16="http://schemas.microsoft.com/office/drawing/2014/main" id="{00000000-0008-0000-0000-000048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65" name="Text Box 63">
          <a:extLst>
            <a:ext uri="{FF2B5EF4-FFF2-40B4-BE49-F238E27FC236}">
              <a16:creationId xmlns:a16="http://schemas.microsoft.com/office/drawing/2014/main" id="{00000000-0008-0000-0000-000049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66" name="Text Box 32">
          <a:extLst>
            <a:ext uri="{FF2B5EF4-FFF2-40B4-BE49-F238E27FC236}">
              <a16:creationId xmlns:a16="http://schemas.microsoft.com/office/drawing/2014/main" id="{00000000-0008-0000-0000-00004A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67" name="Text Box 63">
          <a:extLst>
            <a:ext uri="{FF2B5EF4-FFF2-40B4-BE49-F238E27FC236}">
              <a16:creationId xmlns:a16="http://schemas.microsoft.com/office/drawing/2014/main" id="{00000000-0008-0000-0000-00004B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68" name="Text Box 32">
          <a:extLst>
            <a:ext uri="{FF2B5EF4-FFF2-40B4-BE49-F238E27FC236}">
              <a16:creationId xmlns:a16="http://schemas.microsoft.com/office/drawing/2014/main" id="{00000000-0008-0000-0000-00004C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69" name="Text Box 63">
          <a:extLst>
            <a:ext uri="{FF2B5EF4-FFF2-40B4-BE49-F238E27FC236}">
              <a16:creationId xmlns:a16="http://schemas.microsoft.com/office/drawing/2014/main" id="{00000000-0008-0000-0000-00004D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70" name="Text Box 32">
          <a:extLst>
            <a:ext uri="{FF2B5EF4-FFF2-40B4-BE49-F238E27FC236}">
              <a16:creationId xmlns:a16="http://schemas.microsoft.com/office/drawing/2014/main" id="{00000000-0008-0000-0000-00004E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71" name="Text Box 63">
          <a:extLst>
            <a:ext uri="{FF2B5EF4-FFF2-40B4-BE49-F238E27FC236}">
              <a16:creationId xmlns:a16="http://schemas.microsoft.com/office/drawing/2014/main" id="{00000000-0008-0000-0000-00004F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72" name="Text Box 32">
          <a:extLst>
            <a:ext uri="{FF2B5EF4-FFF2-40B4-BE49-F238E27FC236}">
              <a16:creationId xmlns:a16="http://schemas.microsoft.com/office/drawing/2014/main" id="{00000000-0008-0000-0000-000050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73" name="Text Box 63">
          <a:extLst>
            <a:ext uri="{FF2B5EF4-FFF2-40B4-BE49-F238E27FC236}">
              <a16:creationId xmlns:a16="http://schemas.microsoft.com/office/drawing/2014/main" id="{00000000-0008-0000-0000-000051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74" name="Text Box 32">
          <a:extLst>
            <a:ext uri="{FF2B5EF4-FFF2-40B4-BE49-F238E27FC236}">
              <a16:creationId xmlns:a16="http://schemas.microsoft.com/office/drawing/2014/main" id="{00000000-0008-0000-0000-000052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75" name="Text Box 63">
          <a:extLst>
            <a:ext uri="{FF2B5EF4-FFF2-40B4-BE49-F238E27FC236}">
              <a16:creationId xmlns:a16="http://schemas.microsoft.com/office/drawing/2014/main" id="{00000000-0008-0000-0000-000053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76" name="Text Box 32">
          <a:extLst>
            <a:ext uri="{FF2B5EF4-FFF2-40B4-BE49-F238E27FC236}">
              <a16:creationId xmlns:a16="http://schemas.microsoft.com/office/drawing/2014/main" id="{00000000-0008-0000-0000-000054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77" name="Text Box 63">
          <a:extLst>
            <a:ext uri="{FF2B5EF4-FFF2-40B4-BE49-F238E27FC236}">
              <a16:creationId xmlns:a16="http://schemas.microsoft.com/office/drawing/2014/main" id="{00000000-0008-0000-0000-000055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78" name="Text Box 32">
          <a:extLst>
            <a:ext uri="{FF2B5EF4-FFF2-40B4-BE49-F238E27FC236}">
              <a16:creationId xmlns:a16="http://schemas.microsoft.com/office/drawing/2014/main" id="{00000000-0008-0000-0000-000056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142</xdr:row>
      <xdr:rowOff>0</xdr:rowOff>
    </xdr:from>
    <xdr:to>
      <xdr:col>1</xdr:col>
      <xdr:colOff>2438400</xdr:colOff>
      <xdr:row>142</xdr:row>
      <xdr:rowOff>114300</xdr:rowOff>
    </xdr:to>
    <xdr:sp macro="" textlink="">
      <xdr:nvSpPr>
        <xdr:cNvPr id="979" name="Text Box 63">
          <a:extLst>
            <a:ext uri="{FF2B5EF4-FFF2-40B4-BE49-F238E27FC236}">
              <a16:creationId xmlns:a16="http://schemas.microsoft.com/office/drawing/2014/main" id="{00000000-0008-0000-0000-0000570F0000}"/>
            </a:ext>
          </a:extLst>
        </xdr:cNvPr>
        <xdr:cNvSpPr txBox="1">
          <a:spLocks noChangeArrowheads="1"/>
        </xdr:cNvSpPr>
      </xdr:nvSpPr>
      <xdr:spPr bwMode="auto">
        <a:xfrm>
          <a:off x="3028950" y="304228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80" name="Text Box 32">
          <a:extLst>
            <a:ext uri="{FF2B5EF4-FFF2-40B4-BE49-F238E27FC236}">
              <a16:creationId xmlns:a16="http://schemas.microsoft.com/office/drawing/2014/main" id="{00000000-0008-0000-0000-000058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81" name="Text Box 63">
          <a:extLst>
            <a:ext uri="{FF2B5EF4-FFF2-40B4-BE49-F238E27FC236}">
              <a16:creationId xmlns:a16="http://schemas.microsoft.com/office/drawing/2014/main" id="{00000000-0008-0000-0000-000059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82" name="Text Box 32">
          <a:extLst>
            <a:ext uri="{FF2B5EF4-FFF2-40B4-BE49-F238E27FC236}">
              <a16:creationId xmlns:a16="http://schemas.microsoft.com/office/drawing/2014/main" id="{00000000-0008-0000-0000-00005A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83" name="Text Box 63">
          <a:extLst>
            <a:ext uri="{FF2B5EF4-FFF2-40B4-BE49-F238E27FC236}">
              <a16:creationId xmlns:a16="http://schemas.microsoft.com/office/drawing/2014/main" id="{00000000-0008-0000-0000-00005B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84" name="Text Box 32">
          <a:extLst>
            <a:ext uri="{FF2B5EF4-FFF2-40B4-BE49-F238E27FC236}">
              <a16:creationId xmlns:a16="http://schemas.microsoft.com/office/drawing/2014/main" id="{00000000-0008-0000-0000-00005C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85" name="Text Box 63">
          <a:extLst>
            <a:ext uri="{FF2B5EF4-FFF2-40B4-BE49-F238E27FC236}">
              <a16:creationId xmlns:a16="http://schemas.microsoft.com/office/drawing/2014/main" id="{00000000-0008-0000-0000-00005D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86" name="Text Box 32">
          <a:extLst>
            <a:ext uri="{FF2B5EF4-FFF2-40B4-BE49-F238E27FC236}">
              <a16:creationId xmlns:a16="http://schemas.microsoft.com/office/drawing/2014/main" id="{00000000-0008-0000-0000-00005E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87" name="Text Box 63">
          <a:extLst>
            <a:ext uri="{FF2B5EF4-FFF2-40B4-BE49-F238E27FC236}">
              <a16:creationId xmlns:a16="http://schemas.microsoft.com/office/drawing/2014/main" id="{00000000-0008-0000-0000-00005F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88" name="Text Box 32">
          <a:extLst>
            <a:ext uri="{FF2B5EF4-FFF2-40B4-BE49-F238E27FC236}">
              <a16:creationId xmlns:a16="http://schemas.microsoft.com/office/drawing/2014/main" id="{00000000-0008-0000-0000-000060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89" name="Text Box 63">
          <a:extLst>
            <a:ext uri="{FF2B5EF4-FFF2-40B4-BE49-F238E27FC236}">
              <a16:creationId xmlns:a16="http://schemas.microsoft.com/office/drawing/2014/main" id="{00000000-0008-0000-0000-000061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90" name="Text Box 32">
          <a:extLst>
            <a:ext uri="{FF2B5EF4-FFF2-40B4-BE49-F238E27FC236}">
              <a16:creationId xmlns:a16="http://schemas.microsoft.com/office/drawing/2014/main" id="{00000000-0008-0000-0000-000062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91" name="Text Box 63">
          <a:extLst>
            <a:ext uri="{FF2B5EF4-FFF2-40B4-BE49-F238E27FC236}">
              <a16:creationId xmlns:a16="http://schemas.microsoft.com/office/drawing/2014/main" id="{00000000-0008-0000-0000-000063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92" name="Text Box 32">
          <a:extLst>
            <a:ext uri="{FF2B5EF4-FFF2-40B4-BE49-F238E27FC236}">
              <a16:creationId xmlns:a16="http://schemas.microsoft.com/office/drawing/2014/main" id="{00000000-0008-0000-0000-000064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93" name="Text Box 63">
          <a:extLst>
            <a:ext uri="{FF2B5EF4-FFF2-40B4-BE49-F238E27FC236}">
              <a16:creationId xmlns:a16="http://schemas.microsoft.com/office/drawing/2014/main" id="{00000000-0008-0000-0000-000065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94" name="Text Box 32">
          <a:extLst>
            <a:ext uri="{FF2B5EF4-FFF2-40B4-BE49-F238E27FC236}">
              <a16:creationId xmlns:a16="http://schemas.microsoft.com/office/drawing/2014/main" id="{00000000-0008-0000-0000-000066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95" name="Text Box 63">
          <a:extLst>
            <a:ext uri="{FF2B5EF4-FFF2-40B4-BE49-F238E27FC236}">
              <a16:creationId xmlns:a16="http://schemas.microsoft.com/office/drawing/2014/main" id="{00000000-0008-0000-0000-000067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96" name="Text Box 32">
          <a:extLst>
            <a:ext uri="{FF2B5EF4-FFF2-40B4-BE49-F238E27FC236}">
              <a16:creationId xmlns:a16="http://schemas.microsoft.com/office/drawing/2014/main" id="{00000000-0008-0000-0000-000068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97" name="Text Box 63">
          <a:extLst>
            <a:ext uri="{FF2B5EF4-FFF2-40B4-BE49-F238E27FC236}">
              <a16:creationId xmlns:a16="http://schemas.microsoft.com/office/drawing/2014/main" id="{00000000-0008-0000-0000-000069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98" name="Text Box 32">
          <a:extLst>
            <a:ext uri="{FF2B5EF4-FFF2-40B4-BE49-F238E27FC236}">
              <a16:creationId xmlns:a16="http://schemas.microsoft.com/office/drawing/2014/main" id="{00000000-0008-0000-0000-00006A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999" name="Text Box 63">
          <a:extLst>
            <a:ext uri="{FF2B5EF4-FFF2-40B4-BE49-F238E27FC236}">
              <a16:creationId xmlns:a16="http://schemas.microsoft.com/office/drawing/2014/main" id="{00000000-0008-0000-0000-00006B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00" name="Text Box 32">
          <a:extLst>
            <a:ext uri="{FF2B5EF4-FFF2-40B4-BE49-F238E27FC236}">
              <a16:creationId xmlns:a16="http://schemas.microsoft.com/office/drawing/2014/main" id="{00000000-0008-0000-0000-00006C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01" name="Text Box 63">
          <a:extLst>
            <a:ext uri="{FF2B5EF4-FFF2-40B4-BE49-F238E27FC236}">
              <a16:creationId xmlns:a16="http://schemas.microsoft.com/office/drawing/2014/main" id="{00000000-0008-0000-0000-00006D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02" name="Text Box 32">
          <a:extLst>
            <a:ext uri="{FF2B5EF4-FFF2-40B4-BE49-F238E27FC236}">
              <a16:creationId xmlns:a16="http://schemas.microsoft.com/office/drawing/2014/main" id="{00000000-0008-0000-0000-00006E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03" name="Text Box 63">
          <a:extLst>
            <a:ext uri="{FF2B5EF4-FFF2-40B4-BE49-F238E27FC236}">
              <a16:creationId xmlns:a16="http://schemas.microsoft.com/office/drawing/2014/main" id="{00000000-0008-0000-0000-00006F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04" name="Text Box 32">
          <a:extLst>
            <a:ext uri="{FF2B5EF4-FFF2-40B4-BE49-F238E27FC236}">
              <a16:creationId xmlns:a16="http://schemas.microsoft.com/office/drawing/2014/main" id="{00000000-0008-0000-0000-000070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05" name="Text Box 63">
          <a:extLst>
            <a:ext uri="{FF2B5EF4-FFF2-40B4-BE49-F238E27FC236}">
              <a16:creationId xmlns:a16="http://schemas.microsoft.com/office/drawing/2014/main" id="{00000000-0008-0000-0000-000071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06" name="Text Box 32">
          <a:extLst>
            <a:ext uri="{FF2B5EF4-FFF2-40B4-BE49-F238E27FC236}">
              <a16:creationId xmlns:a16="http://schemas.microsoft.com/office/drawing/2014/main" id="{00000000-0008-0000-0000-000072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07" name="Text Box 63">
          <a:extLst>
            <a:ext uri="{FF2B5EF4-FFF2-40B4-BE49-F238E27FC236}">
              <a16:creationId xmlns:a16="http://schemas.microsoft.com/office/drawing/2014/main" id="{00000000-0008-0000-0000-000073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08" name="Text Box 32">
          <a:extLst>
            <a:ext uri="{FF2B5EF4-FFF2-40B4-BE49-F238E27FC236}">
              <a16:creationId xmlns:a16="http://schemas.microsoft.com/office/drawing/2014/main" id="{00000000-0008-0000-0000-000074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09" name="Text Box 63">
          <a:extLst>
            <a:ext uri="{FF2B5EF4-FFF2-40B4-BE49-F238E27FC236}">
              <a16:creationId xmlns:a16="http://schemas.microsoft.com/office/drawing/2014/main" id="{00000000-0008-0000-0000-000075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10" name="Text Box 32">
          <a:extLst>
            <a:ext uri="{FF2B5EF4-FFF2-40B4-BE49-F238E27FC236}">
              <a16:creationId xmlns:a16="http://schemas.microsoft.com/office/drawing/2014/main" id="{00000000-0008-0000-0000-000076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11" name="Text Box 63">
          <a:extLst>
            <a:ext uri="{FF2B5EF4-FFF2-40B4-BE49-F238E27FC236}">
              <a16:creationId xmlns:a16="http://schemas.microsoft.com/office/drawing/2014/main" id="{00000000-0008-0000-0000-000077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12" name="Text Box 32">
          <a:extLst>
            <a:ext uri="{FF2B5EF4-FFF2-40B4-BE49-F238E27FC236}">
              <a16:creationId xmlns:a16="http://schemas.microsoft.com/office/drawing/2014/main" id="{00000000-0008-0000-0000-000078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13" name="Text Box 63">
          <a:extLst>
            <a:ext uri="{FF2B5EF4-FFF2-40B4-BE49-F238E27FC236}">
              <a16:creationId xmlns:a16="http://schemas.microsoft.com/office/drawing/2014/main" id="{00000000-0008-0000-0000-000079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14" name="Text Box 32">
          <a:extLst>
            <a:ext uri="{FF2B5EF4-FFF2-40B4-BE49-F238E27FC236}">
              <a16:creationId xmlns:a16="http://schemas.microsoft.com/office/drawing/2014/main" id="{00000000-0008-0000-0000-00007A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15" name="Text Box 63">
          <a:extLst>
            <a:ext uri="{FF2B5EF4-FFF2-40B4-BE49-F238E27FC236}">
              <a16:creationId xmlns:a16="http://schemas.microsoft.com/office/drawing/2014/main" id="{00000000-0008-0000-0000-00007B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16" name="Text Box 32">
          <a:extLst>
            <a:ext uri="{FF2B5EF4-FFF2-40B4-BE49-F238E27FC236}">
              <a16:creationId xmlns:a16="http://schemas.microsoft.com/office/drawing/2014/main" id="{00000000-0008-0000-0000-00007C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17" name="Text Box 63">
          <a:extLst>
            <a:ext uri="{FF2B5EF4-FFF2-40B4-BE49-F238E27FC236}">
              <a16:creationId xmlns:a16="http://schemas.microsoft.com/office/drawing/2014/main" id="{00000000-0008-0000-0000-00007D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18" name="Text Box 32">
          <a:extLst>
            <a:ext uri="{FF2B5EF4-FFF2-40B4-BE49-F238E27FC236}">
              <a16:creationId xmlns:a16="http://schemas.microsoft.com/office/drawing/2014/main" id="{00000000-0008-0000-0000-00007E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19" name="Text Box 63">
          <a:extLst>
            <a:ext uri="{FF2B5EF4-FFF2-40B4-BE49-F238E27FC236}">
              <a16:creationId xmlns:a16="http://schemas.microsoft.com/office/drawing/2014/main" id="{00000000-0008-0000-0000-00007F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20" name="Text Box 32">
          <a:extLst>
            <a:ext uri="{FF2B5EF4-FFF2-40B4-BE49-F238E27FC236}">
              <a16:creationId xmlns:a16="http://schemas.microsoft.com/office/drawing/2014/main" id="{00000000-0008-0000-0000-000080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21" name="Text Box 63">
          <a:extLst>
            <a:ext uri="{FF2B5EF4-FFF2-40B4-BE49-F238E27FC236}">
              <a16:creationId xmlns:a16="http://schemas.microsoft.com/office/drawing/2014/main" id="{00000000-0008-0000-0000-000081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22" name="Text Box 32">
          <a:extLst>
            <a:ext uri="{FF2B5EF4-FFF2-40B4-BE49-F238E27FC236}">
              <a16:creationId xmlns:a16="http://schemas.microsoft.com/office/drawing/2014/main" id="{00000000-0008-0000-0000-000082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23" name="Text Box 63">
          <a:extLst>
            <a:ext uri="{FF2B5EF4-FFF2-40B4-BE49-F238E27FC236}">
              <a16:creationId xmlns:a16="http://schemas.microsoft.com/office/drawing/2014/main" id="{00000000-0008-0000-0000-000083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24" name="Text Box 32">
          <a:extLst>
            <a:ext uri="{FF2B5EF4-FFF2-40B4-BE49-F238E27FC236}">
              <a16:creationId xmlns:a16="http://schemas.microsoft.com/office/drawing/2014/main" id="{00000000-0008-0000-0000-000084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25" name="Text Box 63">
          <a:extLst>
            <a:ext uri="{FF2B5EF4-FFF2-40B4-BE49-F238E27FC236}">
              <a16:creationId xmlns:a16="http://schemas.microsoft.com/office/drawing/2014/main" id="{00000000-0008-0000-0000-000085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26" name="Text Box 32">
          <a:extLst>
            <a:ext uri="{FF2B5EF4-FFF2-40B4-BE49-F238E27FC236}">
              <a16:creationId xmlns:a16="http://schemas.microsoft.com/office/drawing/2014/main" id="{00000000-0008-0000-0000-000086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27" name="Text Box 63">
          <a:extLst>
            <a:ext uri="{FF2B5EF4-FFF2-40B4-BE49-F238E27FC236}">
              <a16:creationId xmlns:a16="http://schemas.microsoft.com/office/drawing/2014/main" id="{00000000-0008-0000-0000-000087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28" name="Text Box 32">
          <a:extLst>
            <a:ext uri="{FF2B5EF4-FFF2-40B4-BE49-F238E27FC236}">
              <a16:creationId xmlns:a16="http://schemas.microsoft.com/office/drawing/2014/main" id="{00000000-0008-0000-0000-000088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29" name="Text Box 63">
          <a:extLst>
            <a:ext uri="{FF2B5EF4-FFF2-40B4-BE49-F238E27FC236}">
              <a16:creationId xmlns:a16="http://schemas.microsoft.com/office/drawing/2014/main" id="{00000000-0008-0000-0000-000089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30" name="Text Box 32">
          <a:extLst>
            <a:ext uri="{FF2B5EF4-FFF2-40B4-BE49-F238E27FC236}">
              <a16:creationId xmlns:a16="http://schemas.microsoft.com/office/drawing/2014/main" id="{00000000-0008-0000-0000-00008A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31" name="Text Box 63">
          <a:extLst>
            <a:ext uri="{FF2B5EF4-FFF2-40B4-BE49-F238E27FC236}">
              <a16:creationId xmlns:a16="http://schemas.microsoft.com/office/drawing/2014/main" id="{00000000-0008-0000-0000-00008B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32" name="Text Box 32">
          <a:extLst>
            <a:ext uri="{FF2B5EF4-FFF2-40B4-BE49-F238E27FC236}">
              <a16:creationId xmlns:a16="http://schemas.microsoft.com/office/drawing/2014/main" id="{00000000-0008-0000-0000-00008C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33" name="Text Box 63">
          <a:extLst>
            <a:ext uri="{FF2B5EF4-FFF2-40B4-BE49-F238E27FC236}">
              <a16:creationId xmlns:a16="http://schemas.microsoft.com/office/drawing/2014/main" id="{00000000-0008-0000-0000-00008D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34" name="Text Box 32">
          <a:extLst>
            <a:ext uri="{FF2B5EF4-FFF2-40B4-BE49-F238E27FC236}">
              <a16:creationId xmlns:a16="http://schemas.microsoft.com/office/drawing/2014/main" id="{00000000-0008-0000-0000-00008E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35" name="Text Box 63">
          <a:extLst>
            <a:ext uri="{FF2B5EF4-FFF2-40B4-BE49-F238E27FC236}">
              <a16:creationId xmlns:a16="http://schemas.microsoft.com/office/drawing/2014/main" id="{00000000-0008-0000-0000-00008F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36" name="Text Box 32">
          <a:extLst>
            <a:ext uri="{FF2B5EF4-FFF2-40B4-BE49-F238E27FC236}">
              <a16:creationId xmlns:a16="http://schemas.microsoft.com/office/drawing/2014/main" id="{00000000-0008-0000-0000-000090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37" name="Text Box 63">
          <a:extLst>
            <a:ext uri="{FF2B5EF4-FFF2-40B4-BE49-F238E27FC236}">
              <a16:creationId xmlns:a16="http://schemas.microsoft.com/office/drawing/2014/main" id="{00000000-0008-0000-0000-000091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38" name="Text Box 32">
          <a:extLst>
            <a:ext uri="{FF2B5EF4-FFF2-40B4-BE49-F238E27FC236}">
              <a16:creationId xmlns:a16="http://schemas.microsoft.com/office/drawing/2014/main" id="{00000000-0008-0000-0000-000092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39" name="Text Box 63">
          <a:extLst>
            <a:ext uri="{FF2B5EF4-FFF2-40B4-BE49-F238E27FC236}">
              <a16:creationId xmlns:a16="http://schemas.microsoft.com/office/drawing/2014/main" id="{00000000-0008-0000-0000-000093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40" name="Text Box 32">
          <a:extLst>
            <a:ext uri="{FF2B5EF4-FFF2-40B4-BE49-F238E27FC236}">
              <a16:creationId xmlns:a16="http://schemas.microsoft.com/office/drawing/2014/main" id="{00000000-0008-0000-0000-000094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41" name="Text Box 63">
          <a:extLst>
            <a:ext uri="{FF2B5EF4-FFF2-40B4-BE49-F238E27FC236}">
              <a16:creationId xmlns:a16="http://schemas.microsoft.com/office/drawing/2014/main" id="{00000000-0008-0000-0000-000095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42" name="Text Box 32">
          <a:extLst>
            <a:ext uri="{FF2B5EF4-FFF2-40B4-BE49-F238E27FC236}">
              <a16:creationId xmlns:a16="http://schemas.microsoft.com/office/drawing/2014/main" id="{00000000-0008-0000-0000-000096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43" name="Text Box 63">
          <a:extLst>
            <a:ext uri="{FF2B5EF4-FFF2-40B4-BE49-F238E27FC236}">
              <a16:creationId xmlns:a16="http://schemas.microsoft.com/office/drawing/2014/main" id="{00000000-0008-0000-0000-000097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44" name="Text Box 32">
          <a:extLst>
            <a:ext uri="{FF2B5EF4-FFF2-40B4-BE49-F238E27FC236}">
              <a16:creationId xmlns:a16="http://schemas.microsoft.com/office/drawing/2014/main" id="{00000000-0008-0000-0000-000098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45" name="Text Box 63">
          <a:extLst>
            <a:ext uri="{FF2B5EF4-FFF2-40B4-BE49-F238E27FC236}">
              <a16:creationId xmlns:a16="http://schemas.microsoft.com/office/drawing/2014/main" id="{00000000-0008-0000-0000-000099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46" name="Text Box 32">
          <a:extLst>
            <a:ext uri="{FF2B5EF4-FFF2-40B4-BE49-F238E27FC236}">
              <a16:creationId xmlns:a16="http://schemas.microsoft.com/office/drawing/2014/main" id="{00000000-0008-0000-0000-00009A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47" name="Text Box 63">
          <a:extLst>
            <a:ext uri="{FF2B5EF4-FFF2-40B4-BE49-F238E27FC236}">
              <a16:creationId xmlns:a16="http://schemas.microsoft.com/office/drawing/2014/main" id="{00000000-0008-0000-0000-00009B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48" name="Text Box 32">
          <a:extLst>
            <a:ext uri="{FF2B5EF4-FFF2-40B4-BE49-F238E27FC236}">
              <a16:creationId xmlns:a16="http://schemas.microsoft.com/office/drawing/2014/main" id="{00000000-0008-0000-0000-00009C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49" name="Text Box 63">
          <a:extLst>
            <a:ext uri="{FF2B5EF4-FFF2-40B4-BE49-F238E27FC236}">
              <a16:creationId xmlns:a16="http://schemas.microsoft.com/office/drawing/2014/main" id="{00000000-0008-0000-0000-00009D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50" name="Text Box 32">
          <a:extLst>
            <a:ext uri="{FF2B5EF4-FFF2-40B4-BE49-F238E27FC236}">
              <a16:creationId xmlns:a16="http://schemas.microsoft.com/office/drawing/2014/main" id="{00000000-0008-0000-0000-00009E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51" name="Text Box 63">
          <a:extLst>
            <a:ext uri="{FF2B5EF4-FFF2-40B4-BE49-F238E27FC236}">
              <a16:creationId xmlns:a16="http://schemas.microsoft.com/office/drawing/2014/main" id="{00000000-0008-0000-0000-00009F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52" name="Text Box 32">
          <a:extLst>
            <a:ext uri="{FF2B5EF4-FFF2-40B4-BE49-F238E27FC236}">
              <a16:creationId xmlns:a16="http://schemas.microsoft.com/office/drawing/2014/main" id="{00000000-0008-0000-0000-0000A0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53" name="Text Box 63">
          <a:extLst>
            <a:ext uri="{FF2B5EF4-FFF2-40B4-BE49-F238E27FC236}">
              <a16:creationId xmlns:a16="http://schemas.microsoft.com/office/drawing/2014/main" id="{00000000-0008-0000-0000-0000A1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54" name="Text Box 32">
          <a:extLst>
            <a:ext uri="{FF2B5EF4-FFF2-40B4-BE49-F238E27FC236}">
              <a16:creationId xmlns:a16="http://schemas.microsoft.com/office/drawing/2014/main" id="{00000000-0008-0000-0000-0000A2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55" name="Text Box 63">
          <a:extLst>
            <a:ext uri="{FF2B5EF4-FFF2-40B4-BE49-F238E27FC236}">
              <a16:creationId xmlns:a16="http://schemas.microsoft.com/office/drawing/2014/main" id="{00000000-0008-0000-0000-0000A3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56" name="Text Box 32">
          <a:extLst>
            <a:ext uri="{FF2B5EF4-FFF2-40B4-BE49-F238E27FC236}">
              <a16:creationId xmlns:a16="http://schemas.microsoft.com/office/drawing/2014/main" id="{00000000-0008-0000-0000-0000A4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57" name="Text Box 63">
          <a:extLst>
            <a:ext uri="{FF2B5EF4-FFF2-40B4-BE49-F238E27FC236}">
              <a16:creationId xmlns:a16="http://schemas.microsoft.com/office/drawing/2014/main" id="{00000000-0008-0000-0000-0000A5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58" name="Text Box 32">
          <a:extLst>
            <a:ext uri="{FF2B5EF4-FFF2-40B4-BE49-F238E27FC236}">
              <a16:creationId xmlns:a16="http://schemas.microsoft.com/office/drawing/2014/main" id="{00000000-0008-0000-0000-0000A6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59" name="Text Box 63">
          <a:extLst>
            <a:ext uri="{FF2B5EF4-FFF2-40B4-BE49-F238E27FC236}">
              <a16:creationId xmlns:a16="http://schemas.microsoft.com/office/drawing/2014/main" id="{00000000-0008-0000-0000-0000A7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60" name="Text Box 32">
          <a:extLst>
            <a:ext uri="{FF2B5EF4-FFF2-40B4-BE49-F238E27FC236}">
              <a16:creationId xmlns:a16="http://schemas.microsoft.com/office/drawing/2014/main" id="{00000000-0008-0000-0000-0000A8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61" name="Text Box 63">
          <a:extLst>
            <a:ext uri="{FF2B5EF4-FFF2-40B4-BE49-F238E27FC236}">
              <a16:creationId xmlns:a16="http://schemas.microsoft.com/office/drawing/2014/main" id="{00000000-0008-0000-0000-0000A9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62" name="Text Box 32">
          <a:extLst>
            <a:ext uri="{FF2B5EF4-FFF2-40B4-BE49-F238E27FC236}">
              <a16:creationId xmlns:a16="http://schemas.microsoft.com/office/drawing/2014/main" id="{00000000-0008-0000-0000-0000AA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63" name="Text Box 63">
          <a:extLst>
            <a:ext uri="{FF2B5EF4-FFF2-40B4-BE49-F238E27FC236}">
              <a16:creationId xmlns:a16="http://schemas.microsoft.com/office/drawing/2014/main" id="{00000000-0008-0000-0000-0000AB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64" name="Text Box 32">
          <a:extLst>
            <a:ext uri="{FF2B5EF4-FFF2-40B4-BE49-F238E27FC236}">
              <a16:creationId xmlns:a16="http://schemas.microsoft.com/office/drawing/2014/main" id="{00000000-0008-0000-0000-0000AC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65" name="Text Box 63">
          <a:extLst>
            <a:ext uri="{FF2B5EF4-FFF2-40B4-BE49-F238E27FC236}">
              <a16:creationId xmlns:a16="http://schemas.microsoft.com/office/drawing/2014/main" id="{00000000-0008-0000-0000-0000AD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66" name="Text Box 32">
          <a:extLst>
            <a:ext uri="{FF2B5EF4-FFF2-40B4-BE49-F238E27FC236}">
              <a16:creationId xmlns:a16="http://schemas.microsoft.com/office/drawing/2014/main" id="{00000000-0008-0000-0000-0000AE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67" name="Text Box 63">
          <a:extLst>
            <a:ext uri="{FF2B5EF4-FFF2-40B4-BE49-F238E27FC236}">
              <a16:creationId xmlns:a16="http://schemas.microsoft.com/office/drawing/2014/main" id="{00000000-0008-0000-0000-0000AF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68" name="Text Box 32">
          <a:extLst>
            <a:ext uri="{FF2B5EF4-FFF2-40B4-BE49-F238E27FC236}">
              <a16:creationId xmlns:a16="http://schemas.microsoft.com/office/drawing/2014/main" id="{00000000-0008-0000-0000-0000B0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69" name="Text Box 63">
          <a:extLst>
            <a:ext uri="{FF2B5EF4-FFF2-40B4-BE49-F238E27FC236}">
              <a16:creationId xmlns:a16="http://schemas.microsoft.com/office/drawing/2014/main" id="{00000000-0008-0000-0000-0000B1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70" name="Text Box 32">
          <a:extLst>
            <a:ext uri="{FF2B5EF4-FFF2-40B4-BE49-F238E27FC236}">
              <a16:creationId xmlns:a16="http://schemas.microsoft.com/office/drawing/2014/main" id="{00000000-0008-0000-0000-0000B2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71" name="Text Box 63">
          <a:extLst>
            <a:ext uri="{FF2B5EF4-FFF2-40B4-BE49-F238E27FC236}">
              <a16:creationId xmlns:a16="http://schemas.microsoft.com/office/drawing/2014/main" id="{00000000-0008-0000-0000-0000B3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72" name="Text Box 32">
          <a:extLst>
            <a:ext uri="{FF2B5EF4-FFF2-40B4-BE49-F238E27FC236}">
              <a16:creationId xmlns:a16="http://schemas.microsoft.com/office/drawing/2014/main" id="{00000000-0008-0000-0000-0000B4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73" name="Text Box 63">
          <a:extLst>
            <a:ext uri="{FF2B5EF4-FFF2-40B4-BE49-F238E27FC236}">
              <a16:creationId xmlns:a16="http://schemas.microsoft.com/office/drawing/2014/main" id="{00000000-0008-0000-0000-0000B5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74" name="Text Box 32">
          <a:extLst>
            <a:ext uri="{FF2B5EF4-FFF2-40B4-BE49-F238E27FC236}">
              <a16:creationId xmlns:a16="http://schemas.microsoft.com/office/drawing/2014/main" id="{00000000-0008-0000-0000-0000B6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75" name="Text Box 63">
          <a:extLst>
            <a:ext uri="{FF2B5EF4-FFF2-40B4-BE49-F238E27FC236}">
              <a16:creationId xmlns:a16="http://schemas.microsoft.com/office/drawing/2014/main" id="{00000000-0008-0000-0000-0000B7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76" name="Text Box 32">
          <a:extLst>
            <a:ext uri="{FF2B5EF4-FFF2-40B4-BE49-F238E27FC236}">
              <a16:creationId xmlns:a16="http://schemas.microsoft.com/office/drawing/2014/main" id="{00000000-0008-0000-0000-0000B8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77" name="Text Box 63">
          <a:extLst>
            <a:ext uri="{FF2B5EF4-FFF2-40B4-BE49-F238E27FC236}">
              <a16:creationId xmlns:a16="http://schemas.microsoft.com/office/drawing/2014/main" id="{00000000-0008-0000-0000-0000B9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78" name="Text Box 32">
          <a:extLst>
            <a:ext uri="{FF2B5EF4-FFF2-40B4-BE49-F238E27FC236}">
              <a16:creationId xmlns:a16="http://schemas.microsoft.com/office/drawing/2014/main" id="{00000000-0008-0000-0000-0000BA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79" name="Text Box 63">
          <a:extLst>
            <a:ext uri="{FF2B5EF4-FFF2-40B4-BE49-F238E27FC236}">
              <a16:creationId xmlns:a16="http://schemas.microsoft.com/office/drawing/2014/main" id="{00000000-0008-0000-0000-0000BB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80" name="Text Box 32">
          <a:extLst>
            <a:ext uri="{FF2B5EF4-FFF2-40B4-BE49-F238E27FC236}">
              <a16:creationId xmlns:a16="http://schemas.microsoft.com/office/drawing/2014/main" id="{00000000-0008-0000-0000-0000BC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81" name="Text Box 63">
          <a:extLst>
            <a:ext uri="{FF2B5EF4-FFF2-40B4-BE49-F238E27FC236}">
              <a16:creationId xmlns:a16="http://schemas.microsoft.com/office/drawing/2014/main" id="{00000000-0008-0000-0000-0000BD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82" name="Text Box 32">
          <a:extLst>
            <a:ext uri="{FF2B5EF4-FFF2-40B4-BE49-F238E27FC236}">
              <a16:creationId xmlns:a16="http://schemas.microsoft.com/office/drawing/2014/main" id="{00000000-0008-0000-0000-0000BE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83" name="Text Box 63">
          <a:extLst>
            <a:ext uri="{FF2B5EF4-FFF2-40B4-BE49-F238E27FC236}">
              <a16:creationId xmlns:a16="http://schemas.microsoft.com/office/drawing/2014/main" id="{00000000-0008-0000-0000-0000BF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84" name="Text Box 32">
          <a:extLst>
            <a:ext uri="{FF2B5EF4-FFF2-40B4-BE49-F238E27FC236}">
              <a16:creationId xmlns:a16="http://schemas.microsoft.com/office/drawing/2014/main" id="{00000000-0008-0000-0000-0000C0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85" name="Text Box 63">
          <a:extLst>
            <a:ext uri="{FF2B5EF4-FFF2-40B4-BE49-F238E27FC236}">
              <a16:creationId xmlns:a16="http://schemas.microsoft.com/office/drawing/2014/main" id="{00000000-0008-0000-0000-0000C1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86" name="Text Box 32">
          <a:extLst>
            <a:ext uri="{FF2B5EF4-FFF2-40B4-BE49-F238E27FC236}">
              <a16:creationId xmlns:a16="http://schemas.microsoft.com/office/drawing/2014/main" id="{00000000-0008-0000-0000-0000C2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87" name="Text Box 63">
          <a:extLst>
            <a:ext uri="{FF2B5EF4-FFF2-40B4-BE49-F238E27FC236}">
              <a16:creationId xmlns:a16="http://schemas.microsoft.com/office/drawing/2014/main" id="{00000000-0008-0000-0000-0000C3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88" name="Text Box 32">
          <a:extLst>
            <a:ext uri="{FF2B5EF4-FFF2-40B4-BE49-F238E27FC236}">
              <a16:creationId xmlns:a16="http://schemas.microsoft.com/office/drawing/2014/main" id="{00000000-0008-0000-0000-0000C4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89" name="Text Box 63">
          <a:extLst>
            <a:ext uri="{FF2B5EF4-FFF2-40B4-BE49-F238E27FC236}">
              <a16:creationId xmlns:a16="http://schemas.microsoft.com/office/drawing/2014/main" id="{00000000-0008-0000-0000-0000C5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90" name="Text Box 32">
          <a:extLst>
            <a:ext uri="{FF2B5EF4-FFF2-40B4-BE49-F238E27FC236}">
              <a16:creationId xmlns:a16="http://schemas.microsoft.com/office/drawing/2014/main" id="{00000000-0008-0000-0000-0000C6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91" name="Text Box 63">
          <a:extLst>
            <a:ext uri="{FF2B5EF4-FFF2-40B4-BE49-F238E27FC236}">
              <a16:creationId xmlns:a16="http://schemas.microsoft.com/office/drawing/2014/main" id="{00000000-0008-0000-0000-0000C7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92" name="Text Box 32">
          <a:extLst>
            <a:ext uri="{FF2B5EF4-FFF2-40B4-BE49-F238E27FC236}">
              <a16:creationId xmlns:a16="http://schemas.microsoft.com/office/drawing/2014/main" id="{00000000-0008-0000-0000-0000C8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93" name="Text Box 63">
          <a:extLst>
            <a:ext uri="{FF2B5EF4-FFF2-40B4-BE49-F238E27FC236}">
              <a16:creationId xmlns:a16="http://schemas.microsoft.com/office/drawing/2014/main" id="{00000000-0008-0000-0000-0000C9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94" name="Text Box 32">
          <a:extLst>
            <a:ext uri="{FF2B5EF4-FFF2-40B4-BE49-F238E27FC236}">
              <a16:creationId xmlns:a16="http://schemas.microsoft.com/office/drawing/2014/main" id="{00000000-0008-0000-0000-0000CA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95" name="Text Box 63">
          <a:extLst>
            <a:ext uri="{FF2B5EF4-FFF2-40B4-BE49-F238E27FC236}">
              <a16:creationId xmlns:a16="http://schemas.microsoft.com/office/drawing/2014/main" id="{00000000-0008-0000-0000-0000CB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96" name="Text Box 32">
          <a:extLst>
            <a:ext uri="{FF2B5EF4-FFF2-40B4-BE49-F238E27FC236}">
              <a16:creationId xmlns:a16="http://schemas.microsoft.com/office/drawing/2014/main" id="{00000000-0008-0000-0000-0000CC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97" name="Text Box 63">
          <a:extLst>
            <a:ext uri="{FF2B5EF4-FFF2-40B4-BE49-F238E27FC236}">
              <a16:creationId xmlns:a16="http://schemas.microsoft.com/office/drawing/2014/main" id="{00000000-0008-0000-0000-0000CD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98" name="Text Box 32">
          <a:extLst>
            <a:ext uri="{FF2B5EF4-FFF2-40B4-BE49-F238E27FC236}">
              <a16:creationId xmlns:a16="http://schemas.microsoft.com/office/drawing/2014/main" id="{00000000-0008-0000-0000-0000CE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099" name="Text Box 63">
          <a:extLst>
            <a:ext uri="{FF2B5EF4-FFF2-40B4-BE49-F238E27FC236}">
              <a16:creationId xmlns:a16="http://schemas.microsoft.com/office/drawing/2014/main" id="{00000000-0008-0000-0000-0000CF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100" name="Text Box 32">
          <a:extLst>
            <a:ext uri="{FF2B5EF4-FFF2-40B4-BE49-F238E27FC236}">
              <a16:creationId xmlns:a16="http://schemas.microsoft.com/office/drawing/2014/main" id="{00000000-0008-0000-0000-0000D0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101" name="Text Box 63">
          <a:extLst>
            <a:ext uri="{FF2B5EF4-FFF2-40B4-BE49-F238E27FC236}">
              <a16:creationId xmlns:a16="http://schemas.microsoft.com/office/drawing/2014/main" id="{00000000-0008-0000-0000-0000D1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102" name="Text Box 32">
          <a:extLst>
            <a:ext uri="{FF2B5EF4-FFF2-40B4-BE49-F238E27FC236}">
              <a16:creationId xmlns:a16="http://schemas.microsoft.com/office/drawing/2014/main" id="{00000000-0008-0000-0000-0000D2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103" name="Text Box 63">
          <a:extLst>
            <a:ext uri="{FF2B5EF4-FFF2-40B4-BE49-F238E27FC236}">
              <a16:creationId xmlns:a16="http://schemas.microsoft.com/office/drawing/2014/main" id="{00000000-0008-0000-0000-0000D3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104" name="Text Box 32">
          <a:extLst>
            <a:ext uri="{FF2B5EF4-FFF2-40B4-BE49-F238E27FC236}">
              <a16:creationId xmlns:a16="http://schemas.microsoft.com/office/drawing/2014/main" id="{00000000-0008-0000-0000-0000D4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105" name="Text Box 63">
          <a:extLst>
            <a:ext uri="{FF2B5EF4-FFF2-40B4-BE49-F238E27FC236}">
              <a16:creationId xmlns:a16="http://schemas.microsoft.com/office/drawing/2014/main" id="{00000000-0008-0000-0000-0000D5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106" name="Text Box 32">
          <a:extLst>
            <a:ext uri="{FF2B5EF4-FFF2-40B4-BE49-F238E27FC236}">
              <a16:creationId xmlns:a16="http://schemas.microsoft.com/office/drawing/2014/main" id="{00000000-0008-0000-0000-0000D6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143</xdr:row>
      <xdr:rowOff>0</xdr:rowOff>
    </xdr:from>
    <xdr:to>
      <xdr:col>1</xdr:col>
      <xdr:colOff>2438400</xdr:colOff>
      <xdr:row>143</xdr:row>
      <xdr:rowOff>114300</xdr:rowOff>
    </xdr:to>
    <xdr:sp macro="" textlink="">
      <xdr:nvSpPr>
        <xdr:cNvPr id="1107" name="Text Box 63">
          <a:extLst>
            <a:ext uri="{FF2B5EF4-FFF2-40B4-BE49-F238E27FC236}">
              <a16:creationId xmlns:a16="http://schemas.microsoft.com/office/drawing/2014/main" id="{00000000-0008-0000-0000-0000D70F0000}"/>
            </a:ext>
          </a:extLst>
        </xdr:cNvPr>
        <xdr:cNvSpPr txBox="1">
          <a:spLocks noChangeArrowheads="1"/>
        </xdr:cNvSpPr>
      </xdr:nvSpPr>
      <xdr:spPr bwMode="auto">
        <a:xfrm>
          <a:off x="3028950" y="3061335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209</xdr:row>
      <xdr:rowOff>0</xdr:rowOff>
    </xdr:from>
    <xdr:to>
      <xdr:col>1</xdr:col>
      <xdr:colOff>1409700</xdr:colOff>
      <xdr:row>210</xdr:row>
      <xdr:rowOff>102734</xdr:rowOff>
    </xdr:to>
    <xdr:sp macro="" textlink="">
      <xdr:nvSpPr>
        <xdr:cNvPr id="1108" name="Text Box 9">
          <a:extLst>
            <a:ext uri="{FF2B5EF4-FFF2-40B4-BE49-F238E27FC236}">
              <a16:creationId xmlns:a16="http://schemas.microsoft.com/office/drawing/2014/main" id="{00000000-0008-0000-0000-0000D80F0000}"/>
            </a:ext>
          </a:extLst>
        </xdr:cNvPr>
        <xdr:cNvSpPr txBox="1">
          <a:spLocks noChangeArrowheads="1"/>
        </xdr:cNvSpPr>
      </xdr:nvSpPr>
      <xdr:spPr bwMode="auto">
        <a:xfrm>
          <a:off x="1895475" y="43815000"/>
          <a:ext cx="104775" cy="293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209</xdr:row>
      <xdr:rowOff>0</xdr:rowOff>
    </xdr:from>
    <xdr:to>
      <xdr:col>1</xdr:col>
      <xdr:colOff>1409700</xdr:colOff>
      <xdr:row>210</xdr:row>
      <xdr:rowOff>83684</xdr:rowOff>
    </xdr:to>
    <xdr:sp macro="" textlink="">
      <xdr:nvSpPr>
        <xdr:cNvPr id="1109" name="Text Box 8">
          <a:extLst>
            <a:ext uri="{FF2B5EF4-FFF2-40B4-BE49-F238E27FC236}">
              <a16:creationId xmlns:a16="http://schemas.microsoft.com/office/drawing/2014/main" id="{00000000-0008-0000-0000-0000D90F0000}"/>
            </a:ext>
          </a:extLst>
        </xdr:cNvPr>
        <xdr:cNvSpPr txBox="1">
          <a:spLocks noChangeArrowheads="1"/>
        </xdr:cNvSpPr>
      </xdr:nvSpPr>
      <xdr:spPr bwMode="auto">
        <a:xfrm>
          <a:off x="1895475" y="4381500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209</xdr:row>
      <xdr:rowOff>0</xdr:rowOff>
    </xdr:from>
    <xdr:to>
      <xdr:col>1</xdr:col>
      <xdr:colOff>1409700</xdr:colOff>
      <xdr:row>210</xdr:row>
      <xdr:rowOff>83684</xdr:rowOff>
    </xdr:to>
    <xdr:sp macro="" textlink="">
      <xdr:nvSpPr>
        <xdr:cNvPr id="1110" name="Text Box 9">
          <a:extLst>
            <a:ext uri="{FF2B5EF4-FFF2-40B4-BE49-F238E27FC236}">
              <a16:creationId xmlns:a16="http://schemas.microsoft.com/office/drawing/2014/main" id="{00000000-0008-0000-0000-0000DA0F0000}"/>
            </a:ext>
          </a:extLst>
        </xdr:cNvPr>
        <xdr:cNvSpPr txBox="1">
          <a:spLocks noChangeArrowheads="1"/>
        </xdr:cNvSpPr>
      </xdr:nvSpPr>
      <xdr:spPr bwMode="auto">
        <a:xfrm>
          <a:off x="1895475" y="4381500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209</xdr:row>
      <xdr:rowOff>0</xdr:rowOff>
    </xdr:from>
    <xdr:to>
      <xdr:col>1</xdr:col>
      <xdr:colOff>1409700</xdr:colOff>
      <xdr:row>210</xdr:row>
      <xdr:rowOff>102734</xdr:rowOff>
    </xdr:to>
    <xdr:sp macro="" textlink="">
      <xdr:nvSpPr>
        <xdr:cNvPr id="1111" name="Text Box 8">
          <a:extLst>
            <a:ext uri="{FF2B5EF4-FFF2-40B4-BE49-F238E27FC236}">
              <a16:creationId xmlns:a16="http://schemas.microsoft.com/office/drawing/2014/main" id="{00000000-0008-0000-0000-0000DB0F0000}"/>
            </a:ext>
          </a:extLst>
        </xdr:cNvPr>
        <xdr:cNvSpPr txBox="1">
          <a:spLocks noChangeArrowheads="1"/>
        </xdr:cNvSpPr>
      </xdr:nvSpPr>
      <xdr:spPr bwMode="auto">
        <a:xfrm>
          <a:off x="1895475" y="43815000"/>
          <a:ext cx="104775" cy="293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209</xdr:row>
      <xdr:rowOff>0</xdr:rowOff>
    </xdr:from>
    <xdr:to>
      <xdr:col>1</xdr:col>
      <xdr:colOff>1409700</xdr:colOff>
      <xdr:row>210</xdr:row>
      <xdr:rowOff>102734</xdr:rowOff>
    </xdr:to>
    <xdr:sp macro="" textlink="">
      <xdr:nvSpPr>
        <xdr:cNvPr id="1112" name="Text Box 9">
          <a:extLst>
            <a:ext uri="{FF2B5EF4-FFF2-40B4-BE49-F238E27FC236}">
              <a16:creationId xmlns:a16="http://schemas.microsoft.com/office/drawing/2014/main" id="{00000000-0008-0000-0000-0000DC0F0000}"/>
            </a:ext>
          </a:extLst>
        </xdr:cNvPr>
        <xdr:cNvSpPr txBox="1">
          <a:spLocks noChangeArrowheads="1"/>
        </xdr:cNvSpPr>
      </xdr:nvSpPr>
      <xdr:spPr bwMode="auto">
        <a:xfrm>
          <a:off x="1895475" y="43815000"/>
          <a:ext cx="104775" cy="293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209</xdr:row>
      <xdr:rowOff>0</xdr:rowOff>
    </xdr:from>
    <xdr:to>
      <xdr:col>1</xdr:col>
      <xdr:colOff>1409700</xdr:colOff>
      <xdr:row>210</xdr:row>
      <xdr:rowOff>83684</xdr:rowOff>
    </xdr:to>
    <xdr:sp macro="" textlink="">
      <xdr:nvSpPr>
        <xdr:cNvPr id="1113" name="Text Box 8">
          <a:extLst>
            <a:ext uri="{FF2B5EF4-FFF2-40B4-BE49-F238E27FC236}">
              <a16:creationId xmlns:a16="http://schemas.microsoft.com/office/drawing/2014/main" id="{00000000-0008-0000-0000-0000DD0F0000}"/>
            </a:ext>
          </a:extLst>
        </xdr:cNvPr>
        <xdr:cNvSpPr txBox="1">
          <a:spLocks noChangeArrowheads="1"/>
        </xdr:cNvSpPr>
      </xdr:nvSpPr>
      <xdr:spPr bwMode="auto">
        <a:xfrm>
          <a:off x="1895475" y="4381500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209</xdr:row>
      <xdr:rowOff>0</xdr:rowOff>
    </xdr:from>
    <xdr:to>
      <xdr:col>1</xdr:col>
      <xdr:colOff>1409700</xdr:colOff>
      <xdr:row>210</xdr:row>
      <xdr:rowOff>83684</xdr:rowOff>
    </xdr:to>
    <xdr:sp macro="" textlink="">
      <xdr:nvSpPr>
        <xdr:cNvPr id="1114" name="Text Box 9">
          <a:extLst>
            <a:ext uri="{FF2B5EF4-FFF2-40B4-BE49-F238E27FC236}">
              <a16:creationId xmlns:a16="http://schemas.microsoft.com/office/drawing/2014/main" id="{00000000-0008-0000-0000-0000DE0F0000}"/>
            </a:ext>
          </a:extLst>
        </xdr:cNvPr>
        <xdr:cNvSpPr txBox="1">
          <a:spLocks noChangeArrowheads="1"/>
        </xdr:cNvSpPr>
      </xdr:nvSpPr>
      <xdr:spPr bwMode="auto">
        <a:xfrm>
          <a:off x="1895475" y="4381500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1466850</xdr:colOff>
      <xdr:row>332</xdr:row>
      <xdr:rowOff>28575</xdr:rowOff>
    </xdr:to>
    <xdr:sp macro="" textlink="">
      <xdr:nvSpPr>
        <xdr:cNvPr id="1115" name="Text Box 8">
          <a:extLst>
            <a:ext uri="{FF2B5EF4-FFF2-40B4-BE49-F238E27FC236}">
              <a16:creationId xmlns:a16="http://schemas.microsoft.com/office/drawing/2014/main" id="{00000000-0008-0000-0000-0000DF0F0000}"/>
            </a:ext>
          </a:extLst>
        </xdr:cNvPr>
        <xdr:cNvSpPr txBox="1">
          <a:spLocks noChangeArrowheads="1"/>
        </xdr:cNvSpPr>
      </xdr:nvSpPr>
      <xdr:spPr bwMode="auto">
        <a:xfrm>
          <a:off x="1885950" y="75571350"/>
          <a:ext cx="1714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1466850</xdr:colOff>
      <xdr:row>332</xdr:row>
      <xdr:rowOff>28575</xdr:rowOff>
    </xdr:to>
    <xdr:sp macro="" textlink="">
      <xdr:nvSpPr>
        <xdr:cNvPr id="1116" name="Text Box 8">
          <a:extLst>
            <a:ext uri="{FF2B5EF4-FFF2-40B4-BE49-F238E27FC236}">
              <a16:creationId xmlns:a16="http://schemas.microsoft.com/office/drawing/2014/main" id="{00000000-0008-0000-0000-0000E00F0000}"/>
            </a:ext>
          </a:extLst>
        </xdr:cNvPr>
        <xdr:cNvSpPr txBox="1">
          <a:spLocks noChangeArrowheads="1"/>
        </xdr:cNvSpPr>
      </xdr:nvSpPr>
      <xdr:spPr bwMode="auto">
        <a:xfrm>
          <a:off x="1885950" y="75571350"/>
          <a:ext cx="1714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1466850</xdr:colOff>
      <xdr:row>332</xdr:row>
      <xdr:rowOff>28575</xdr:rowOff>
    </xdr:to>
    <xdr:sp macro="" textlink="">
      <xdr:nvSpPr>
        <xdr:cNvPr id="1117" name="Text Box 19">
          <a:extLst>
            <a:ext uri="{FF2B5EF4-FFF2-40B4-BE49-F238E27FC236}">
              <a16:creationId xmlns:a16="http://schemas.microsoft.com/office/drawing/2014/main" id="{00000000-0008-0000-0000-0000E10F0000}"/>
            </a:ext>
          </a:extLst>
        </xdr:cNvPr>
        <xdr:cNvSpPr txBox="1">
          <a:spLocks noChangeArrowheads="1"/>
        </xdr:cNvSpPr>
      </xdr:nvSpPr>
      <xdr:spPr bwMode="auto">
        <a:xfrm>
          <a:off x="1885950" y="75571350"/>
          <a:ext cx="1714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18" name="Text Box 19">
          <a:extLst>
            <a:ext uri="{FF2B5EF4-FFF2-40B4-BE49-F238E27FC236}">
              <a16:creationId xmlns:a16="http://schemas.microsoft.com/office/drawing/2014/main" id="{00000000-0008-0000-0000-0000E20F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19" name="Text Box 8">
          <a:extLst>
            <a:ext uri="{FF2B5EF4-FFF2-40B4-BE49-F238E27FC236}">
              <a16:creationId xmlns:a16="http://schemas.microsoft.com/office/drawing/2014/main" id="{00000000-0008-0000-0000-0000E30F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20" name="Text Box 8">
          <a:extLst>
            <a:ext uri="{FF2B5EF4-FFF2-40B4-BE49-F238E27FC236}">
              <a16:creationId xmlns:a16="http://schemas.microsoft.com/office/drawing/2014/main" id="{00000000-0008-0000-0000-0000E40F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21" name="Text Box 19">
          <a:extLst>
            <a:ext uri="{FF2B5EF4-FFF2-40B4-BE49-F238E27FC236}">
              <a16:creationId xmlns:a16="http://schemas.microsoft.com/office/drawing/2014/main" id="{00000000-0008-0000-0000-0000E50F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22" name="Text Box 19">
          <a:extLst>
            <a:ext uri="{FF2B5EF4-FFF2-40B4-BE49-F238E27FC236}">
              <a16:creationId xmlns:a16="http://schemas.microsoft.com/office/drawing/2014/main" id="{00000000-0008-0000-0000-0000E60F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23" name="Text Box 8">
          <a:extLst>
            <a:ext uri="{FF2B5EF4-FFF2-40B4-BE49-F238E27FC236}">
              <a16:creationId xmlns:a16="http://schemas.microsoft.com/office/drawing/2014/main" id="{00000000-0008-0000-0000-0000E70F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24" name="Text Box 8">
          <a:extLst>
            <a:ext uri="{FF2B5EF4-FFF2-40B4-BE49-F238E27FC236}">
              <a16:creationId xmlns:a16="http://schemas.microsoft.com/office/drawing/2014/main" id="{00000000-0008-0000-0000-0000E80F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25" name="Text Box 19">
          <a:extLst>
            <a:ext uri="{FF2B5EF4-FFF2-40B4-BE49-F238E27FC236}">
              <a16:creationId xmlns:a16="http://schemas.microsoft.com/office/drawing/2014/main" id="{00000000-0008-0000-0000-0000E90F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26" name="Text Box 19">
          <a:extLst>
            <a:ext uri="{FF2B5EF4-FFF2-40B4-BE49-F238E27FC236}">
              <a16:creationId xmlns:a16="http://schemas.microsoft.com/office/drawing/2014/main" id="{00000000-0008-0000-0000-0000EA0F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27" name="Text Box 8">
          <a:extLst>
            <a:ext uri="{FF2B5EF4-FFF2-40B4-BE49-F238E27FC236}">
              <a16:creationId xmlns:a16="http://schemas.microsoft.com/office/drawing/2014/main" id="{00000000-0008-0000-0000-0000EB0F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28" name="Text Box 8">
          <a:extLst>
            <a:ext uri="{FF2B5EF4-FFF2-40B4-BE49-F238E27FC236}">
              <a16:creationId xmlns:a16="http://schemas.microsoft.com/office/drawing/2014/main" id="{00000000-0008-0000-0000-0000EC0F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29" name="Text Box 19">
          <a:extLst>
            <a:ext uri="{FF2B5EF4-FFF2-40B4-BE49-F238E27FC236}">
              <a16:creationId xmlns:a16="http://schemas.microsoft.com/office/drawing/2014/main" id="{00000000-0008-0000-0000-0000ED0F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30" name="Text Box 19">
          <a:extLst>
            <a:ext uri="{FF2B5EF4-FFF2-40B4-BE49-F238E27FC236}">
              <a16:creationId xmlns:a16="http://schemas.microsoft.com/office/drawing/2014/main" id="{00000000-0008-0000-0000-0000EE0F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31" name="Text Box 8">
          <a:extLst>
            <a:ext uri="{FF2B5EF4-FFF2-40B4-BE49-F238E27FC236}">
              <a16:creationId xmlns:a16="http://schemas.microsoft.com/office/drawing/2014/main" id="{00000000-0008-0000-0000-0000EF0F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32" name="Text Box 8">
          <a:extLst>
            <a:ext uri="{FF2B5EF4-FFF2-40B4-BE49-F238E27FC236}">
              <a16:creationId xmlns:a16="http://schemas.microsoft.com/office/drawing/2014/main" id="{00000000-0008-0000-0000-0000F00F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33" name="Text Box 19">
          <a:extLst>
            <a:ext uri="{FF2B5EF4-FFF2-40B4-BE49-F238E27FC236}">
              <a16:creationId xmlns:a16="http://schemas.microsoft.com/office/drawing/2014/main" id="{00000000-0008-0000-0000-0000F10F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1466850</xdr:colOff>
      <xdr:row>332</xdr:row>
      <xdr:rowOff>28575</xdr:rowOff>
    </xdr:to>
    <xdr:sp macro="" textlink="">
      <xdr:nvSpPr>
        <xdr:cNvPr id="1134" name="Text Box 8">
          <a:extLst>
            <a:ext uri="{FF2B5EF4-FFF2-40B4-BE49-F238E27FC236}">
              <a16:creationId xmlns:a16="http://schemas.microsoft.com/office/drawing/2014/main" id="{00000000-0008-0000-0000-0000F20F0000}"/>
            </a:ext>
          </a:extLst>
        </xdr:cNvPr>
        <xdr:cNvSpPr txBox="1">
          <a:spLocks noChangeArrowheads="1"/>
        </xdr:cNvSpPr>
      </xdr:nvSpPr>
      <xdr:spPr bwMode="auto">
        <a:xfrm>
          <a:off x="1885950" y="75571350"/>
          <a:ext cx="1714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1466850</xdr:colOff>
      <xdr:row>332</xdr:row>
      <xdr:rowOff>28575</xdr:rowOff>
    </xdr:to>
    <xdr:sp macro="" textlink="">
      <xdr:nvSpPr>
        <xdr:cNvPr id="1135" name="Text Box 8">
          <a:extLst>
            <a:ext uri="{FF2B5EF4-FFF2-40B4-BE49-F238E27FC236}">
              <a16:creationId xmlns:a16="http://schemas.microsoft.com/office/drawing/2014/main" id="{00000000-0008-0000-0000-0000F30F0000}"/>
            </a:ext>
          </a:extLst>
        </xdr:cNvPr>
        <xdr:cNvSpPr txBox="1">
          <a:spLocks noChangeArrowheads="1"/>
        </xdr:cNvSpPr>
      </xdr:nvSpPr>
      <xdr:spPr bwMode="auto">
        <a:xfrm>
          <a:off x="1885950" y="75571350"/>
          <a:ext cx="1714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1466850</xdr:colOff>
      <xdr:row>332</xdr:row>
      <xdr:rowOff>28575</xdr:rowOff>
    </xdr:to>
    <xdr:sp macro="" textlink="">
      <xdr:nvSpPr>
        <xdr:cNvPr id="1136" name="Text Box 19">
          <a:extLst>
            <a:ext uri="{FF2B5EF4-FFF2-40B4-BE49-F238E27FC236}">
              <a16:creationId xmlns:a16="http://schemas.microsoft.com/office/drawing/2014/main" id="{00000000-0008-0000-0000-0000F40F0000}"/>
            </a:ext>
          </a:extLst>
        </xdr:cNvPr>
        <xdr:cNvSpPr txBox="1">
          <a:spLocks noChangeArrowheads="1"/>
        </xdr:cNvSpPr>
      </xdr:nvSpPr>
      <xdr:spPr bwMode="auto">
        <a:xfrm>
          <a:off x="1885950" y="75571350"/>
          <a:ext cx="1714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37" name="Text Box 19">
          <a:extLst>
            <a:ext uri="{FF2B5EF4-FFF2-40B4-BE49-F238E27FC236}">
              <a16:creationId xmlns:a16="http://schemas.microsoft.com/office/drawing/2014/main" id="{00000000-0008-0000-0000-0000F50F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38" name="Text Box 8">
          <a:extLst>
            <a:ext uri="{FF2B5EF4-FFF2-40B4-BE49-F238E27FC236}">
              <a16:creationId xmlns:a16="http://schemas.microsoft.com/office/drawing/2014/main" id="{00000000-0008-0000-0000-0000F60F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39" name="Text Box 8">
          <a:extLst>
            <a:ext uri="{FF2B5EF4-FFF2-40B4-BE49-F238E27FC236}">
              <a16:creationId xmlns:a16="http://schemas.microsoft.com/office/drawing/2014/main" id="{00000000-0008-0000-0000-0000F70F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40" name="Text Box 19">
          <a:extLst>
            <a:ext uri="{FF2B5EF4-FFF2-40B4-BE49-F238E27FC236}">
              <a16:creationId xmlns:a16="http://schemas.microsoft.com/office/drawing/2014/main" id="{00000000-0008-0000-0000-0000F80F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41" name="Text Box 19">
          <a:extLst>
            <a:ext uri="{FF2B5EF4-FFF2-40B4-BE49-F238E27FC236}">
              <a16:creationId xmlns:a16="http://schemas.microsoft.com/office/drawing/2014/main" id="{00000000-0008-0000-0000-0000F90F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42" name="Text Box 8">
          <a:extLst>
            <a:ext uri="{FF2B5EF4-FFF2-40B4-BE49-F238E27FC236}">
              <a16:creationId xmlns:a16="http://schemas.microsoft.com/office/drawing/2014/main" id="{00000000-0008-0000-0000-0000FA0F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43" name="Text Box 8">
          <a:extLst>
            <a:ext uri="{FF2B5EF4-FFF2-40B4-BE49-F238E27FC236}">
              <a16:creationId xmlns:a16="http://schemas.microsoft.com/office/drawing/2014/main" id="{00000000-0008-0000-0000-0000FB0F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44" name="Text Box 19">
          <a:extLst>
            <a:ext uri="{FF2B5EF4-FFF2-40B4-BE49-F238E27FC236}">
              <a16:creationId xmlns:a16="http://schemas.microsoft.com/office/drawing/2014/main" id="{00000000-0008-0000-0000-0000FC0F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45" name="Text Box 19">
          <a:extLst>
            <a:ext uri="{FF2B5EF4-FFF2-40B4-BE49-F238E27FC236}">
              <a16:creationId xmlns:a16="http://schemas.microsoft.com/office/drawing/2014/main" id="{00000000-0008-0000-0000-0000FD0F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46" name="Text Box 8">
          <a:extLst>
            <a:ext uri="{FF2B5EF4-FFF2-40B4-BE49-F238E27FC236}">
              <a16:creationId xmlns:a16="http://schemas.microsoft.com/office/drawing/2014/main" id="{00000000-0008-0000-0000-0000FE0F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47" name="Text Box 8">
          <a:extLst>
            <a:ext uri="{FF2B5EF4-FFF2-40B4-BE49-F238E27FC236}">
              <a16:creationId xmlns:a16="http://schemas.microsoft.com/office/drawing/2014/main" id="{00000000-0008-0000-0000-0000FF0F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48" name="Text Box 19">
          <a:extLst>
            <a:ext uri="{FF2B5EF4-FFF2-40B4-BE49-F238E27FC236}">
              <a16:creationId xmlns:a16="http://schemas.microsoft.com/office/drawing/2014/main" id="{00000000-0008-0000-0000-00000010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49" name="Text Box 19">
          <a:extLst>
            <a:ext uri="{FF2B5EF4-FFF2-40B4-BE49-F238E27FC236}">
              <a16:creationId xmlns:a16="http://schemas.microsoft.com/office/drawing/2014/main" id="{00000000-0008-0000-0000-00000110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50" name="Text Box 8">
          <a:extLst>
            <a:ext uri="{FF2B5EF4-FFF2-40B4-BE49-F238E27FC236}">
              <a16:creationId xmlns:a16="http://schemas.microsoft.com/office/drawing/2014/main" id="{00000000-0008-0000-0000-00000210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1581150</xdr:colOff>
      <xdr:row>332</xdr:row>
      <xdr:rowOff>57150</xdr:rowOff>
    </xdr:to>
    <xdr:sp macro="" textlink="">
      <xdr:nvSpPr>
        <xdr:cNvPr id="1151" name="Text Box 8">
          <a:extLst>
            <a:ext uri="{FF2B5EF4-FFF2-40B4-BE49-F238E27FC236}">
              <a16:creationId xmlns:a16="http://schemas.microsoft.com/office/drawing/2014/main" id="{00000000-0008-0000-0000-000003100000}"/>
            </a:ext>
          </a:extLst>
        </xdr:cNvPr>
        <xdr:cNvSpPr txBox="1">
          <a:spLocks noChangeArrowheads="1"/>
        </xdr:cNvSpPr>
      </xdr:nvSpPr>
      <xdr:spPr bwMode="auto">
        <a:xfrm>
          <a:off x="1885950" y="75571350"/>
          <a:ext cx="2857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1295400</xdr:colOff>
      <xdr:row>332</xdr:row>
      <xdr:rowOff>0</xdr:rowOff>
    </xdr:from>
    <xdr:to>
      <xdr:col>1</xdr:col>
      <xdr:colOff>1571625</xdr:colOff>
      <xdr:row>332</xdr:row>
      <xdr:rowOff>57150</xdr:rowOff>
    </xdr:to>
    <xdr:sp macro="" textlink="">
      <xdr:nvSpPr>
        <xdr:cNvPr id="1152" name="Text Box 19">
          <a:extLst>
            <a:ext uri="{FF2B5EF4-FFF2-40B4-BE49-F238E27FC236}">
              <a16:creationId xmlns:a16="http://schemas.microsoft.com/office/drawing/2014/main" id="{00000000-0008-0000-0000-000004100000}"/>
            </a:ext>
          </a:extLst>
        </xdr:cNvPr>
        <xdr:cNvSpPr txBox="1">
          <a:spLocks noChangeArrowheads="1"/>
        </xdr:cNvSpPr>
      </xdr:nvSpPr>
      <xdr:spPr bwMode="auto">
        <a:xfrm>
          <a:off x="1885950" y="75571350"/>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332</xdr:row>
      <xdr:rowOff>0</xdr:rowOff>
    </xdr:from>
    <xdr:to>
      <xdr:col>1</xdr:col>
      <xdr:colOff>1381125</xdr:colOff>
      <xdr:row>332</xdr:row>
      <xdr:rowOff>152400</xdr:rowOff>
    </xdr:to>
    <xdr:sp macro="" textlink="">
      <xdr:nvSpPr>
        <xdr:cNvPr id="1153" name="Text Box 15">
          <a:extLst>
            <a:ext uri="{FF2B5EF4-FFF2-40B4-BE49-F238E27FC236}">
              <a16:creationId xmlns:a16="http://schemas.microsoft.com/office/drawing/2014/main" id="{00000000-0008-0000-0000-000005100000}"/>
            </a:ext>
          </a:extLst>
        </xdr:cNvPr>
        <xdr:cNvSpPr txBox="1">
          <a:spLocks noChangeArrowheads="1"/>
        </xdr:cNvSpPr>
      </xdr:nvSpPr>
      <xdr:spPr bwMode="auto">
        <a:xfrm>
          <a:off x="1876425" y="755713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332</xdr:row>
      <xdr:rowOff>0</xdr:rowOff>
    </xdr:from>
    <xdr:to>
      <xdr:col>1</xdr:col>
      <xdr:colOff>1381125</xdr:colOff>
      <xdr:row>332</xdr:row>
      <xdr:rowOff>152400</xdr:rowOff>
    </xdr:to>
    <xdr:sp macro="" textlink="">
      <xdr:nvSpPr>
        <xdr:cNvPr id="1154" name="Text Box 15">
          <a:extLst>
            <a:ext uri="{FF2B5EF4-FFF2-40B4-BE49-F238E27FC236}">
              <a16:creationId xmlns:a16="http://schemas.microsoft.com/office/drawing/2014/main" id="{00000000-0008-0000-0000-000006100000}"/>
            </a:ext>
          </a:extLst>
        </xdr:cNvPr>
        <xdr:cNvSpPr txBox="1">
          <a:spLocks noChangeArrowheads="1"/>
        </xdr:cNvSpPr>
      </xdr:nvSpPr>
      <xdr:spPr bwMode="auto">
        <a:xfrm>
          <a:off x="1876425" y="755713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332</xdr:row>
      <xdr:rowOff>0</xdr:rowOff>
    </xdr:from>
    <xdr:to>
      <xdr:col>1</xdr:col>
      <xdr:colOff>1381125</xdr:colOff>
      <xdr:row>332</xdr:row>
      <xdr:rowOff>152400</xdr:rowOff>
    </xdr:to>
    <xdr:sp macro="" textlink="">
      <xdr:nvSpPr>
        <xdr:cNvPr id="1155" name="Text Box 15">
          <a:extLst>
            <a:ext uri="{FF2B5EF4-FFF2-40B4-BE49-F238E27FC236}">
              <a16:creationId xmlns:a16="http://schemas.microsoft.com/office/drawing/2014/main" id="{00000000-0008-0000-0000-000007100000}"/>
            </a:ext>
          </a:extLst>
        </xdr:cNvPr>
        <xdr:cNvSpPr txBox="1">
          <a:spLocks noChangeArrowheads="1"/>
        </xdr:cNvSpPr>
      </xdr:nvSpPr>
      <xdr:spPr bwMode="auto">
        <a:xfrm>
          <a:off x="1876425" y="755713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332</xdr:row>
      <xdr:rowOff>0</xdr:rowOff>
    </xdr:from>
    <xdr:to>
      <xdr:col>1</xdr:col>
      <xdr:colOff>1381125</xdr:colOff>
      <xdr:row>332</xdr:row>
      <xdr:rowOff>152400</xdr:rowOff>
    </xdr:to>
    <xdr:sp macro="" textlink="">
      <xdr:nvSpPr>
        <xdr:cNvPr id="1156" name="Text Box 15">
          <a:extLst>
            <a:ext uri="{FF2B5EF4-FFF2-40B4-BE49-F238E27FC236}">
              <a16:creationId xmlns:a16="http://schemas.microsoft.com/office/drawing/2014/main" id="{00000000-0008-0000-0000-000008100000}"/>
            </a:ext>
          </a:extLst>
        </xdr:cNvPr>
        <xdr:cNvSpPr txBox="1">
          <a:spLocks noChangeArrowheads="1"/>
        </xdr:cNvSpPr>
      </xdr:nvSpPr>
      <xdr:spPr bwMode="auto">
        <a:xfrm>
          <a:off x="1876425" y="755713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57" name="Text Box 3">
          <a:extLst>
            <a:ext uri="{FF2B5EF4-FFF2-40B4-BE49-F238E27FC236}">
              <a16:creationId xmlns:a16="http://schemas.microsoft.com/office/drawing/2014/main" id="{00000000-0008-0000-0000-000009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58" name="Text Box 3">
          <a:extLst>
            <a:ext uri="{FF2B5EF4-FFF2-40B4-BE49-F238E27FC236}">
              <a16:creationId xmlns:a16="http://schemas.microsoft.com/office/drawing/2014/main" id="{00000000-0008-0000-0000-00000A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59" name="Text Box 3">
          <a:extLst>
            <a:ext uri="{FF2B5EF4-FFF2-40B4-BE49-F238E27FC236}">
              <a16:creationId xmlns:a16="http://schemas.microsoft.com/office/drawing/2014/main" id="{00000000-0008-0000-0000-00000B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60" name="Text Box 3">
          <a:extLst>
            <a:ext uri="{FF2B5EF4-FFF2-40B4-BE49-F238E27FC236}">
              <a16:creationId xmlns:a16="http://schemas.microsoft.com/office/drawing/2014/main" id="{00000000-0008-0000-0000-00000C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61" name="Text Box 3">
          <a:extLst>
            <a:ext uri="{FF2B5EF4-FFF2-40B4-BE49-F238E27FC236}">
              <a16:creationId xmlns:a16="http://schemas.microsoft.com/office/drawing/2014/main" id="{00000000-0008-0000-0000-00000D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62" name="Text Box 3">
          <a:extLst>
            <a:ext uri="{FF2B5EF4-FFF2-40B4-BE49-F238E27FC236}">
              <a16:creationId xmlns:a16="http://schemas.microsoft.com/office/drawing/2014/main" id="{00000000-0008-0000-0000-00000E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63" name="Text Box 3">
          <a:extLst>
            <a:ext uri="{FF2B5EF4-FFF2-40B4-BE49-F238E27FC236}">
              <a16:creationId xmlns:a16="http://schemas.microsoft.com/office/drawing/2014/main" id="{00000000-0008-0000-0000-00000F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64" name="Text Box 3">
          <a:extLst>
            <a:ext uri="{FF2B5EF4-FFF2-40B4-BE49-F238E27FC236}">
              <a16:creationId xmlns:a16="http://schemas.microsoft.com/office/drawing/2014/main" id="{00000000-0008-0000-0000-000010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65" name="Text Box 3">
          <a:extLst>
            <a:ext uri="{FF2B5EF4-FFF2-40B4-BE49-F238E27FC236}">
              <a16:creationId xmlns:a16="http://schemas.microsoft.com/office/drawing/2014/main" id="{00000000-0008-0000-0000-000011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66" name="Text Box 3">
          <a:extLst>
            <a:ext uri="{FF2B5EF4-FFF2-40B4-BE49-F238E27FC236}">
              <a16:creationId xmlns:a16="http://schemas.microsoft.com/office/drawing/2014/main" id="{00000000-0008-0000-0000-000012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67" name="Text Box 3">
          <a:extLst>
            <a:ext uri="{FF2B5EF4-FFF2-40B4-BE49-F238E27FC236}">
              <a16:creationId xmlns:a16="http://schemas.microsoft.com/office/drawing/2014/main" id="{00000000-0008-0000-0000-000013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68" name="Text Box 3">
          <a:extLst>
            <a:ext uri="{FF2B5EF4-FFF2-40B4-BE49-F238E27FC236}">
              <a16:creationId xmlns:a16="http://schemas.microsoft.com/office/drawing/2014/main" id="{00000000-0008-0000-0000-000014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69" name="Text Box 3">
          <a:extLst>
            <a:ext uri="{FF2B5EF4-FFF2-40B4-BE49-F238E27FC236}">
              <a16:creationId xmlns:a16="http://schemas.microsoft.com/office/drawing/2014/main" id="{00000000-0008-0000-0000-000015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70" name="Text Box 3">
          <a:extLst>
            <a:ext uri="{FF2B5EF4-FFF2-40B4-BE49-F238E27FC236}">
              <a16:creationId xmlns:a16="http://schemas.microsoft.com/office/drawing/2014/main" id="{00000000-0008-0000-0000-000016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71" name="Text Box 3">
          <a:extLst>
            <a:ext uri="{FF2B5EF4-FFF2-40B4-BE49-F238E27FC236}">
              <a16:creationId xmlns:a16="http://schemas.microsoft.com/office/drawing/2014/main" id="{00000000-0008-0000-0000-000017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72" name="Text Box 3">
          <a:extLst>
            <a:ext uri="{FF2B5EF4-FFF2-40B4-BE49-F238E27FC236}">
              <a16:creationId xmlns:a16="http://schemas.microsoft.com/office/drawing/2014/main" id="{00000000-0008-0000-0000-000018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73" name="Text Box 3">
          <a:extLst>
            <a:ext uri="{FF2B5EF4-FFF2-40B4-BE49-F238E27FC236}">
              <a16:creationId xmlns:a16="http://schemas.microsoft.com/office/drawing/2014/main" id="{00000000-0008-0000-0000-000019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74" name="Text Box 3">
          <a:extLst>
            <a:ext uri="{FF2B5EF4-FFF2-40B4-BE49-F238E27FC236}">
              <a16:creationId xmlns:a16="http://schemas.microsoft.com/office/drawing/2014/main" id="{00000000-0008-0000-0000-00001A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75" name="Text Box 3">
          <a:extLst>
            <a:ext uri="{FF2B5EF4-FFF2-40B4-BE49-F238E27FC236}">
              <a16:creationId xmlns:a16="http://schemas.microsoft.com/office/drawing/2014/main" id="{00000000-0008-0000-0000-00001B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76" name="Text Box 3">
          <a:extLst>
            <a:ext uri="{FF2B5EF4-FFF2-40B4-BE49-F238E27FC236}">
              <a16:creationId xmlns:a16="http://schemas.microsoft.com/office/drawing/2014/main" id="{00000000-0008-0000-0000-00001C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77" name="Text Box 3">
          <a:extLst>
            <a:ext uri="{FF2B5EF4-FFF2-40B4-BE49-F238E27FC236}">
              <a16:creationId xmlns:a16="http://schemas.microsoft.com/office/drawing/2014/main" id="{00000000-0008-0000-0000-00001D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78" name="Text Box 3">
          <a:extLst>
            <a:ext uri="{FF2B5EF4-FFF2-40B4-BE49-F238E27FC236}">
              <a16:creationId xmlns:a16="http://schemas.microsoft.com/office/drawing/2014/main" id="{00000000-0008-0000-0000-00001E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79" name="Text Box 3">
          <a:extLst>
            <a:ext uri="{FF2B5EF4-FFF2-40B4-BE49-F238E27FC236}">
              <a16:creationId xmlns:a16="http://schemas.microsoft.com/office/drawing/2014/main" id="{00000000-0008-0000-0000-00001F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80" name="Text Box 3">
          <a:extLst>
            <a:ext uri="{FF2B5EF4-FFF2-40B4-BE49-F238E27FC236}">
              <a16:creationId xmlns:a16="http://schemas.microsoft.com/office/drawing/2014/main" id="{00000000-0008-0000-0000-000020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81" name="Text Box 3">
          <a:extLst>
            <a:ext uri="{FF2B5EF4-FFF2-40B4-BE49-F238E27FC236}">
              <a16:creationId xmlns:a16="http://schemas.microsoft.com/office/drawing/2014/main" id="{00000000-0008-0000-0000-000021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82" name="Text Box 3">
          <a:extLst>
            <a:ext uri="{FF2B5EF4-FFF2-40B4-BE49-F238E27FC236}">
              <a16:creationId xmlns:a16="http://schemas.microsoft.com/office/drawing/2014/main" id="{00000000-0008-0000-0000-000022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83" name="Text Box 3">
          <a:extLst>
            <a:ext uri="{FF2B5EF4-FFF2-40B4-BE49-F238E27FC236}">
              <a16:creationId xmlns:a16="http://schemas.microsoft.com/office/drawing/2014/main" id="{00000000-0008-0000-0000-000023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84" name="Text Box 3">
          <a:extLst>
            <a:ext uri="{FF2B5EF4-FFF2-40B4-BE49-F238E27FC236}">
              <a16:creationId xmlns:a16="http://schemas.microsoft.com/office/drawing/2014/main" id="{00000000-0008-0000-0000-000024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85" name="Text Box 3">
          <a:extLst>
            <a:ext uri="{FF2B5EF4-FFF2-40B4-BE49-F238E27FC236}">
              <a16:creationId xmlns:a16="http://schemas.microsoft.com/office/drawing/2014/main" id="{00000000-0008-0000-0000-000025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86" name="Text Box 3">
          <a:extLst>
            <a:ext uri="{FF2B5EF4-FFF2-40B4-BE49-F238E27FC236}">
              <a16:creationId xmlns:a16="http://schemas.microsoft.com/office/drawing/2014/main" id="{00000000-0008-0000-0000-000026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87" name="Text Box 3">
          <a:extLst>
            <a:ext uri="{FF2B5EF4-FFF2-40B4-BE49-F238E27FC236}">
              <a16:creationId xmlns:a16="http://schemas.microsoft.com/office/drawing/2014/main" id="{00000000-0008-0000-0000-000027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88" name="Text Box 3">
          <a:extLst>
            <a:ext uri="{FF2B5EF4-FFF2-40B4-BE49-F238E27FC236}">
              <a16:creationId xmlns:a16="http://schemas.microsoft.com/office/drawing/2014/main" id="{00000000-0008-0000-0000-000028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89" name="Text Box 3">
          <a:extLst>
            <a:ext uri="{FF2B5EF4-FFF2-40B4-BE49-F238E27FC236}">
              <a16:creationId xmlns:a16="http://schemas.microsoft.com/office/drawing/2014/main" id="{00000000-0008-0000-0000-000029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90" name="Text Box 3">
          <a:extLst>
            <a:ext uri="{FF2B5EF4-FFF2-40B4-BE49-F238E27FC236}">
              <a16:creationId xmlns:a16="http://schemas.microsoft.com/office/drawing/2014/main" id="{00000000-0008-0000-0000-00002A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91" name="Text Box 3">
          <a:extLst>
            <a:ext uri="{FF2B5EF4-FFF2-40B4-BE49-F238E27FC236}">
              <a16:creationId xmlns:a16="http://schemas.microsoft.com/office/drawing/2014/main" id="{00000000-0008-0000-0000-00002B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92" name="Text Box 3">
          <a:extLst>
            <a:ext uri="{FF2B5EF4-FFF2-40B4-BE49-F238E27FC236}">
              <a16:creationId xmlns:a16="http://schemas.microsoft.com/office/drawing/2014/main" id="{00000000-0008-0000-0000-00002C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93" name="Text Box 3">
          <a:extLst>
            <a:ext uri="{FF2B5EF4-FFF2-40B4-BE49-F238E27FC236}">
              <a16:creationId xmlns:a16="http://schemas.microsoft.com/office/drawing/2014/main" id="{00000000-0008-0000-0000-00002D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94" name="Text Box 3">
          <a:extLst>
            <a:ext uri="{FF2B5EF4-FFF2-40B4-BE49-F238E27FC236}">
              <a16:creationId xmlns:a16="http://schemas.microsoft.com/office/drawing/2014/main" id="{00000000-0008-0000-0000-00002E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95" name="Text Box 3">
          <a:extLst>
            <a:ext uri="{FF2B5EF4-FFF2-40B4-BE49-F238E27FC236}">
              <a16:creationId xmlns:a16="http://schemas.microsoft.com/office/drawing/2014/main" id="{00000000-0008-0000-0000-00002F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96" name="Text Box 3">
          <a:extLst>
            <a:ext uri="{FF2B5EF4-FFF2-40B4-BE49-F238E27FC236}">
              <a16:creationId xmlns:a16="http://schemas.microsoft.com/office/drawing/2014/main" id="{00000000-0008-0000-0000-000030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97" name="Text Box 3">
          <a:extLst>
            <a:ext uri="{FF2B5EF4-FFF2-40B4-BE49-F238E27FC236}">
              <a16:creationId xmlns:a16="http://schemas.microsoft.com/office/drawing/2014/main" id="{00000000-0008-0000-0000-000031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98" name="Text Box 3">
          <a:extLst>
            <a:ext uri="{FF2B5EF4-FFF2-40B4-BE49-F238E27FC236}">
              <a16:creationId xmlns:a16="http://schemas.microsoft.com/office/drawing/2014/main" id="{00000000-0008-0000-0000-000032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199" name="Text Box 3">
          <a:extLst>
            <a:ext uri="{FF2B5EF4-FFF2-40B4-BE49-F238E27FC236}">
              <a16:creationId xmlns:a16="http://schemas.microsoft.com/office/drawing/2014/main" id="{00000000-0008-0000-0000-000033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00" name="Text Box 3">
          <a:extLst>
            <a:ext uri="{FF2B5EF4-FFF2-40B4-BE49-F238E27FC236}">
              <a16:creationId xmlns:a16="http://schemas.microsoft.com/office/drawing/2014/main" id="{00000000-0008-0000-0000-000034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01" name="Text Box 3">
          <a:extLst>
            <a:ext uri="{FF2B5EF4-FFF2-40B4-BE49-F238E27FC236}">
              <a16:creationId xmlns:a16="http://schemas.microsoft.com/office/drawing/2014/main" id="{00000000-0008-0000-0000-000035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02" name="Text Box 3">
          <a:extLst>
            <a:ext uri="{FF2B5EF4-FFF2-40B4-BE49-F238E27FC236}">
              <a16:creationId xmlns:a16="http://schemas.microsoft.com/office/drawing/2014/main" id="{00000000-0008-0000-0000-000036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03" name="Text Box 3">
          <a:extLst>
            <a:ext uri="{FF2B5EF4-FFF2-40B4-BE49-F238E27FC236}">
              <a16:creationId xmlns:a16="http://schemas.microsoft.com/office/drawing/2014/main" id="{00000000-0008-0000-0000-000037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04" name="Text Box 3">
          <a:extLst>
            <a:ext uri="{FF2B5EF4-FFF2-40B4-BE49-F238E27FC236}">
              <a16:creationId xmlns:a16="http://schemas.microsoft.com/office/drawing/2014/main" id="{00000000-0008-0000-0000-000038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05" name="Text Box 3">
          <a:extLst>
            <a:ext uri="{FF2B5EF4-FFF2-40B4-BE49-F238E27FC236}">
              <a16:creationId xmlns:a16="http://schemas.microsoft.com/office/drawing/2014/main" id="{00000000-0008-0000-0000-000039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06" name="Text Box 3">
          <a:extLst>
            <a:ext uri="{FF2B5EF4-FFF2-40B4-BE49-F238E27FC236}">
              <a16:creationId xmlns:a16="http://schemas.microsoft.com/office/drawing/2014/main" id="{00000000-0008-0000-0000-00003A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07" name="Text Box 3">
          <a:extLst>
            <a:ext uri="{FF2B5EF4-FFF2-40B4-BE49-F238E27FC236}">
              <a16:creationId xmlns:a16="http://schemas.microsoft.com/office/drawing/2014/main" id="{00000000-0008-0000-0000-00003B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08" name="Text Box 3">
          <a:extLst>
            <a:ext uri="{FF2B5EF4-FFF2-40B4-BE49-F238E27FC236}">
              <a16:creationId xmlns:a16="http://schemas.microsoft.com/office/drawing/2014/main" id="{00000000-0008-0000-0000-00003C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09" name="Text Box 3">
          <a:extLst>
            <a:ext uri="{FF2B5EF4-FFF2-40B4-BE49-F238E27FC236}">
              <a16:creationId xmlns:a16="http://schemas.microsoft.com/office/drawing/2014/main" id="{00000000-0008-0000-0000-00003D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10" name="Text Box 3">
          <a:extLst>
            <a:ext uri="{FF2B5EF4-FFF2-40B4-BE49-F238E27FC236}">
              <a16:creationId xmlns:a16="http://schemas.microsoft.com/office/drawing/2014/main" id="{00000000-0008-0000-0000-00003E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11" name="Text Box 3">
          <a:extLst>
            <a:ext uri="{FF2B5EF4-FFF2-40B4-BE49-F238E27FC236}">
              <a16:creationId xmlns:a16="http://schemas.microsoft.com/office/drawing/2014/main" id="{00000000-0008-0000-0000-00003F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12" name="Text Box 3">
          <a:extLst>
            <a:ext uri="{FF2B5EF4-FFF2-40B4-BE49-F238E27FC236}">
              <a16:creationId xmlns:a16="http://schemas.microsoft.com/office/drawing/2014/main" id="{00000000-0008-0000-0000-000040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13" name="Text Box 3">
          <a:extLst>
            <a:ext uri="{FF2B5EF4-FFF2-40B4-BE49-F238E27FC236}">
              <a16:creationId xmlns:a16="http://schemas.microsoft.com/office/drawing/2014/main" id="{00000000-0008-0000-0000-000041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14" name="Text Box 3">
          <a:extLst>
            <a:ext uri="{FF2B5EF4-FFF2-40B4-BE49-F238E27FC236}">
              <a16:creationId xmlns:a16="http://schemas.microsoft.com/office/drawing/2014/main" id="{00000000-0008-0000-0000-000042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15" name="Text Box 3">
          <a:extLst>
            <a:ext uri="{FF2B5EF4-FFF2-40B4-BE49-F238E27FC236}">
              <a16:creationId xmlns:a16="http://schemas.microsoft.com/office/drawing/2014/main" id="{00000000-0008-0000-0000-000043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16" name="Text Box 3">
          <a:extLst>
            <a:ext uri="{FF2B5EF4-FFF2-40B4-BE49-F238E27FC236}">
              <a16:creationId xmlns:a16="http://schemas.microsoft.com/office/drawing/2014/main" id="{00000000-0008-0000-0000-000044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17" name="Text Box 3">
          <a:extLst>
            <a:ext uri="{FF2B5EF4-FFF2-40B4-BE49-F238E27FC236}">
              <a16:creationId xmlns:a16="http://schemas.microsoft.com/office/drawing/2014/main" id="{00000000-0008-0000-0000-000045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18" name="Text Box 3">
          <a:extLst>
            <a:ext uri="{FF2B5EF4-FFF2-40B4-BE49-F238E27FC236}">
              <a16:creationId xmlns:a16="http://schemas.microsoft.com/office/drawing/2014/main" id="{00000000-0008-0000-0000-000046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19" name="Text Box 3">
          <a:extLst>
            <a:ext uri="{FF2B5EF4-FFF2-40B4-BE49-F238E27FC236}">
              <a16:creationId xmlns:a16="http://schemas.microsoft.com/office/drawing/2014/main" id="{00000000-0008-0000-0000-000047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220" name="Text Box 3">
          <a:extLst>
            <a:ext uri="{FF2B5EF4-FFF2-40B4-BE49-F238E27FC236}">
              <a16:creationId xmlns:a16="http://schemas.microsoft.com/office/drawing/2014/main" id="{00000000-0008-0000-0000-00004810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21" name="Text Box 3">
          <a:extLst>
            <a:ext uri="{FF2B5EF4-FFF2-40B4-BE49-F238E27FC236}">
              <a16:creationId xmlns:a16="http://schemas.microsoft.com/office/drawing/2014/main" id="{00000000-0008-0000-0000-000049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22" name="Text Box 3">
          <a:extLst>
            <a:ext uri="{FF2B5EF4-FFF2-40B4-BE49-F238E27FC236}">
              <a16:creationId xmlns:a16="http://schemas.microsoft.com/office/drawing/2014/main" id="{00000000-0008-0000-0000-00004A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23" name="Text Box 3">
          <a:extLst>
            <a:ext uri="{FF2B5EF4-FFF2-40B4-BE49-F238E27FC236}">
              <a16:creationId xmlns:a16="http://schemas.microsoft.com/office/drawing/2014/main" id="{00000000-0008-0000-0000-00004B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24" name="Text Box 3">
          <a:extLst>
            <a:ext uri="{FF2B5EF4-FFF2-40B4-BE49-F238E27FC236}">
              <a16:creationId xmlns:a16="http://schemas.microsoft.com/office/drawing/2014/main" id="{00000000-0008-0000-0000-00004C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25" name="Text Box 3">
          <a:extLst>
            <a:ext uri="{FF2B5EF4-FFF2-40B4-BE49-F238E27FC236}">
              <a16:creationId xmlns:a16="http://schemas.microsoft.com/office/drawing/2014/main" id="{00000000-0008-0000-0000-00004D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26" name="Text Box 3">
          <a:extLst>
            <a:ext uri="{FF2B5EF4-FFF2-40B4-BE49-F238E27FC236}">
              <a16:creationId xmlns:a16="http://schemas.microsoft.com/office/drawing/2014/main" id="{00000000-0008-0000-0000-00004E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27" name="Text Box 3">
          <a:extLst>
            <a:ext uri="{FF2B5EF4-FFF2-40B4-BE49-F238E27FC236}">
              <a16:creationId xmlns:a16="http://schemas.microsoft.com/office/drawing/2014/main" id="{00000000-0008-0000-0000-00004F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28" name="Text Box 3">
          <a:extLst>
            <a:ext uri="{FF2B5EF4-FFF2-40B4-BE49-F238E27FC236}">
              <a16:creationId xmlns:a16="http://schemas.microsoft.com/office/drawing/2014/main" id="{00000000-0008-0000-0000-000050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29" name="Text Box 3">
          <a:extLst>
            <a:ext uri="{FF2B5EF4-FFF2-40B4-BE49-F238E27FC236}">
              <a16:creationId xmlns:a16="http://schemas.microsoft.com/office/drawing/2014/main" id="{00000000-0008-0000-0000-000051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30" name="Text Box 3">
          <a:extLst>
            <a:ext uri="{FF2B5EF4-FFF2-40B4-BE49-F238E27FC236}">
              <a16:creationId xmlns:a16="http://schemas.microsoft.com/office/drawing/2014/main" id="{00000000-0008-0000-0000-000052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31" name="Text Box 3">
          <a:extLst>
            <a:ext uri="{FF2B5EF4-FFF2-40B4-BE49-F238E27FC236}">
              <a16:creationId xmlns:a16="http://schemas.microsoft.com/office/drawing/2014/main" id="{00000000-0008-0000-0000-000053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32" name="Text Box 3">
          <a:extLst>
            <a:ext uri="{FF2B5EF4-FFF2-40B4-BE49-F238E27FC236}">
              <a16:creationId xmlns:a16="http://schemas.microsoft.com/office/drawing/2014/main" id="{00000000-0008-0000-0000-000054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33" name="Text Box 3">
          <a:extLst>
            <a:ext uri="{FF2B5EF4-FFF2-40B4-BE49-F238E27FC236}">
              <a16:creationId xmlns:a16="http://schemas.microsoft.com/office/drawing/2014/main" id="{00000000-0008-0000-0000-000055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34" name="Text Box 3">
          <a:extLst>
            <a:ext uri="{FF2B5EF4-FFF2-40B4-BE49-F238E27FC236}">
              <a16:creationId xmlns:a16="http://schemas.microsoft.com/office/drawing/2014/main" id="{00000000-0008-0000-0000-000056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35" name="Text Box 3">
          <a:extLst>
            <a:ext uri="{FF2B5EF4-FFF2-40B4-BE49-F238E27FC236}">
              <a16:creationId xmlns:a16="http://schemas.microsoft.com/office/drawing/2014/main" id="{00000000-0008-0000-0000-000057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36" name="Text Box 3">
          <a:extLst>
            <a:ext uri="{FF2B5EF4-FFF2-40B4-BE49-F238E27FC236}">
              <a16:creationId xmlns:a16="http://schemas.microsoft.com/office/drawing/2014/main" id="{00000000-0008-0000-0000-000058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37" name="Text Box 3">
          <a:extLst>
            <a:ext uri="{FF2B5EF4-FFF2-40B4-BE49-F238E27FC236}">
              <a16:creationId xmlns:a16="http://schemas.microsoft.com/office/drawing/2014/main" id="{00000000-0008-0000-0000-000059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38" name="Text Box 3">
          <a:extLst>
            <a:ext uri="{FF2B5EF4-FFF2-40B4-BE49-F238E27FC236}">
              <a16:creationId xmlns:a16="http://schemas.microsoft.com/office/drawing/2014/main" id="{00000000-0008-0000-0000-00005A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39" name="Text Box 3">
          <a:extLst>
            <a:ext uri="{FF2B5EF4-FFF2-40B4-BE49-F238E27FC236}">
              <a16:creationId xmlns:a16="http://schemas.microsoft.com/office/drawing/2014/main" id="{00000000-0008-0000-0000-00005B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40" name="Text Box 3">
          <a:extLst>
            <a:ext uri="{FF2B5EF4-FFF2-40B4-BE49-F238E27FC236}">
              <a16:creationId xmlns:a16="http://schemas.microsoft.com/office/drawing/2014/main" id="{00000000-0008-0000-0000-00005C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41" name="Text Box 3">
          <a:extLst>
            <a:ext uri="{FF2B5EF4-FFF2-40B4-BE49-F238E27FC236}">
              <a16:creationId xmlns:a16="http://schemas.microsoft.com/office/drawing/2014/main" id="{00000000-0008-0000-0000-00005D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42" name="Text Box 3">
          <a:extLst>
            <a:ext uri="{FF2B5EF4-FFF2-40B4-BE49-F238E27FC236}">
              <a16:creationId xmlns:a16="http://schemas.microsoft.com/office/drawing/2014/main" id="{00000000-0008-0000-0000-00005E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43" name="Text Box 3">
          <a:extLst>
            <a:ext uri="{FF2B5EF4-FFF2-40B4-BE49-F238E27FC236}">
              <a16:creationId xmlns:a16="http://schemas.microsoft.com/office/drawing/2014/main" id="{00000000-0008-0000-0000-00005F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44" name="Text Box 3">
          <a:extLst>
            <a:ext uri="{FF2B5EF4-FFF2-40B4-BE49-F238E27FC236}">
              <a16:creationId xmlns:a16="http://schemas.microsoft.com/office/drawing/2014/main" id="{00000000-0008-0000-0000-000060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45" name="Text Box 3">
          <a:extLst>
            <a:ext uri="{FF2B5EF4-FFF2-40B4-BE49-F238E27FC236}">
              <a16:creationId xmlns:a16="http://schemas.microsoft.com/office/drawing/2014/main" id="{00000000-0008-0000-0000-000061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46" name="Text Box 3">
          <a:extLst>
            <a:ext uri="{FF2B5EF4-FFF2-40B4-BE49-F238E27FC236}">
              <a16:creationId xmlns:a16="http://schemas.microsoft.com/office/drawing/2014/main" id="{00000000-0008-0000-0000-000062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47" name="Text Box 3">
          <a:extLst>
            <a:ext uri="{FF2B5EF4-FFF2-40B4-BE49-F238E27FC236}">
              <a16:creationId xmlns:a16="http://schemas.microsoft.com/office/drawing/2014/main" id="{00000000-0008-0000-0000-000063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48" name="Text Box 3">
          <a:extLst>
            <a:ext uri="{FF2B5EF4-FFF2-40B4-BE49-F238E27FC236}">
              <a16:creationId xmlns:a16="http://schemas.microsoft.com/office/drawing/2014/main" id="{00000000-0008-0000-0000-000064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49" name="Text Box 3">
          <a:extLst>
            <a:ext uri="{FF2B5EF4-FFF2-40B4-BE49-F238E27FC236}">
              <a16:creationId xmlns:a16="http://schemas.microsoft.com/office/drawing/2014/main" id="{00000000-0008-0000-0000-000065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50" name="Text Box 3">
          <a:extLst>
            <a:ext uri="{FF2B5EF4-FFF2-40B4-BE49-F238E27FC236}">
              <a16:creationId xmlns:a16="http://schemas.microsoft.com/office/drawing/2014/main" id="{00000000-0008-0000-0000-000066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51" name="Text Box 3">
          <a:extLst>
            <a:ext uri="{FF2B5EF4-FFF2-40B4-BE49-F238E27FC236}">
              <a16:creationId xmlns:a16="http://schemas.microsoft.com/office/drawing/2014/main" id="{00000000-0008-0000-0000-000067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52" name="Text Box 3">
          <a:extLst>
            <a:ext uri="{FF2B5EF4-FFF2-40B4-BE49-F238E27FC236}">
              <a16:creationId xmlns:a16="http://schemas.microsoft.com/office/drawing/2014/main" id="{00000000-0008-0000-0000-000068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53" name="Text Box 3">
          <a:extLst>
            <a:ext uri="{FF2B5EF4-FFF2-40B4-BE49-F238E27FC236}">
              <a16:creationId xmlns:a16="http://schemas.microsoft.com/office/drawing/2014/main" id="{00000000-0008-0000-0000-000069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54" name="Text Box 3">
          <a:extLst>
            <a:ext uri="{FF2B5EF4-FFF2-40B4-BE49-F238E27FC236}">
              <a16:creationId xmlns:a16="http://schemas.microsoft.com/office/drawing/2014/main" id="{00000000-0008-0000-0000-00006A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55" name="Text Box 3">
          <a:extLst>
            <a:ext uri="{FF2B5EF4-FFF2-40B4-BE49-F238E27FC236}">
              <a16:creationId xmlns:a16="http://schemas.microsoft.com/office/drawing/2014/main" id="{00000000-0008-0000-0000-00006B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56" name="Text Box 3">
          <a:extLst>
            <a:ext uri="{FF2B5EF4-FFF2-40B4-BE49-F238E27FC236}">
              <a16:creationId xmlns:a16="http://schemas.microsoft.com/office/drawing/2014/main" id="{00000000-0008-0000-0000-00006C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57" name="Text Box 3">
          <a:extLst>
            <a:ext uri="{FF2B5EF4-FFF2-40B4-BE49-F238E27FC236}">
              <a16:creationId xmlns:a16="http://schemas.microsoft.com/office/drawing/2014/main" id="{00000000-0008-0000-0000-00006D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58" name="Text Box 3">
          <a:extLst>
            <a:ext uri="{FF2B5EF4-FFF2-40B4-BE49-F238E27FC236}">
              <a16:creationId xmlns:a16="http://schemas.microsoft.com/office/drawing/2014/main" id="{00000000-0008-0000-0000-00006E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59" name="Text Box 3">
          <a:extLst>
            <a:ext uri="{FF2B5EF4-FFF2-40B4-BE49-F238E27FC236}">
              <a16:creationId xmlns:a16="http://schemas.microsoft.com/office/drawing/2014/main" id="{00000000-0008-0000-0000-00006F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60" name="Text Box 3">
          <a:extLst>
            <a:ext uri="{FF2B5EF4-FFF2-40B4-BE49-F238E27FC236}">
              <a16:creationId xmlns:a16="http://schemas.microsoft.com/office/drawing/2014/main" id="{00000000-0008-0000-0000-000070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61" name="Text Box 3">
          <a:extLst>
            <a:ext uri="{FF2B5EF4-FFF2-40B4-BE49-F238E27FC236}">
              <a16:creationId xmlns:a16="http://schemas.microsoft.com/office/drawing/2014/main" id="{00000000-0008-0000-0000-000071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62" name="Text Box 3">
          <a:extLst>
            <a:ext uri="{FF2B5EF4-FFF2-40B4-BE49-F238E27FC236}">
              <a16:creationId xmlns:a16="http://schemas.microsoft.com/office/drawing/2014/main" id="{00000000-0008-0000-0000-000072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63" name="Text Box 3">
          <a:extLst>
            <a:ext uri="{FF2B5EF4-FFF2-40B4-BE49-F238E27FC236}">
              <a16:creationId xmlns:a16="http://schemas.microsoft.com/office/drawing/2014/main" id="{00000000-0008-0000-0000-000073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64" name="Text Box 3">
          <a:extLst>
            <a:ext uri="{FF2B5EF4-FFF2-40B4-BE49-F238E27FC236}">
              <a16:creationId xmlns:a16="http://schemas.microsoft.com/office/drawing/2014/main" id="{00000000-0008-0000-0000-000074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65" name="Text Box 3">
          <a:extLst>
            <a:ext uri="{FF2B5EF4-FFF2-40B4-BE49-F238E27FC236}">
              <a16:creationId xmlns:a16="http://schemas.microsoft.com/office/drawing/2014/main" id="{00000000-0008-0000-0000-000075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66" name="Text Box 3">
          <a:extLst>
            <a:ext uri="{FF2B5EF4-FFF2-40B4-BE49-F238E27FC236}">
              <a16:creationId xmlns:a16="http://schemas.microsoft.com/office/drawing/2014/main" id="{00000000-0008-0000-0000-000076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67" name="Text Box 3">
          <a:extLst>
            <a:ext uri="{FF2B5EF4-FFF2-40B4-BE49-F238E27FC236}">
              <a16:creationId xmlns:a16="http://schemas.microsoft.com/office/drawing/2014/main" id="{00000000-0008-0000-0000-000077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68" name="Text Box 3">
          <a:extLst>
            <a:ext uri="{FF2B5EF4-FFF2-40B4-BE49-F238E27FC236}">
              <a16:creationId xmlns:a16="http://schemas.microsoft.com/office/drawing/2014/main" id="{00000000-0008-0000-0000-000078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69" name="Text Box 3">
          <a:extLst>
            <a:ext uri="{FF2B5EF4-FFF2-40B4-BE49-F238E27FC236}">
              <a16:creationId xmlns:a16="http://schemas.microsoft.com/office/drawing/2014/main" id="{00000000-0008-0000-0000-000079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70" name="Text Box 3">
          <a:extLst>
            <a:ext uri="{FF2B5EF4-FFF2-40B4-BE49-F238E27FC236}">
              <a16:creationId xmlns:a16="http://schemas.microsoft.com/office/drawing/2014/main" id="{00000000-0008-0000-0000-00007A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71" name="Text Box 3">
          <a:extLst>
            <a:ext uri="{FF2B5EF4-FFF2-40B4-BE49-F238E27FC236}">
              <a16:creationId xmlns:a16="http://schemas.microsoft.com/office/drawing/2014/main" id="{00000000-0008-0000-0000-00007B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72" name="Text Box 3">
          <a:extLst>
            <a:ext uri="{FF2B5EF4-FFF2-40B4-BE49-F238E27FC236}">
              <a16:creationId xmlns:a16="http://schemas.microsoft.com/office/drawing/2014/main" id="{00000000-0008-0000-0000-00007C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73" name="Text Box 3">
          <a:extLst>
            <a:ext uri="{FF2B5EF4-FFF2-40B4-BE49-F238E27FC236}">
              <a16:creationId xmlns:a16="http://schemas.microsoft.com/office/drawing/2014/main" id="{00000000-0008-0000-0000-00007D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74" name="Text Box 3">
          <a:extLst>
            <a:ext uri="{FF2B5EF4-FFF2-40B4-BE49-F238E27FC236}">
              <a16:creationId xmlns:a16="http://schemas.microsoft.com/office/drawing/2014/main" id="{00000000-0008-0000-0000-00007E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75" name="Text Box 3">
          <a:extLst>
            <a:ext uri="{FF2B5EF4-FFF2-40B4-BE49-F238E27FC236}">
              <a16:creationId xmlns:a16="http://schemas.microsoft.com/office/drawing/2014/main" id="{00000000-0008-0000-0000-00007F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76" name="Text Box 3">
          <a:extLst>
            <a:ext uri="{FF2B5EF4-FFF2-40B4-BE49-F238E27FC236}">
              <a16:creationId xmlns:a16="http://schemas.microsoft.com/office/drawing/2014/main" id="{00000000-0008-0000-0000-000080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77" name="Text Box 3">
          <a:extLst>
            <a:ext uri="{FF2B5EF4-FFF2-40B4-BE49-F238E27FC236}">
              <a16:creationId xmlns:a16="http://schemas.microsoft.com/office/drawing/2014/main" id="{00000000-0008-0000-0000-000081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78" name="Text Box 3">
          <a:extLst>
            <a:ext uri="{FF2B5EF4-FFF2-40B4-BE49-F238E27FC236}">
              <a16:creationId xmlns:a16="http://schemas.microsoft.com/office/drawing/2014/main" id="{00000000-0008-0000-0000-000082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79" name="Text Box 3">
          <a:extLst>
            <a:ext uri="{FF2B5EF4-FFF2-40B4-BE49-F238E27FC236}">
              <a16:creationId xmlns:a16="http://schemas.microsoft.com/office/drawing/2014/main" id="{00000000-0008-0000-0000-000083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80" name="Text Box 3">
          <a:extLst>
            <a:ext uri="{FF2B5EF4-FFF2-40B4-BE49-F238E27FC236}">
              <a16:creationId xmlns:a16="http://schemas.microsoft.com/office/drawing/2014/main" id="{00000000-0008-0000-0000-000084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81" name="Text Box 3">
          <a:extLst>
            <a:ext uri="{FF2B5EF4-FFF2-40B4-BE49-F238E27FC236}">
              <a16:creationId xmlns:a16="http://schemas.microsoft.com/office/drawing/2014/main" id="{00000000-0008-0000-0000-000085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82" name="Text Box 3">
          <a:extLst>
            <a:ext uri="{FF2B5EF4-FFF2-40B4-BE49-F238E27FC236}">
              <a16:creationId xmlns:a16="http://schemas.microsoft.com/office/drawing/2014/main" id="{00000000-0008-0000-0000-000086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83" name="Text Box 3">
          <a:extLst>
            <a:ext uri="{FF2B5EF4-FFF2-40B4-BE49-F238E27FC236}">
              <a16:creationId xmlns:a16="http://schemas.microsoft.com/office/drawing/2014/main" id="{00000000-0008-0000-0000-000087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284" name="Text Box 3">
          <a:extLst>
            <a:ext uri="{FF2B5EF4-FFF2-40B4-BE49-F238E27FC236}">
              <a16:creationId xmlns:a16="http://schemas.microsoft.com/office/drawing/2014/main" id="{00000000-0008-0000-0000-00008810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85" name="Text Box 3">
          <a:extLst>
            <a:ext uri="{FF2B5EF4-FFF2-40B4-BE49-F238E27FC236}">
              <a16:creationId xmlns:a16="http://schemas.microsoft.com/office/drawing/2014/main" id="{00000000-0008-0000-0000-000089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86" name="Text Box 3">
          <a:extLst>
            <a:ext uri="{FF2B5EF4-FFF2-40B4-BE49-F238E27FC236}">
              <a16:creationId xmlns:a16="http://schemas.microsoft.com/office/drawing/2014/main" id="{00000000-0008-0000-0000-00008A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87" name="Text Box 3">
          <a:extLst>
            <a:ext uri="{FF2B5EF4-FFF2-40B4-BE49-F238E27FC236}">
              <a16:creationId xmlns:a16="http://schemas.microsoft.com/office/drawing/2014/main" id="{00000000-0008-0000-0000-00008B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88" name="Text Box 3">
          <a:extLst>
            <a:ext uri="{FF2B5EF4-FFF2-40B4-BE49-F238E27FC236}">
              <a16:creationId xmlns:a16="http://schemas.microsoft.com/office/drawing/2014/main" id="{00000000-0008-0000-0000-00008C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89" name="Text Box 3">
          <a:extLst>
            <a:ext uri="{FF2B5EF4-FFF2-40B4-BE49-F238E27FC236}">
              <a16:creationId xmlns:a16="http://schemas.microsoft.com/office/drawing/2014/main" id="{00000000-0008-0000-0000-00008D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90" name="Text Box 3">
          <a:extLst>
            <a:ext uri="{FF2B5EF4-FFF2-40B4-BE49-F238E27FC236}">
              <a16:creationId xmlns:a16="http://schemas.microsoft.com/office/drawing/2014/main" id="{00000000-0008-0000-0000-00008E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91" name="Text Box 3">
          <a:extLst>
            <a:ext uri="{FF2B5EF4-FFF2-40B4-BE49-F238E27FC236}">
              <a16:creationId xmlns:a16="http://schemas.microsoft.com/office/drawing/2014/main" id="{00000000-0008-0000-0000-00008F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92" name="Text Box 3">
          <a:extLst>
            <a:ext uri="{FF2B5EF4-FFF2-40B4-BE49-F238E27FC236}">
              <a16:creationId xmlns:a16="http://schemas.microsoft.com/office/drawing/2014/main" id="{00000000-0008-0000-0000-000090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93" name="Text Box 3">
          <a:extLst>
            <a:ext uri="{FF2B5EF4-FFF2-40B4-BE49-F238E27FC236}">
              <a16:creationId xmlns:a16="http://schemas.microsoft.com/office/drawing/2014/main" id="{00000000-0008-0000-0000-000091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94" name="Text Box 3">
          <a:extLst>
            <a:ext uri="{FF2B5EF4-FFF2-40B4-BE49-F238E27FC236}">
              <a16:creationId xmlns:a16="http://schemas.microsoft.com/office/drawing/2014/main" id="{00000000-0008-0000-0000-000092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95" name="Text Box 3">
          <a:extLst>
            <a:ext uri="{FF2B5EF4-FFF2-40B4-BE49-F238E27FC236}">
              <a16:creationId xmlns:a16="http://schemas.microsoft.com/office/drawing/2014/main" id="{00000000-0008-0000-0000-000093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96" name="Text Box 3">
          <a:extLst>
            <a:ext uri="{FF2B5EF4-FFF2-40B4-BE49-F238E27FC236}">
              <a16:creationId xmlns:a16="http://schemas.microsoft.com/office/drawing/2014/main" id="{00000000-0008-0000-0000-000094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97" name="Text Box 3">
          <a:extLst>
            <a:ext uri="{FF2B5EF4-FFF2-40B4-BE49-F238E27FC236}">
              <a16:creationId xmlns:a16="http://schemas.microsoft.com/office/drawing/2014/main" id="{00000000-0008-0000-0000-000095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98" name="Text Box 3">
          <a:extLst>
            <a:ext uri="{FF2B5EF4-FFF2-40B4-BE49-F238E27FC236}">
              <a16:creationId xmlns:a16="http://schemas.microsoft.com/office/drawing/2014/main" id="{00000000-0008-0000-0000-000096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299" name="Text Box 3">
          <a:extLst>
            <a:ext uri="{FF2B5EF4-FFF2-40B4-BE49-F238E27FC236}">
              <a16:creationId xmlns:a16="http://schemas.microsoft.com/office/drawing/2014/main" id="{00000000-0008-0000-0000-000097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00" name="Text Box 3">
          <a:extLst>
            <a:ext uri="{FF2B5EF4-FFF2-40B4-BE49-F238E27FC236}">
              <a16:creationId xmlns:a16="http://schemas.microsoft.com/office/drawing/2014/main" id="{00000000-0008-0000-0000-000098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01" name="Text Box 3">
          <a:extLst>
            <a:ext uri="{FF2B5EF4-FFF2-40B4-BE49-F238E27FC236}">
              <a16:creationId xmlns:a16="http://schemas.microsoft.com/office/drawing/2014/main" id="{00000000-0008-0000-0000-000099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02" name="Text Box 3">
          <a:extLst>
            <a:ext uri="{FF2B5EF4-FFF2-40B4-BE49-F238E27FC236}">
              <a16:creationId xmlns:a16="http://schemas.microsoft.com/office/drawing/2014/main" id="{00000000-0008-0000-0000-00009A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03" name="Text Box 3">
          <a:extLst>
            <a:ext uri="{FF2B5EF4-FFF2-40B4-BE49-F238E27FC236}">
              <a16:creationId xmlns:a16="http://schemas.microsoft.com/office/drawing/2014/main" id="{00000000-0008-0000-0000-00009B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04" name="Text Box 3">
          <a:extLst>
            <a:ext uri="{FF2B5EF4-FFF2-40B4-BE49-F238E27FC236}">
              <a16:creationId xmlns:a16="http://schemas.microsoft.com/office/drawing/2014/main" id="{00000000-0008-0000-0000-00009C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05" name="Text Box 3">
          <a:extLst>
            <a:ext uri="{FF2B5EF4-FFF2-40B4-BE49-F238E27FC236}">
              <a16:creationId xmlns:a16="http://schemas.microsoft.com/office/drawing/2014/main" id="{00000000-0008-0000-0000-00009D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06" name="Text Box 3">
          <a:extLst>
            <a:ext uri="{FF2B5EF4-FFF2-40B4-BE49-F238E27FC236}">
              <a16:creationId xmlns:a16="http://schemas.microsoft.com/office/drawing/2014/main" id="{00000000-0008-0000-0000-00009E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07" name="Text Box 3">
          <a:extLst>
            <a:ext uri="{FF2B5EF4-FFF2-40B4-BE49-F238E27FC236}">
              <a16:creationId xmlns:a16="http://schemas.microsoft.com/office/drawing/2014/main" id="{00000000-0008-0000-0000-00009F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08" name="Text Box 3">
          <a:extLst>
            <a:ext uri="{FF2B5EF4-FFF2-40B4-BE49-F238E27FC236}">
              <a16:creationId xmlns:a16="http://schemas.microsoft.com/office/drawing/2014/main" id="{00000000-0008-0000-0000-0000A0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09" name="Text Box 3">
          <a:extLst>
            <a:ext uri="{FF2B5EF4-FFF2-40B4-BE49-F238E27FC236}">
              <a16:creationId xmlns:a16="http://schemas.microsoft.com/office/drawing/2014/main" id="{00000000-0008-0000-0000-0000A1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10" name="Text Box 3">
          <a:extLst>
            <a:ext uri="{FF2B5EF4-FFF2-40B4-BE49-F238E27FC236}">
              <a16:creationId xmlns:a16="http://schemas.microsoft.com/office/drawing/2014/main" id="{00000000-0008-0000-0000-0000A2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11" name="Text Box 3">
          <a:extLst>
            <a:ext uri="{FF2B5EF4-FFF2-40B4-BE49-F238E27FC236}">
              <a16:creationId xmlns:a16="http://schemas.microsoft.com/office/drawing/2014/main" id="{00000000-0008-0000-0000-0000A3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12" name="Text Box 3">
          <a:extLst>
            <a:ext uri="{FF2B5EF4-FFF2-40B4-BE49-F238E27FC236}">
              <a16:creationId xmlns:a16="http://schemas.microsoft.com/office/drawing/2014/main" id="{00000000-0008-0000-0000-0000A4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13" name="Text Box 3">
          <a:extLst>
            <a:ext uri="{FF2B5EF4-FFF2-40B4-BE49-F238E27FC236}">
              <a16:creationId xmlns:a16="http://schemas.microsoft.com/office/drawing/2014/main" id="{00000000-0008-0000-0000-0000A5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14" name="Text Box 3">
          <a:extLst>
            <a:ext uri="{FF2B5EF4-FFF2-40B4-BE49-F238E27FC236}">
              <a16:creationId xmlns:a16="http://schemas.microsoft.com/office/drawing/2014/main" id="{00000000-0008-0000-0000-0000A6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15" name="Text Box 3">
          <a:extLst>
            <a:ext uri="{FF2B5EF4-FFF2-40B4-BE49-F238E27FC236}">
              <a16:creationId xmlns:a16="http://schemas.microsoft.com/office/drawing/2014/main" id="{00000000-0008-0000-0000-0000A7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16" name="Text Box 3">
          <a:extLst>
            <a:ext uri="{FF2B5EF4-FFF2-40B4-BE49-F238E27FC236}">
              <a16:creationId xmlns:a16="http://schemas.microsoft.com/office/drawing/2014/main" id="{00000000-0008-0000-0000-0000A8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17" name="Text Box 3">
          <a:extLst>
            <a:ext uri="{FF2B5EF4-FFF2-40B4-BE49-F238E27FC236}">
              <a16:creationId xmlns:a16="http://schemas.microsoft.com/office/drawing/2014/main" id="{00000000-0008-0000-0000-0000A9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18" name="Text Box 3">
          <a:extLst>
            <a:ext uri="{FF2B5EF4-FFF2-40B4-BE49-F238E27FC236}">
              <a16:creationId xmlns:a16="http://schemas.microsoft.com/office/drawing/2014/main" id="{00000000-0008-0000-0000-0000AA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19" name="Text Box 3">
          <a:extLst>
            <a:ext uri="{FF2B5EF4-FFF2-40B4-BE49-F238E27FC236}">
              <a16:creationId xmlns:a16="http://schemas.microsoft.com/office/drawing/2014/main" id="{00000000-0008-0000-0000-0000AB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20" name="Text Box 3">
          <a:extLst>
            <a:ext uri="{FF2B5EF4-FFF2-40B4-BE49-F238E27FC236}">
              <a16:creationId xmlns:a16="http://schemas.microsoft.com/office/drawing/2014/main" id="{00000000-0008-0000-0000-0000AC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21" name="Text Box 3">
          <a:extLst>
            <a:ext uri="{FF2B5EF4-FFF2-40B4-BE49-F238E27FC236}">
              <a16:creationId xmlns:a16="http://schemas.microsoft.com/office/drawing/2014/main" id="{00000000-0008-0000-0000-0000AD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22" name="Text Box 3">
          <a:extLst>
            <a:ext uri="{FF2B5EF4-FFF2-40B4-BE49-F238E27FC236}">
              <a16:creationId xmlns:a16="http://schemas.microsoft.com/office/drawing/2014/main" id="{00000000-0008-0000-0000-0000AE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23" name="Text Box 3">
          <a:extLst>
            <a:ext uri="{FF2B5EF4-FFF2-40B4-BE49-F238E27FC236}">
              <a16:creationId xmlns:a16="http://schemas.microsoft.com/office/drawing/2014/main" id="{00000000-0008-0000-0000-0000AF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24" name="Text Box 3">
          <a:extLst>
            <a:ext uri="{FF2B5EF4-FFF2-40B4-BE49-F238E27FC236}">
              <a16:creationId xmlns:a16="http://schemas.microsoft.com/office/drawing/2014/main" id="{00000000-0008-0000-0000-0000B0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25" name="Text Box 3">
          <a:extLst>
            <a:ext uri="{FF2B5EF4-FFF2-40B4-BE49-F238E27FC236}">
              <a16:creationId xmlns:a16="http://schemas.microsoft.com/office/drawing/2014/main" id="{00000000-0008-0000-0000-0000B1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26" name="Text Box 3">
          <a:extLst>
            <a:ext uri="{FF2B5EF4-FFF2-40B4-BE49-F238E27FC236}">
              <a16:creationId xmlns:a16="http://schemas.microsoft.com/office/drawing/2014/main" id="{00000000-0008-0000-0000-0000B2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27" name="Text Box 3">
          <a:extLst>
            <a:ext uri="{FF2B5EF4-FFF2-40B4-BE49-F238E27FC236}">
              <a16:creationId xmlns:a16="http://schemas.microsoft.com/office/drawing/2014/main" id="{00000000-0008-0000-0000-0000B3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28" name="Text Box 3">
          <a:extLst>
            <a:ext uri="{FF2B5EF4-FFF2-40B4-BE49-F238E27FC236}">
              <a16:creationId xmlns:a16="http://schemas.microsoft.com/office/drawing/2014/main" id="{00000000-0008-0000-0000-0000B4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29" name="Text Box 3">
          <a:extLst>
            <a:ext uri="{FF2B5EF4-FFF2-40B4-BE49-F238E27FC236}">
              <a16:creationId xmlns:a16="http://schemas.microsoft.com/office/drawing/2014/main" id="{00000000-0008-0000-0000-0000B5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30" name="Text Box 3">
          <a:extLst>
            <a:ext uri="{FF2B5EF4-FFF2-40B4-BE49-F238E27FC236}">
              <a16:creationId xmlns:a16="http://schemas.microsoft.com/office/drawing/2014/main" id="{00000000-0008-0000-0000-0000B6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31" name="Text Box 3">
          <a:extLst>
            <a:ext uri="{FF2B5EF4-FFF2-40B4-BE49-F238E27FC236}">
              <a16:creationId xmlns:a16="http://schemas.microsoft.com/office/drawing/2014/main" id="{00000000-0008-0000-0000-0000B7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32" name="Text Box 3">
          <a:extLst>
            <a:ext uri="{FF2B5EF4-FFF2-40B4-BE49-F238E27FC236}">
              <a16:creationId xmlns:a16="http://schemas.microsoft.com/office/drawing/2014/main" id="{00000000-0008-0000-0000-0000B8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33" name="Text Box 3">
          <a:extLst>
            <a:ext uri="{FF2B5EF4-FFF2-40B4-BE49-F238E27FC236}">
              <a16:creationId xmlns:a16="http://schemas.microsoft.com/office/drawing/2014/main" id="{00000000-0008-0000-0000-0000B9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34" name="Text Box 3">
          <a:extLst>
            <a:ext uri="{FF2B5EF4-FFF2-40B4-BE49-F238E27FC236}">
              <a16:creationId xmlns:a16="http://schemas.microsoft.com/office/drawing/2014/main" id="{00000000-0008-0000-0000-0000BA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35" name="Text Box 3">
          <a:extLst>
            <a:ext uri="{FF2B5EF4-FFF2-40B4-BE49-F238E27FC236}">
              <a16:creationId xmlns:a16="http://schemas.microsoft.com/office/drawing/2014/main" id="{00000000-0008-0000-0000-0000BB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36" name="Text Box 3">
          <a:extLst>
            <a:ext uri="{FF2B5EF4-FFF2-40B4-BE49-F238E27FC236}">
              <a16:creationId xmlns:a16="http://schemas.microsoft.com/office/drawing/2014/main" id="{00000000-0008-0000-0000-0000BC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37" name="Text Box 3">
          <a:extLst>
            <a:ext uri="{FF2B5EF4-FFF2-40B4-BE49-F238E27FC236}">
              <a16:creationId xmlns:a16="http://schemas.microsoft.com/office/drawing/2014/main" id="{00000000-0008-0000-0000-0000BD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38" name="Text Box 3">
          <a:extLst>
            <a:ext uri="{FF2B5EF4-FFF2-40B4-BE49-F238E27FC236}">
              <a16:creationId xmlns:a16="http://schemas.microsoft.com/office/drawing/2014/main" id="{00000000-0008-0000-0000-0000BE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39" name="Text Box 3">
          <a:extLst>
            <a:ext uri="{FF2B5EF4-FFF2-40B4-BE49-F238E27FC236}">
              <a16:creationId xmlns:a16="http://schemas.microsoft.com/office/drawing/2014/main" id="{00000000-0008-0000-0000-0000BF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40" name="Text Box 3">
          <a:extLst>
            <a:ext uri="{FF2B5EF4-FFF2-40B4-BE49-F238E27FC236}">
              <a16:creationId xmlns:a16="http://schemas.microsoft.com/office/drawing/2014/main" id="{00000000-0008-0000-0000-0000C0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41" name="Text Box 3">
          <a:extLst>
            <a:ext uri="{FF2B5EF4-FFF2-40B4-BE49-F238E27FC236}">
              <a16:creationId xmlns:a16="http://schemas.microsoft.com/office/drawing/2014/main" id="{00000000-0008-0000-0000-0000C1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42" name="Text Box 3">
          <a:extLst>
            <a:ext uri="{FF2B5EF4-FFF2-40B4-BE49-F238E27FC236}">
              <a16:creationId xmlns:a16="http://schemas.microsoft.com/office/drawing/2014/main" id="{00000000-0008-0000-0000-0000C2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43" name="Text Box 3">
          <a:extLst>
            <a:ext uri="{FF2B5EF4-FFF2-40B4-BE49-F238E27FC236}">
              <a16:creationId xmlns:a16="http://schemas.microsoft.com/office/drawing/2014/main" id="{00000000-0008-0000-0000-0000C3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44" name="Text Box 3">
          <a:extLst>
            <a:ext uri="{FF2B5EF4-FFF2-40B4-BE49-F238E27FC236}">
              <a16:creationId xmlns:a16="http://schemas.microsoft.com/office/drawing/2014/main" id="{00000000-0008-0000-0000-0000C4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45" name="Text Box 3">
          <a:extLst>
            <a:ext uri="{FF2B5EF4-FFF2-40B4-BE49-F238E27FC236}">
              <a16:creationId xmlns:a16="http://schemas.microsoft.com/office/drawing/2014/main" id="{00000000-0008-0000-0000-0000C5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46" name="Text Box 3">
          <a:extLst>
            <a:ext uri="{FF2B5EF4-FFF2-40B4-BE49-F238E27FC236}">
              <a16:creationId xmlns:a16="http://schemas.microsoft.com/office/drawing/2014/main" id="{00000000-0008-0000-0000-0000C6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47" name="Text Box 3">
          <a:extLst>
            <a:ext uri="{FF2B5EF4-FFF2-40B4-BE49-F238E27FC236}">
              <a16:creationId xmlns:a16="http://schemas.microsoft.com/office/drawing/2014/main" id="{00000000-0008-0000-0000-0000C7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348" name="Text Box 3">
          <a:extLst>
            <a:ext uri="{FF2B5EF4-FFF2-40B4-BE49-F238E27FC236}">
              <a16:creationId xmlns:a16="http://schemas.microsoft.com/office/drawing/2014/main" id="{00000000-0008-0000-0000-0000C810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49" name="Text Box 3">
          <a:extLst>
            <a:ext uri="{FF2B5EF4-FFF2-40B4-BE49-F238E27FC236}">
              <a16:creationId xmlns:a16="http://schemas.microsoft.com/office/drawing/2014/main" id="{00000000-0008-0000-0000-0000C9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50" name="Text Box 3">
          <a:extLst>
            <a:ext uri="{FF2B5EF4-FFF2-40B4-BE49-F238E27FC236}">
              <a16:creationId xmlns:a16="http://schemas.microsoft.com/office/drawing/2014/main" id="{00000000-0008-0000-0000-0000CA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51" name="Text Box 3">
          <a:extLst>
            <a:ext uri="{FF2B5EF4-FFF2-40B4-BE49-F238E27FC236}">
              <a16:creationId xmlns:a16="http://schemas.microsoft.com/office/drawing/2014/main" id="{00000000-0008-0000-0000-0000CB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52" name="Text Box 3">
          <a:extLst>
            <a:ext uri="{FF2B5EF4-FFF2-40B4-BE49-F238E27FC236}">
              <a16:creationId xmlns:a16="http://schemas.microsoft.com/office/drawing/2014/main" id="{00000000-0008-0000-0000-0000CC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53" name="Text Box 3">
          <a:extLst>
            <a:ext uri="{FF2B5EF4-FFF2-40B4-BE49-F238E27FC236}">
              <a16:creationId xmlns:a16="http://schemas.microsoft.com/office/drawing/2014/main" id="{00000000-0008-0000-0000-0000CD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54" name="Text Box 3">
          <a:extLst>
            <a:ext uri="{FF2B5EF4-FFF2-40B4-BE49-F238E27FC236}">
              <a16:creationId xmlns:a16="http://schemas.microsoft.com/office/drawing/2014/main" id="{00000000-0008-0000-0000-0000CE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55" name="Text Box 3">
          <a:extLst>
            <a:ext uri="{FF2B5EF4-FFF2-40B4-BE49-F238E27FC236}">
              <a16:creationId xmlns:a16="http://schemas.microsoft.com/office/drawing/2014/main" id="{00000000-0008-0000-0000-0000CF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56" name="Text Box 3">
          <a:extLst>
            <a:ext uri="{FF2B5EF4-FFF2-40B4-BE49-F238E27FC236}">
              <a16:creationId xmlns:a16="http://schemas.microsoft.com/office/drawing/2014/main" id="{00000000-0008-0000-0000-0000D0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57" name="Text Box 3">
          <a:extLst>
            <a:ext uri="{FF2B5EF4-FFF2-40B4-BE49-F238E27FC236}">
              <a16:creationId xmlns:a16="http://schemas.microsoft.com/office/drawing/2014/main" id="{00000000-0008-0000-0000-0000D1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58" name="Text Box 3">
          <a:extLst>
            <a:ext uri="{FF2B5EF4-FFF2-40B4-BE49-F238E27FC236}">
              <a16:creationId xmlns:a16="http://schemas.microsoft.com/office/drawing/2014/main" id="{00000000-0008-0000-0000-0000D2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59" name="Text Box 3">
          <a:extLst>
            <a:ext uri="{FF2B5EF4-FFF2-40B4-BE49-F238E27FC236}">
              <a16:creationId xmlns:a16="http://schemas.microsoft.com/office/drawing/2014/main" id="{00000000-0008-0000-0000-0000D3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60" name="Text Box 3">
          <a:extLst>
            <a:ext uri="{FF2B5EF4-FFF2-40B4-BE49-F238E27FC236}">
              <a16:creationId xmlns:a16="http://schemas.microsoft.com/office/drawing/2014/main" id="{00000000-0008-0000-0000-0000D4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61" name="Text Box 3">
          <a:extLst>
            <a:ext uri="{FF2B5EF4-FFF2-40B4-BE49-F238E27FC236}">
              <a16:creationId xmlns:a16="http://schemas.microsoft.com/office/drawing/2014/main" id="{00000000-0008-0000-0000-0000D5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62" name="Text Box 3">
          <a:extLst>
            <a:ext uri="{FF2B5EF4-FFF2-40B4-BE49-F238E27FC236}">
              <a16:creationId xmlns:a16="http://schemas.microsoft.com/office/drawing/2014/main" id="{00000000-0008-0000-0000-0000D6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63" name="Text Box 3">
          <a:extLst>
            <a:ext uri="{FF2B5EF4-FFF2-40B4-BE49-F238E27FC236}">
              <a16:creationId xmlns:a16="http://schemas.microsoft.com/office/drawing/2014/main" id="{00000000-0008-0000-0000-0000D7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64" name="Text Box 3">
          <a:extLst>
            <a:ext uri="{FF2B5EF4-FFF2-40B4-BE49-F238E27FC236}">
              <a16:creationId xmlns:a16="http://schemas.microsoft.com/office/drawing/2014/main" id="{00000000-0008-0000-0000-0000D8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65" name="Text Box 3">
          <a:extLst>
            <a:ext uri="{FF2B5EF4-FFF2-40B4-BE49-F238E27FC236}">
              <a16:creationId xmlns:a16="http://schemas.microsoft.com/office/drawing/2014/main" id="{00000000-0008-0000-0000-0000D9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66" name="Text Box 3">
          <a:extLst>
            <a:ext uri="{FF2B5EF4-FFF2-40B4-BE49-F238E27FC236}">
              <a16:creationId xmlns:a16="http://schemas.microsoft.com/office/drawing/2014/main" id="{00000000-0008-0000-0000-0000DA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67" name="Text Box 3">
          <a:extLst>
            <a:ext uri="{FF2B5EF4-FFF2-40B4-BE49-F238E27FC236}">
              <a16:creationId xmlns:a16="http://schemas.microsoft.com/office/drawing/2014/main" id="{00000000-0008-0000-0000-0000DB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68" name="Text Box 3">
          <a:extLst>
            <a:ext uri="{FF2B5EF4-FFF2-40B4-BE49-F238E27FC236}">
              <a16:creationId xmlns:a16="http://schemas.microsoft.com/office/drawing/2014/main" id="{00000000-0008-0000-0000-0000DC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69" name="Text Box 3">
          <a:extLst>
            <a:ext uri="{FF2B5EF4-FFF2-40B4-BE49-F238E27FC236}">
              <a16:creationId xmlns:a16="http://schemas.microsoft.com/office/drawing/2014/main" id="{00000000-0008-0000-0000-0000DD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70" name="Text Box 3">
          <a:extLst>
            <a:ext uri="{FF2B5EF4-FFF2-40B4-BE49-F238E27FC236}">
              <a16:creationId xmlns:a16="http://schemas.microsoft.com/office/drawing/2014/main" id="{00000000-0008-0000-0000-0000DE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71" name="Text Box 3">
          <a:extLst>
            <a:ext uri="{FF2B5EF4-FFF2-40B4-BE49-F238E27FC236}">
              <a16:creationId xmlns:a16="http://schemas.microsoft.com/office/drawing/2014/main" id="{00000000-0008-0000-0000-0000DF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72" name="Text Box 3">
          <a:extLst>
            <a:ext uri="{FF2B5EF4-FFF2-40B4-BE49-F238E27FC236}">
              <a16:creationId xmlns:a16="http://schemas.microsoft.com/office/drawing/2014/main" id="{00000000-0008-0000-0000-0000E0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73" name="Text Box 3">
          <a:extLst>
            <a:ext uri="{FF2B5EF4-FFF2-40B4-BE49-F238E27FC236}">
              <a16:creationId xmlns:a16="http://schemas.microsoft.com/office/drawing/2014/main" id="{00000000-0008-0000-0000-0000E1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74" name="Text Box 3">
          <a:extLst>
            <a:ext uri="{FF2B5EF4-FFF2-40B4-BE49-F238E27FC236}">
              <a16:creationId xmlns:a16="http://schemas.microsoft.com/office/drawing/2014/main" id="{00000000-0008-0000-0000-0000E2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75" name="Text Box 3">
          <a:extLst>
            <a:ext uri="{FF2B5EF4-FFF2-40B4-BE49-F238E27FC236}">
              <a16:creationId xmlns:a16="http://schemas.microsoft.com/office/drawing/2014/main" id="{00000000-0008-0000-0000-0000E3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76" name="Text Box 3">
          <a:extLst>
            <a:ext uri="{FF2B5EF4-FFF2-40B4-BE49-F238E27FC236}">
              <a16:creationId xmlns:a16="http://schemas.microsoft.com/office/drawing/2014/main" id="{00000000-0008-0000-0000-0000E4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77" name="Text Box 3">
          <a:extLst>
            <a:ext uri="{FF2B5EF4-FFF2-40B4-BE49-F238E27FC236}">
              <a16:creationId xmlns:a16="http://schemas.microsoft.com/office/drawing/2014/main" id="{00000000-0008-0000-0000-0000E5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78" name="Text Box 3">
          <a:extLst>
            <a:ext uri="{FF2B5EF4-FFF2-40B4-BE49-F238E27FC236}">
              <a16:creationId xmlns:a16="http://schemas.microsoft.com/office/drawing/2014/main" id="{00000000-0008-0000-0000-0000E6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79" name="Text Box 3">
          <a:extLst>
            <a:ext uri="{FF2B5EF4-FFF2-40B4-BE49-F238E27FC236}">
              <a16:creationId xmlns:a16="http://schemas.microsoft.com/office/drawing/2014/main" id="{00000000-0008-0000-0000-0000E7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80" name="Text Box 3">
          <a:extLst>
            <a:ext uri="{FF2B5EF4-FFF2-40B4-BE49-F238E27FC236}">
              <a16:creationId xmlns:a16="http://schemas.microsoft.com/office/drawing/2014/main" id="{00000000-0008-0000-0000-0000E8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81" name="Text Box 3">
          <a:extLst>
            <a:ext uri="{FF2B5EF4-FFF2-40B4-BE49-F238E27FC236}">
              <a16:creationId xmlns:a16="http://schemas.microsoft.com/office/drawing/2014/main" id="{00000000-0008-0000-0000-0000E9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82" name="Text Box 3">
          <a:extLst>
            <a:ext uri="{FF2B5EF4-FFF2-40B4-BE49-F238E27FC236}">
              <a16:creationId xmlns:a16="http://schemas.microsoft.com/office/drawing/2014/main" id="{00000000-0008-0000-0000-0000EA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83" name="Text Box 3">
          <a:extLst>
            <a:ext uri="{FF2B5EF4-FFF2-40B4-BE49-F238E27FC236}">
              <a16:creationId xmlns:a16="http://schemas.microsoft.com/office/drawing/2014/main" id="{00000000-0008-0000-0000-0000EB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84" name="Text Box 3">
          <a:extLst>
            <a:ext uri="{FF2B5EF4-FFF2-40B4-BE49-F238E27FC236}">
              <a16:creationId xmlns:a16="http://schemas.microsoft.com/office/drawing/2014/main" id="{00000000-0008-0000-0000-0000EC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85" name="Text Box 3">
          <a:extLst>
            <a:ext uri="{FF2B5EF4-FFF2-40B4-BE49-F238E27FC236}">
              <a16:creationId xmlns:a16="http://schemas.microsoft.com/office/drawing/2014/main" id="{00000000-0008-0000-0000-0000ED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86" name="Text Box 3">
          <a:extLst>
            <a:ext uri="{FF2B5EF4-FFF2-40B4-BE49-F238E27FC236}">
              <a16:creationId xmlns:a16="http://schemas.microsoft.com/office/drawing/2014/main" id="{00000000-0008-0000-0000-0000EE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87" name="Text Box 3">
          <a:extLst>
            <a:ext uri="{FF2B5EF4-FFF2-40B4-BE49-F238E27FC236}">
              <a16:creationId xmlns:a16="http://schemas.microsoft.com/office/drawing/2014/main" id="{00000000-0008-0000-0000-0000EF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88" name="Text Box 3">
          <a:extLst>
            <a:ext uri="{FF2B5EF4-FFF2-40B4-BE49-F238E27FC236}">
              <a16:creationId xmlns:a16="http://schemas.microsoft.com/office/drawing/2014/main" id="{00000000-0008-0000-0000-0000F0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89" name="Text Box 3">
          <a:extLst>
            <a:ext uri="{FF2B5EF4-FFF2-40B4-BE49-F238E27FC236}">
              <a16:creationId xmlns:a16="http://schemas.microsoft.com/office/drawing/2014/main" id="{00000000-0008-0000-0000-0000F1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90" name="Text Box 3">
          <a:extLst>
            <a:ext uri="{FF2B5EF4-FFF2-40B4-BE49-F238E27FC236}">
              <a16:creationId xmlns:a16="http://schemas.microsoft.com/office/drawing/2014/main" id="{00000000-0008-0000-0000-0000F2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91" name="Text Box 3">
          <a:extLst>
            <a:ext uri="{FF2B5EF4-FFF2-40B4-BE49-F238E27FC236}">
              <a16:creationId xmlns:a16="http://schemas.microsoft.com/office/drawing/2014/main" id="{00000000-0008-0000-0000-0000F3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92" name="Text Box 3">
          <a:extLst>
            <a:ext uri="{FF2B5EF4-FFF2-40B4-BE49-F238E27FC236}">
              <a16:creationId xmlns:a16="http://schemas.microsoft.com/office/drawing/2014/main" id="{00000000-0008-0000-0000-0000F4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93" name="Text Box 3">
          <a:extLst>
            <a:ext uri="{FF2B5EF4-FFF2-40B4-BE49-F238E27FC236}">
              <a16:creationId xmlns:a16="http://schemas.microsoft.com/office/drawing/2014/main" id="{00000000-0008-0000-0000-0000F5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94" name="Text Box 3">
          <a:extLst>
            <a:ext uri="{FF2B5EF4-FFF2-40B4-BE49-F238E27FC236}">
              <a16:creationId xmlns:a16="http://schemas.microsoft.com/office/drawing/2014/main" id="{00000000-0008-0000-0000-0000F6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95" name="Text Box 3">
          <a:extLst>
            <a:ext uri="{FF2B5EF4-FFF2-40B4-BE49-F238E27FC236}">
              <a16:creationId xmlns:a16="http://schemas.microsoft.com/office/drawing/2014/main" id="{00000000-0008-0000-0000-0000F7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96" name="Text Box 3">
          <a:extLst>
            <a:ext uri="{FF2B5EF4-FFF2-40B4-BE49-F238E27FC236}">
              <a16:creationId xmlns:a16="http://schemas.microsoft.com/office/drawing/2014/main" id="{00000000-0008-0000-0000-0000F8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97" name="Text Box 3">
          <a:extLst>
            <a:ext uri="{FF2B5EF4-FFF2-40B4-BE49-F238E27FC236}">
              <a16:creationId xmlns:a16="http://schemas.microsoft.com/office/drawing/2014/main" id="{00000000-0008-0000-0000-0000F9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98" name="Text Box 3">
          <a:extLst>
            <a:ext uri="{FF2B5EF4-FFF2-40B4-BE49-F238E27FC236}">
              <a16:creationId xmlns:a16="http://schemas.microsoft.com/office/drawing/2014/main" id="{00000000-0008-0000-0000-0000FA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399" name="Text Box 3">
          <a:extLst>
            <a:ext uri="{FF2B5EF4-FFF2-40B4-BE49-F238E27FC236}">
              <a16:creationId xmlns:a16="http://schemas.microsoft.com/office/drawing/2014/main" id="{00000000-0008-0000-0000-0000FB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00" name="Text Box 3">
          <a:extLst>
            <a:ext uri="{FF2B5EF4-FFF2-40B4-BE49-F238E27FC236}">
              <a16:creationId xmlns:a16="http://schemas.microsoft.com/office/drawing/2014/main" id="{00000000-0008-0000-0000-0000FC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01" name="Text Box 3">
          <a:extLst>
            <a:ext uri="{FF2B5EF4-FFF2-40B4-BE49-F238E27FC236}">
              <a16:creationId xmlns:a16="http://schemas.microsoft.com/office/drawing/2014/main" id="{00000000-0008-0000-0000-0000FD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02" name="Text Box 3">
          <a:extLst>
            <a:ext uri="{FF2B5EF4-FFF2-40B4-BE49-F238E27FC236}">
              <a16:creationId xmlns:a16="http://schemas.microsoft.com/office/drawing/2014/main" id="{00000000-0008-0000-0000-0000FE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03" name="Text Box 3">
          <a:extLst>
            <a:ext uri="{FF2B5EF4-FFF2-40B4-BE49-F238E27FC236}">
              <a16:creationId xmlns:a16="http://schemas.microsoft.com/office/drawing/2014/main" id="{00000000-0008-0000-0000-0000FF10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04" name="Text Box 3">
          <a:extLst>
            <a:ext uri="{FF2B5EF4-FFF2-40B4-BE49-F238E27FC236}">
              <a16:creationId xmlns:a16="http://schemas.microsoft.com/office/drawing/2014/main" id="{00000000-0008-0000-0000-00000011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05" name="Text Box 3">
          <a:extLst>
            <a:ext uri="{FF2B5EF4-FFF2-40B4-BE49-F238E27FC236}">
              <a16:creationId xmlns:a16="http://schemas.microsoft.com/office/drawing/2014/main" id="{00000000-0008-0000-0000-00000111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06" name="Text Box 3">
          <a:extLst>
            <a:ext uri="{FF2B5EF4-FFF2-40B4-BE49-F238E27FC236}">
              <a16:creationId xmlns:a16="http://schemas.microsoft.com/office/drawing/2014/main" id="{00000000-0008-0000-0000-00000211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07" name="Text Box 3">
          <a:extLst>
            <a:ext uri="{FF2B5EF4-FFF2-40B4-BE49-F238E27FC236}">
              <a16:creationId xmlns:a16="http://schemas.microsoft.com/office/drawing/2014/main" id="{00000000-0008-0000-0000-00000311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08" name="Text Box 3">
          <a:extLst>
            <a:ext uri="{FF2B5EF4-FFF2-40B4-BE49-F238E27FC236}">
              <a16:creationId xmlns:a16="http://schemas.microsoft.com/office/drawing/2014/main" id="{00000000-0008-0000-0000-00000411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09" name="Text Box 3">
          <a:extLst>
            <a:ext uri="{FF2B5EF4-FFF2-40B4-BE49-F238E27FC236}">
              <a16:creationId xmlns:a16="http://schemas.microsoft.com/office/drawing/2014/main" id="{00000000-0008-0000-0000-00000511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10" name="Text Box 3">
          <a:extLst>
            <a:ext uri="{FF2B5EF4-FFF2-40B4-BE49-F238E27FC236}">
              <a16:creationId xmlns:a16="http://schemas.microsoft.com/office/drawing/2014/main" id="{00000000-0008-0000-0000-00000611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411" name="Text Box 3">
          <a:extLst>
            <a:ext uri="{FF2B5EF4-FFF2-40B4-BE49-F238E27FC236}">
              <a16:creationId xmlns:a16="http://schemas.microsoft.com/office/drawing/2014/main" id="{00000000-0008-0000-0000-00000711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12" name="Text Box 3">
          <a:extLst>
            <a:ext uri="{FF2B5EF4-FFF2-40B4-BE49-F238E27FC236}">
              <a16:creationId xmlns:a16="http://schemas.microsoft.com/office/drawing/2014/main" id="{00000000-0008-0000-0000-000008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13" name="Text Box 3">
          <a:extLst>
            <a:ext uri="{FF2B5EF4-FFF2-40B4-BE49-F238E27FC236}">
              <a16:creationId xmlns:a16="http://schemas.microsoft.com/office/drawing/2014/main" id="{00000000-0008-0000-0000-000009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14" name="Text Box 3">
          <a:extLst>
            <a:ext uri="{FF2B5EF4-FFF2-40B4-BE49-F238E27FC236}">
              <a16:creationId xmlns:a16="http://schemas.microsoft.com/office/drawing/2014/main" id="{00000000-0008-0000-0000-00000A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15" name="Text Box 3">
          <a:extLst>
            <a:ext uri="{FF2B5EF4-FFF2-40B4-BE49-F238E27FC236}">
              <a16:creationId xmlns:a16="http://schemas.microsoft.com/office/drawing/2014/main" id="{00000000-0008-0000-0000-00000B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16" name="Text Box 3">
          <a:extLst>
            <a:ext uri="{FF2B5EF4-FFF2-40B4-BE49-F238E27FC236}">
              <a16:creationId xmlns:a16="http://schemas.microsoft.com/office/drawing/2014/main" id="{00000000-0008-0000-0000-00000C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17" name="Text Box 3">
          <a:extLst>
            <a:ext uri="{FF2B5EF4-FFF2-40B4-BE49-F238E27FC236}">
              <a16:creationId xmlns:a16="http://schemas.microsoft.com/office/drawing/2014/main" id="{00000000-0008-0000-0000-00000D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18" name="Text Box 3">
          <a:extLst>
            <a:ext uri="{FF2B5EF4-FFF2-40B4-BE49-F238E27FC236}">
              <a16:creationId xmlns:a16="http://schemas.microsoft.com/office/drawing/2014/main" id="{00000000-0008-0000-0000-00000E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19" name="Text Box 3">
          <a:extLst>
            <a:ext uri="{FF2B5EF4-FFF2-40B4-BE49-F238E27FC236}">
              <a16:creationId xmlns:a16="http://schemas.microsoft.com/office/drawing/2014/main" id="{00000000-0008-0000-0000-00000F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20" name="Text Box 3">
          <a:extLst>
            <a:ext uri="{FF2B5EF4-FFF2-40B4-BE49-F238E27FC236}">
              <a16:creationId xmlns:a16="http://schemas.microsoft.com/office/drawing/2014/main" id="{00000000-0008-0000-0000-000010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21" name="Text Box 3">
          <a:extLst>
            <a:ext uri="{FF2B5EF4-FFF2-40B4-BE49-F238E27FC236}">
              <a16:creationId xmlns:a16="http://schemas.microsoft.com/office/drawing/2014/main" id="{00000000-0008-0000-0000-000011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22" name="Text Box 3">
          <a:extLst>
            <a:ext uri="{FF2B5EF4-FFF2-40B4-BE49-F238E27FC236}">
              <a16:creationId xmlns:a16="http://schemas.microsoft.com/office/drawing/2014/main" id="{00000000-0008-0000-0000-000012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23" name="Text Box 3">
          <a:extLst>
            <a:ext uri="{FF2B5EF4-FFF2-40B4-BE49-F238E27FC236}">
              <a16:creationId xmlns:a16="http://schemas.microsoft.com/office/drawing/2014/main" id="{00000000-0008-0000-0000-000013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24" name="Text Box 3">
          <a:extLst>
            <a:ext uri="{FF2B5EF4-FFF2-40B4-BE49-F238E27FC236}">
              <a16:creationId xmlns:a16="http://schemas.microsoft.com/office/drawing/2014/main" id="{00000000-0008-0000-0000-000014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25" name="Text Box 3">
          <a:extLst>
            <a:ext uri="{FF2B5EF4-FFF2-40B4-BE49-F238E27FC236}">
              <a16:creationId xmlns:a16="http://schemas.microsoft.com/office/drawing/2014/main" id="{00000000-0008-0000-0000-000015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26" name="Text Box 3">
          <a:extLst>
            <a:ext uri="{FF2B5EF4-FFF2-40B4-BE49-F238E27FC236}">
              <a16:creationId xmlns:a16="http://schemas.microsoft.com/office/drawing/2014/main" id="{00000000-0008-0000-0000-000016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27" name="Text Box 3">
          <a:extLst>
            <a:ext uri="{FF2B5EF4-FFF2-40B4-BE49-F238E27FC236}">
              <a16:creationId xmlns:a16="http://schemas.microsoft.com/office/drawing/2014/main" id="{00000000-0008-0000-0000-000017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28" name="Text Box 3">
          <a:extLst>
            <a:ext uri="{FF2B5EF4-FFF2-40B4-BE49-F238E27FC236}">
              <a16:creationId xmlns:a16="http://schemas.microsoft.com/office/drawing/2014/main" id="{00000000-0008-0000-0000-000018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29" name="Text Box 3">
          <a:extLst>
            <a:ext uri="{FF2B5EF4-FFF2-40B4-BE49-F238E27FC236}">
              <a16:creationId xmlns:a16="http://schemas.microsoft.com/office/drawing/2014/main" id="{00000000-0008-0000-0000-000019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30" name="Text Box 3">
          <a:extLst>
            <a:ext uri="{FF2B5EF4-FFF2-40B4-BE49-F238E27FC236}">
              <a16:creationId xmlns:a16="http://schemas.microsoft.com/office/drawing/2014/main" id="{00000000-0008-0000-0000-00001A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31" name="Text Box 3">
          <a:extLst>
            <a:ext uri="{FF2B5EF4-FFF2-40B4-BE49-F238E27FC236}">
              <a16:creationId xmlns:a16="http://schemas.microsoft.com/office/drawing/2014/main" id="{00000000-0008-0000-0000-00001B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32" name="Text Box 3">
          <a:extLst>
            <a:ext uri="{FF2B5EF4-FFF2-40B4-BE49-F238E27FC236}">
              <a16:creationId xmlns:a16="http://schemas.microsoft.com/office/drawing/2014/main" id="{00000000-0008-0000-0000-00001C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33" name="Text Box 3">
          <a:extLst>
            <a:ext uri="{FF2B5EF4-FFF2-40B4-BE49-F238E27FC236}">
              <a16:creationId xmlns:a16="http://schemas.microsoft.com/office/drawing/2014/main" id="{00000000-0008-0000-0000-00001D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34" name="Text Box 3">
          <a:extLst>
            <a:ext uri="{FF2B5EF4-FFF2-40B4-BE49-F238E27FC236}">
              <a16:creationId xmlns:a16="http://schemas.microsoft.com/office/drawing/2014/main" id="{00000000-0008-0000-0000-00001E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35" name="Text Box 3">
          <a:extLst>
            <a:ext uri="{FF2B5EF4-FFF2-40B4-BE49-F238E27FC236}">
              <a16:creationId xmlns:a16="http://schemas.microsoft.com/office/drawing/2014/main" id="{00000000-0008-0000-0000-00001F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36" name="Text Box 3">
          <a:extLst>
            <a:ext uri="{FF2B5EF4-FFF2-40B4-BE49-F238E27FC236}">
              <a16:creationId xmlns:a16="http://schemas.microsoft.com/office/drawing/2014/main" id="{00000000-0008-0000-0000-000020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37" name="Text Box 3">
          <a:extLst>
            <a:ext uri="{FF2B5EF4-FFF2-40B4-BE49-F238E27FC236}">
              <a16:creationId xmlns:a16="http://schemas.microsoft.com/office/drawing/2014/main" id="{00000000-0008-0000-0000-000021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38" name="Text Box 3">
          <a:extLst>
            <a:ext uri="{FF2B5EF4-FFF2-40B4-BE49-F238E27FC236}">
              <a16:creationId xmlns:a16="http://schemas.microsoft.com/office/drawing/2014/main" id="{00000000-0008-0000-0000-000022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39" name="Text Box 3">
          <a:extLst>
            <a:ext uri="{FF2B5EF4-FFF2-40B4-BE49-F238E27FC236}">
              <a16:creationId xmlns:a16="http://schemas.microsoft.com/office/drawing/2014/main" id="{00000000-0008-0000-0000-000023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40" name="Text Box 3">
          <a:extLst>
            <a:ext uri="{FF2B5EF4-FFF2-40B4-BE49-F238E27FC236}">
              <a16:creationId xmlns:a16="http://schemas.microsoft.com/office/drawing/2014/main" id="{00000000-0008-0000-0000-000024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41" name="Text Box 3">
          <a:extLst>
            <a:ext uri="{FF2B5EF4-FFF2-40B4-BE49-F238E27FC236}">
              <a16:creationId xmlns:a16="http://schemas.microsoft.com/office/drawing/2014/main" id="{00000000-0008-0000-0000-000025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42" name="Text Box 3">
          <a:extLst>
            <a:ext uri="{FF2B5EF4-FFF2-40B4-BE49-F238E27FC236}">
              <a16:creationId xmlns:a16="http://schemas.microsoft.com/office/drawing/2014/main" id="{00000000-0008-0000-0000-000026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43" name="Text Box 3">
          <a:extLst>
            <a:ext uri="{FF2B5EF4-FFF2-40B4-BE49-F238E27FC236}">
              <a16:creationId xmlns:a16="http://schemas.microsoft.com/office/drawing/2014/main" id="{00000000-0008-0000-0000-000027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44" name="Text Box 3">
          <a:extLst>
            <a:ext uri="{FF2B5EF4-FFF2-40B4-BE49-F238E27FC236}">
              <a16:creationId xmlns:a16="http://schemas.microsoft.com/office/drawing/2014/main" id="{00000000-0008-0000-0000-000028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45" name="Text Box 3">
          <a:extLst>
            <a:ext uri="{FF2B5EF4-FFF2-40B4-BE49-F238E27FC236}">
              <a16:creationId xmlns:a16="http://schemas.microsoft.com/office/drawing/2014/main" id="{00000000-0008-0000-0000-000029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46" name="Text Box 3">
          <a:extLst>
            <a:ext uri="{FF2B5EF4-FFF2-40B4-BE49-F238E27FC236}">
              <a16:creationId xmlns:a16="http://schemas.microsoft.com/office/drawing/2014/main" id="{00000000-0008-0000-0000-00002A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47" name="Text Box 3">
          <a:extLst>
            <a:ext uri="{FF2B5EF4-FFF2-40B4-BE49-F238E27FC236}">
              <a16:creationId xmlns:a16="http://schemas.microsoft.com/office/drawing/2014/main" id="{00000000-0008-0000-0000-00002B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48" name="Text Box 3">
          <a:extLst>
            <a:ext uri="{FF2B5EF4-FFF2-40B4-BE49-F238E27FC236}">
              <a16:creationId xmlns:a16="http://schemas.microsoft.com/office/drawing/2014/main" id="{00000000-0008-0000-0000-00002C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49" name="Text Box 3">
          <a:extLst>
            <a:ext uri="{FF2B5EF4-FFF2-40B4-BE49-F238E27FC236}">
              <a16:creationId xmlns:a16="http://schemas.microsoft.com/office/drawing/2014/main" id="{00000000-0008-0000-0000-00002D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50" name="Text Box 3">
          <a:extLst>
            <a:ext uri="{FF2B5EF4-FFF2-40B4-BE49-F238E27FC236}">
              <a16:creationId xmlns:a16="http://schemas.microsoft.com/office/drawing/2014/main" id="{00000000-0008-0000-0000-00002E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51" name="Text Box 3">
          <a:extLst>
            <a:ext uri="{FF2B5EF4-FFF2-40B4-BE49-F238E27FC236}">
              <a16:creationId xmlns:a16="http://schemas.microsoft.com/office/drawing/2014/main" id="{00000000-0008-0000-0000-00002F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52" name="Text Box 3">
          <a:extLst>
            <a:ext uri="{FF2B5EF4-FFF2-40B4-BE49-F238E27FC236}">
              <a16:creationId xmlns:a16="http://schemas.microsoft.com/office/drawing/2014/main" id="{00000000-0008-0000-0000-000030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53" name="Text Box 3">
          <a:extLst>
            <a:ext uri="{FF2B5EF4-FFF2-40B4-BE49-F238E27FC236}">
              <a16:creationId xmlns:a16="http://schemas.microsoft.com/office/drawing/2014/main" id="{00000000-0008-0000-0000-000031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54" name="Text Box 3">
          <a:extLst>
            <a:ext uri="{FF2B5EF4-FFF2-40B4-BE49-F238E27FC236}">
              <a16:creationId xmlns:a16="http://schemas.microsoft.com/office/drawing/2014/main" id="{00000000-0008-0000-0000-000032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55" name="Text Box 3">
          <a:extLst>
            <a:ext uri="{FF2B5EF4-FFF2-40B4-BE49-F238E27FC236}">
              <a16:creationId xmlns:a16="http://schemas.microsoft.com/office/drawing/2014/main" id="{00000000-0008-0000-0000-000033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56" name="Text Box 3">
          <a:extLst>
            <a:ext uri="{FF2B5EF4-FFF2-40B4-BE49-F238E27FC236}">
              <a16:creationId xmlns:a16="http://schemas.microsoft.com/office/drawing/2014/main" id="{00000000-0008-0000-0000-000034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57" name="Text Box 3">
          <a:extLst>
            <a:ext uri="{FF2B5EF4-FFF2-40B4-BE49-F238E27FC236}">
              <a16:creationId xmlns:a16="http://schemas.microsoft.com/office/drawing/2014/main" id="{00000000-0008-0000-0000-000035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58" name="Text Box 3">
          <a:extLst>
            <a:ext uri="{FF2B5EF4-FFF2-40B4-BE49-F238E27FC236}">
              <a16:creationId xmlns:a16="http://schemas.microsoft.com/office/drawing/2014/main" id="{00000000-0008-0000-0000-000036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59" name="Text Box 3">
          <a:extLst>
            <a:ext uri="{FF2B5EF4-FFF2-40B4-BE49-F238E27FC236}">
              <a16:creationId xmlns:a16="http://schemas.microsoft.com/office/drawing/2014/main" id="{00000000-0008-0000-0000-000037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60" name="Text Box 3">
          <a:extLst>
            <a:ext uri="{FF2B5EF4-FFF2-40B4-BE49-F238E27FC236}">
              <a16:creationId xmlns:a16="http://schemas.microsoft.com/office/drawing/2014/main" id="{00000000-0008-0000-0000-000038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61" name="Text Box 3">
          <a:extLst>
            <a:ext uri="{FF2B5EF4-FFF2-40B4-BE49-F238E27FC236}">
              <a16:creationId xmlns:a16="http://schemas.microsoft.com/office/drawing/2014/main" id="{00000000-0008-0000-0000-000039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62" name="Text Box 3">
          <a:extLst>
            <a:ext uri="{FF2B5EF4-FFF2-40B4-BE49-F238E27FC236}">
              <a16:creationId xmlns:a16="http://schemas.microsoft.com/office/drawing/2014/main" id="{00000000-0008-0000-0000-00003A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63" name="Text Box 3">
          <a:extLst>
            <a:ext uri="{FF2B5EF4-FFF2-40B4-BE49-F238E27FC236}">
              <a16:creationId xmlns:a16="http://schemas.microsoft.com/office/drawing/2014/main" id="{00000000-0008-0000-0000-00003B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64" name="Text Box 3">
          <a:extLst>
            <a:ext uri="{FF2B5EF4-FFF2-40B4-BE49-F238E27FC236}">
              <a16:creationId xmlns:a16="http://schemas.microsoft.com/office/drawing/2014/main" id="{00000000-0008-0000-0000-00003C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65" name="Text Box 3">
          <a:extLst>
            <a:ext uri="{FF2B5EF4-FFF2-40B4-BE49-F238E27FC236}">
              <a16:creationId xmlns:a16="http://schemas.microsoft.com/office/drawing/2014/main" id="{00000000-0008-0000-0000-00003D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66" name="Text Box 3">
          <a:extLst>
            <a:ext uri="{FF2B5EF4-FFF2-40B4-BE49-F238E27FC236}">
              <a16:creationId xmlns:a16="http://schemas.microsoft.com/office/drawing/2014/main" id="{00000000-0008-0000-0000-00003E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67" name="Text Box 3">
          <a:extLst>
            <a:ext uri="{FF2B5EF4-FFF2-40B4-BE49-F238E27FC236}">
              <a16:creationId xmlns:a16="http://schemas.microsoft.com/office/drawing/2014/main" id="{00000000-0008-0000-0000-00003F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68" name="Text Box 3">
          <a:extLst>
            <a:ext uri="{FF2B5EF4-FFF2-40B4-BE49-F238E27FC236}">
              <a16:creationId xmlns:a16="http://schemas.microsoft.com/office/drawing/2014/main" id="{00000000-0008-0000-0000-000040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69" name="Text Box 3">
          <a:extLst>
            <a:ext uri="{FF2B5EF4-FFF2-40B4-BE49-F238E27FC236}">
              <a16:creationId xmlns:a16="http://schemas.microsoft.com/office/drawing/2014/main" id="{00000000-0008-0000-0000-000041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70" name="Text Box 3">
          <a:extLst>
            <a:ext uri="{FF2B5EF4-FFF2-40B4-BE49-F238E27FC236}">
              <a16:creationId xmlns:a16="http://schemas.microsoft.com/office/drawing/2014/main" id="{00000000-0008-0000-0000-000042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71" name="Text Box 3">
          <a:extLst>
            <a:ext uri="{FF2B5EF4-FFF2-40B4-BE49-F238E27FC236}">
              <a16:creationId xmlns:a16="http://schemas.microsoft.com/office/drawing/2014/main" id="{00000000-0008-0000-0000-000043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72" name="Text Box 3">
          <a:extLst>
            <a:ext uri="{FF2B5EF4-FFF2-40B4-BE49-F238E27FC236}">
              <a16:creationId xmlns:a16="http://schemas.microsoft.com/office/drawing/2014/main" id="{00000000-0008-0000-0000-000044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73" name="Text Box 3">
          <a:extLst>
            <a:ext uri="{FF2B5EF4-FFF2-40B4-BE49-F238E27FC236}">
              <a16:creationId xmlns:a16="http://schemas.microsoft.com/office/drawing/2014/main" id="{00000000-0008-0000-0000-000045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74" name="Text Box 3">
          <a:extLst>
            <a:ext uri="{FF2B5EF4-FFF2-40B4-BE49-F238E27FC236}">
              <a16:creationId xmlns:a16="http://schemas.microsoft.com/office/drawing/2014/main" id="{00000000-0008-0000-0000-000046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475" name="Text Box 3">
          <a:extLst>
            <a:ext uri="{FF2B5EF4-FFF2-40B4-BE49-F238E27FC236}">
              <a16:creationId xmlns:a16="http://schemas.microsoft.com/office/drawing/2014/main" id="{00000000-0008-0000-0000-00004711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76" name="Text Box 3">
          <a:extLst>
            <a:ext uri="{FF2B5EF4-FFF2-40B4-BE49-F238E27FC236}">
              <a16:creationId xmlns:a16="http://schemas.microsoft.com/office/drawing/2014/main" id="{00000000-0008-0000-0000-000048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77" name="Text Box 3">
          <a:extLst>
            <a:ext uri="{FF2B5EF4-FFF2-40B4-BE49-F238E27FC236}">
              <a16:creationId xmlns:a16="http://schemas.microsoft.com/office/drawing/2014/main" id="{00000000-0008-0000-0000-000049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78" name="Text Box 3">
          <a:extLst>
            <a:ext uri="{FF2B5EF4-FFF2-40B4-BE49-F238E27FC236}">
              <a16:creationId xmlns:a16="http://schemas.microsoft.com/office/drawing/2014/main" id="{00000000-0008-0000-0000-00004A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79" name="Text Box 3">
          <a:extLst>
            <a:ext uri="{FF2B5EF4-FFF2-40B4-BE49-F238E27FC236}">
              <a16:creationId xmlns:a16="http://schemas.microsoft.com/office/drawing/2014/main" id="{00000000-0008-0000-0000-00004B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80" name="Text Box 3">
          <a:extLst>
            <a:ext uri="{FF2B5EF4-FFF2-40B4-BE49-F238E27FC236}">
              <a16:creationId xmlns:a16="http://schemas.microsoft.com/office/drawing/2014/main" id="{00000000-0008-0000-0000-00004C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81" name="Text Box 3">
          <a:extLst>
            <a:ext uri="{FF2B5EF4-FFF2-40B4-BE49-F238E27FC236}">
              <a16:creationId xmlns:a16="http://schemas.microsoft.com/office/drawing/2014/main" id="{00000000-0008-0000-0000-00004D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82" name="Text Box 3">
          <a:extLst>
            <a:ext uri="{FF2B5EF4-FFF2-40B4-BE49-F238E27FC236}">
              <a16:creationId xmlns:a16="http://schemas.microsoft.com/office/drawing/2014/main" id="{00000000-0008-0000-0000-00004E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83" name="Text Box 3">
          <a:extLst>
            <a:ext uri="{FF2B5EF4-FFF2-40B4-BE49-F238E27FC236}">
              <a16:creationId xmlns:a16="http://schemas.microsoft.com/office/drawing/2014/main" id="{00000000-0008-0000-0000-00004F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84" name="Text Box 3">
          <a:extLst>
            <a:ext uri="{FF2B5EF4-FFF2-40B4-BE49-F238E27FC236}">
              <a16:creationId xmlns:a16="http://schemas.microsoft.com/office/drawing/2014/main" id="{00000000-0008-0000-0000-000050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85" name="Text Box 3">
          <a:extLst>
            <a:ext uri="{FF2B5EF4-FFF2-40B4-BE49-F238E27FC236}">
              <a16:creationId xmlns:a16="http://schemas.microsoft.com/office/drawing/2014/main" id="{00000000-0008-0000-0000-000051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86" name="Text Box 3">
          <a:extLst>
            <a:ext uri="{FF2B5EF4-FFF2-40B4-BE49-F238E27FC236}">
              <a16:creationId xmlns:a16="http://schemas.microsoft.com/office/drawing/2014/main" id="{00000000-0008-0000-0000-000052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87" name="Text Box 3">
          <a:extLst>
            <a:ext uri="{FF2B5EF4-FFF2-40B4-BE49-F238E27FC236}">
              <a16:creationId xmlns:a16="http://schemas.microsoft.com/office/drawing/2014/main" id="{00000000-0008-0000-0000-000053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88" name="Text Box 3">
          <a:extLst>
            <a:ext uri="{FF2B5EF4-FFF2-40B4-BE49-F238E27FC236}">
              <a16:creationId xmlns:a16="http://schemas.microsoft.com/office/drawing/2014/main" id="{00000000-0008-0000-0000-000054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89" name="Text Box 3">
          <a:extLst>
            <a:ext uri="{FF2B5EF4-FFF2-40B4-BE49-F238E27FC236}">
              <a16:creationId xmlns:a16="http://schemas.microsoft.com/office/drawing/2014/main" id="{00000000-0008-0000-0000-000055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90" name="Text Box 3">
          <a:extLst>
            <a:ext uri="{FF2B5EF4-FFF2-40B4-BE49-F238E27FC236}">
              <a16:creationId xmlns:a16="http://schemas.microsoft.com/office/drawing/2014/main" id="{00000000-0008-0000-0000-000056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91" name="Text Box 3">
          <a:extLst>
            <a:ext uri="{FF2B5EF4-FFF2-40B4-BE49-F238E27FC236}">
              <a16:creationId xmlns:a16="http://schemas.microsoft.com/office/drawing/2014/main" id="{00000000-0008-0000-0000-000057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92" name="Text Box 3">
          <a:extLst>
            <a:ext uri="{FF2B5EF4-FFF2-40B4-BE49-F238E27FC236}">
              <a16:creationId xmlns:a16="http://schemas.microsoft.com/office/drawing/2014/main" id="{00000000-0008-0000-0000-000058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93" name="Text Box 3">
          <a:extLst>
            <a:ext uri="{FF2B5EF4-FFF2-40B4-BE49-F238E27FC236}">
              <a16:creationId xmlns:a16="http://schemas.microsoft.com/office/drawing/2014/main" id="{00000000-0008-0000-0000-000059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94" name="Text Box 3">
          <a:extLst>
            <a:ext uri="{FF2B5EF4-FFF2-40B4-BE49-F238E27FC236}">
              <a16:creationId xmlns:a16="http://schemas.microsoft.com/office/drawing/2014/main" id="{00000000-0008-0000-0000-00005A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95" name="Text Box 3">
          <a:extLst>
            <a:ext uri="{FF2B5EF4-FFF2-40B4-BE49-F238E27FC236}">
              <a16:creationId xmlns:a16="http://schemas.microsoft.com/office/drawing/2014/main" id="{00000000-0008-0000-0000-00005B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96" name="Text Box 3">
          <a:extLst>
            <a:ext uri="{FF2B5EF4-FFF2-40B4-BE49-F238E27FC236}">
              <a16:creationId xmlns:a16="http://schemas.microsoft.com/office/drawing/2014/main" id="{00000000-0008-0000-0000-00005C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97" name="Text Box 3">
          <a:extLst>
            <a:ext uri="{FF2B5EF4-FFF2-40B4-BE49-F238E27FC236}">
              <a16:creationId xmlns:a16="http://schemas.microsoft.com/office/drawing/2014/main" id="{00000000-0008-0000-0000-00005D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98" name="Text Box 3">
          <a:extLst>
            <a:ext uri="{FF2B5EF4-FFF2-40B4-BE49-F238E27FC236}">
              <a16:creationId xmlns:a16="http://schemas.microsoft.com/office/drawing/2014/main" id="{00000000-0008-0000-0000-00005E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499" name="Text Box 3">
          <a:extLst>
            <a:ext uri="{FF2B5EF4-FFF2-40B4-BE49-F238E27FC236}">
              <a16:creationId xmlns:a16="http://schemas.microsoft.com/office/drawing/2014/main" id="{00000000-0008-0000-0000-00005F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00" name="Text Box 3">
          <a:extLst>
            <a:ext uri="{FF2B5EF4-FFF2-40B4-BE49-F238E27FC236}">
              <a16:creationId xmlns:a16="http://schemas.microsoft.com/office/drawing/2014/main" id="{00000000-0008-0000-0000-000060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01" name="Text Box 3">
          <a:extLst>
            <a:ext uri="{FF2B5EF4-FFF2-40B4-BE49-F238E27FC236}">
              <a16:creationId xmlns:a16="http://schemas.microsoft.com/office/drawing/2014/main" id="{00000000-0008-0000-0000-000061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02" name="Text Box 3">
          <a:extLst>
            <a:ext uri="{FF2B5EF4-FFF2-40B4-BE49-F238E27FC236}">
              <a16:creationId xmlns:a16="http://schemas.microsoft.com/office/drawing/2014/main" id="{00000000-0008-0000-0000-000062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03" name="Text Box 3">
          <a:extLst>
            <a:ext uri="{FF2B5EF4-FFF2-40B4-BE49-F238E27FC236}">
              <a16:creationId xmlns:a16="http://schemas.microsoft.com/office/drawing/2014/main" id="{00000000-0008-0000-0000-000063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04" name="Text Box 3">
          <a:extLst>
            <a:ext uri="{FF2B5EF4-FFF2-40B4-BE49-F238E27FC236}">
              <a16:creationId xmlns:a16="http://schemas.microsoft.com/office/drawing/2014/main" id="{00000000-0008-0000-0000-000064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05" name="Text Box 3">
          <a:extLst>
            <a:ext uri="{FF2B5EF4-FFF2-40B4-BE49-F238E27FC236}">
              <a16:creationId xmlns:a16="http://schemas.microsoft.com/office/drawing/2014/main" id="{00000000-0008-0000-0000-000065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06" name="Text Box 3">
          <a:extLst>
            <a:ext uri="{FF2B5EF4-FFF2-40B4-BE49-F238E27FC236}">
              <a16:creationId xmlns:a16="http://schemas.microsoft.com/office/drawing/2014/main" id="{00000000-0008-0000-0000-000066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07" name="Text Box 3">
          <a:extLst>
            <a:ext uri="{FF2B5EF4-FFF2-40B4-BE49-F238E27FC236}">
              <a16:creationId xmlns:a16="http://schemas.microsoft.com/office/drawing/2014/main" id="{00000000-0008-0000-0000-000067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08" name="Text Box 3">
          <a:extLst>
            <a:ext uri="{FF2B5EF4-FFF2-40B4-BE49-F238E27FC236}">
              <a16:creationId xmlns:a16="http://schemas.microsoft.com/office/drawing/2014/main" id="{00000000-0008-0000-0000-000068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09" name="Text Box 3">
          <a:extLst>
            <a:ext uri="{FF2B5EF4-FFF2-40B4-BE49-F238E27FC236}">
              <a16:creationId xmlns:a16="http://schemas.microsoft.com/office/drawing/2014/main" id="{00000000-0008-0000-0000-000069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10" name="Text Box 3">
          <a:extLst>
            <a:ext uri="{FF2B5EF4-FFF2-40B4-BE49-F238E27FC236}">
              <a16:creationId xmlns:a16="http://schemas.microsoft.com/office/drawing/2014/main" id="{00000000-0008-0000-0000-00006A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11" name="Text Box 3">
          <a:extLst>
            <a:ext uri="{FF2B5EF4-FFF2-40B4-BE49-F238E27FC236}">
              <a16:creationId xmlns:a16="http://schemas.microsoft.com/office/drawing/2014/main" id="{00000000-0008-0000-0000-00006B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12" name="Text Box 3">
          <a:extLst>
            <a:ext uri="{FF2B5EF4-FFF2-40B4-BE49-F238E27FC236}">
              <a16:creationId xmlns:a16="http://schemas.microsoft.com/office/drawing/2014/main" id="{00000000-0008-0000-0000-00006C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13" name="Text Box 3">
          <a:extLst>
            <a:ext uri="{FF2B5EF4-FFF2-40B4-BE49-F238E27FC236}">
              <a16:creationId xmlns:a16="http://schemas.microsoft.com/office/drawing/2014/main" id="{00000000-0008-0000-0000-00006D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14" name="Text Box 3">
          <a:extLst>
            <a:ext uri="{FF2B5EF4-FFF2-40B4-BE49-F238E27FC236}">
              <a16:creationId xmlns:a16="http://schemas.microsoft.com/office/drawing/2014/main" id="{00000000-0008-0000-0000-00006E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15" name="Text Box 3">
          <a:extLst>
            <a:ext uri="{FF2B5EF4-FFF2-40B4-BE49-F238E27FC236}">
              <a16:creationId xmlns:a16="http://schemas.microsoft.com/office/drawing/2014/main" id="{00000000-0008-0000-0000-00006F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16" name="Text Box 3">
          <a:extLst>
            <a:ext uri="{FF2B5EF4-FFF2-40B4-BE49-F238E27FC236}">
              <a16:creationId xmlns:a16="http://schemas.microsoft.com/office/drawing/2014/main" id="{00000000-0008-0000-0000-000070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17" name="Text Box 3">
          <a:extLst>
            <a:ext uri="{FF2B5EF4-FFF2-40B4-BE49-F238E27FC236}">
              <a16:creationId xmlns:a16="http://schemas.microsoft.com/office/drawing/2014/main" id="{00000000-0008-0000-0000-000071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18" name="Text Box 3">
          <a:extLst>
            <a:ext uri="{FF2B5EF4-FFF2-40B4-BE49-F238E27FC236}">
              <a16:creationId xmlns:a16="http://schemas.microsoft.com/office/drawing/2014/main" id="{00000000-0008-0000-0000-000072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19" name="Text Box 3">
          <a:extLst>
            <a:ext uri="{FF2B5EF4-FFF2-40B4-BE49-F238E27FC236}">
              <a16:creationId xmlns:a16="http://schemas.microsoft.com/office/drawing/2014/main" id="{00000000-0008-0000-0000-000073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20" name="Text Box 3">
          <a:extLst>
            <a:ext uri="{FF2B5EF4-FFF2-40B4-BE49-F238E27FC236}">
              <a16:creationId xmlns:a16="http://schemas.microsoft.com/office/drawing/2014/main" id="{00000000-0008-0000-0000-000074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21" name="Text Box 3">
          <a:extLst>
            <a:ext uri="{FF2B5EF4-FFF2-40B4-BE49-F238E27FC236}">
              <a16:creationId xmlns:a16="http://schemas.microsoft.com/office/drawing/2014/main" id="{00000000-0008-0000-0000-000075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22" name="Text Box 3">
          <a:extLst>
            <a:ext uri="{FF2B5EF4-FFF2-40B4-BE49-F238E27FC236}">
              <a16:creationId xmlns:a16="http://schemas.microsoft.com/office/drawing/2014/main" id="{00000000-0008-0000-0000-000076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23" name="Text Box 3">
          <a:extLst>
            <a:ext uri="{FF2B5EF4-FFF2-40B4-BE49-F238E27FC236}">
              <a16:creationId xmlns:a16="http://schemas.microsoft.com/office/drawing/2014/main" id="{00000000-0008-0000-0000-000077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24" name="Text Box 3">
          <a:extLst>
            <a:ext uri="{FF2B5EF4-FFF2-40B4-BE49-F238E27FC236}">
              <a16:creationId xmlns:a16="http://schemas.microsoft.com/office/drawing/2014/main" id="{00000000-0008-0000-0000-000078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25" name="Text Box 3">
          <a:extLst>
            <a:ext uri="{FF2B5EF4-FFF2-40B4-BE49-F238E27FC236}">
              <a16:creationId xmlns:a16="http://schemas.microsoft.com/office/drawing/2014/main" id="{00000000-0008-0000-0000-000079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26" name="Text Box 3">
          <a:extLst>
            <a:ext uri="{FF2B5EF4-FFF2-40B4-BE49-F238E27FC236}">
              <a16:creationId xmlns:a16="http://schemas.microsoft.com/office/drawing/2014/main" id="{00000000-0008-0000-0000-00007A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27" name="Text Box 3">
          <a:extLst>
            <a:ext uri="{FF2B5EF4-FFF2-40B4-BE49-F238E27FC236}">
              <a16:creationId xmlns:a16="http://schemas.microsoft.com/office/drawing/2014/main" id="{00000000-0008-0000-0000-00007B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28" name="Text Box 3">
          <a:extLst>
            <a:ext uri="{FF2B5EF4-FFF2-40B4-BE49-F238E27FC236}">
              <a16:creationId xmlns:a16="http://schemas.microsoft.com/office/drawing/2014/main" id="{00000000-0008-0000-0000-00007C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29" name="Text Box 3">
          <a:extLst>
            <a:ext uri="{FF2B5EF4-FFF2-40B4-BE49-F238E27FC236}">
              <a16:creationId xmlns:a16="http://schemas.microsoft.com/office/drawing/2014/main" id="{00000000-0008-0000-0000-00007D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30" name="Text Box 3">
          <a:extLst>
            <a:ext uri="{FF2B5EF4-FFF2-40B4-BE49-F238E27FC236}">
              <a16:creationId xmlns:a16="http://schemas.microsoft.com/office/drawing/2014/main" id="{00000000-0008-0000-0000-00007E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31" name="Text Box 3">
          <a:extLst>
            <a:ext uri="{FF2B5EF4-FFF2-40B4-BE49-F238E27FC236}">
              <a16:creationId xmlns:a16="http://schemas.microsoft.com/office/drawing/2014/main" id="{00000000-0008-0000-0000-00007F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32" name="Text Box 3">
          <a:extLst>
            <a:ext uri="{FF2B5EF4-FFF2-40B4-BE49-F238E27FC236}">
              <a16:creationId xmlns:a16="http://schemas.microsoft.com/office/drawing/2014/main" id="{00000000-0008-0000-0000-000080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33" name="Text Box 3">
          <a:extLst>
            <a:ext uri="{FF2B5EF4-FFF2-40B4-BE49-F238E27FC236}">
              <a16:creationId xmlns:a16="http://schemas.microsoft.com/office/drawing/2014/main" id="{00000000-0008-0000-0000-000081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34" name="Text Box 3">
          <a:extLst>
            <a:ext uri="{FF2B5EF4-FFF2-40B4-BE49-F238E27FC236}">
              <a16:creationId xmlns:a16="http://schemas.microsoft.com/office/drawing/2014/main" id="{00000000-0008-0000-0000-000082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35" name="Text Box 3">
          <a:extLst>
            <a:ext uri="{FF2B5EF4-FFF2-40B4-BE49-F238E27FC236}">
              <a16:creationId xmlns:a16="http://schemas.microsoft.com/office/drawing/2014/main" id="{00000000-0008-0000-0000-000083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36" name="Text Box 3">
          <a:extLst>
            <a:ext uri="{FF2B5EF4-FFF2-40B4-BE49-F238E27FC236}">
              <a16:creationId xmlns:a16="http://schemas.microsoft.com/office/drawing/2014/main" id="{00000000-0008-0000-0000-000084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37" name="Text Box 3">
          <a:extLst>
            <a:ext uri="{FF2B5EF4-FFF2-40B4-BE49-F238E27FC236}">
              <a16:creationId xmlns:a16="http://schemas.microsoft.com/office/drawing/2014/main" id="{00000000-0008-0000-0000-000085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38" name="Text Box 3">
          <a:extLst>
            <a:ext uri="{FF2B5EF4-FFF2-40B4-BE49-F238E27FC236}">
              <a16:creationId xmlns:a16="http://schemas.microsoft.com/office/drawing/2014/main" id="{00000000-0008-0000-0000-000086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141855</xdr:rowOff>
    </xdr:to>
    <xdr:sp macro="" textlink="">
      <xdr:nvSpPr>
        <xdr:cNvPr id="1539" name="Text Box 3">
          <a:extLst>
            <a:ext uri="{FF2B5EF4-FFF2-40B4-BE49-F238E27FC236}">
              <a16:creationId xmlns:a16="http://schemas.microsoft.com/office/drawing/2014/main" id="{00000000-0008-0000-0000-000087110000}"/>
            </a:ext>
          </a:extLst>
        </xdr:cNvPr>
        <xdr:cNvSpPr txBox="1">
          <a:spLocks noChangeArrowheads="1"/>
        </xdr:cNvSpPr>
      </xdr:nvSpPr>
      <xdr:spPr bwMode="auto">
        <a:xfrm>
          <a:off x="3028950" y="75571350"/>
          <a:ext cx="0" cy="34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40" name="Text Box 3">
          <a:extLst>
            <a:ext uri="{FF2B5EF4-FFF2-40B4-BE49-F238E27FC236}">
              <a16:creationId xmlns:a16="http://schemas.microsoft.com/office/drawing/2014/main" id="{00000000-0008-0000-0000-000088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41" name="Text Box 3">
          <a:extLst>
            <a:ext uri="{FF2B5EF4-FFF2-40B4-BE49-F238E27FC236}">
              <a16:creationId xmlns:a16="http://schemas.microsoft.com/office/drawing/2014/main" id="{00000000-0008-0000-0000-000089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42" name="Text Box 3">
          <a:extLst>
            <a:ext uri="{FF2B5EF4-FFF2-40B4-BE49-F238E27FC236}">
              <a16:creationId xmlns:a16="http://schemas.microsoft.com/office/drawing/2014/main" id="{00000000-0008-0000-0000-00008A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43" name="Text Box 3">
          <a:extLst>
            <a:ext uri="{FF2B5EF4-FFF2-40B4-BE49-F238E27FC236}">
              <a16:creationId xmlns:a16="http://schemas.microsoft.com/office/drawing/2014/main" id="{00000000-0008-0000-0000-00008B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44" name="Text Box 3">
          <a:extLst>
            <a:ext uri="{FF2B5EF4-FFF2-40B4-BE49-F238E27FC236}">
              <a16:creationId xmlns:a16="http://schemas.microsoft.com/office/drawing/2014/main" id="{00000000-0008-0000-0000-00008C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45" name="Text Box 3">
          <a:extLst>
            <a:ext uri="{FF2B5EF4-FFF2-40B4-BE49-F238E27FC236}">
              <a16:creationId xmlns:a16="http://schemas.microsoft.com/office/drawing/2014/main" id="{00000000-0008-0000-0000-00008D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46" name="Text Box 3">
          <a:extLst>
            <a:ext uri="{FF2B5EF4-FFF2-40B4-BE49-F238E27FC236}">
              <a16:creationId xmlns:a16="http://schemas.microsoft.com/office/drawing/2014/main" id="{00000000-0008-0000-0000-00008E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47" name="Text Box 3">
          <a:extLst>
            <a:ext uri="{FF2B5EF4-FFF2-40B4-BE49-F238E27FC236}">
              <a16:creationId xmlns:a16="http://schemas.microsoft.com/office/drawing/2014/main" id="{00000000-0008-0000-0000-00008F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48" name="Text Box 3">
          <a:extLst>
            <a:ext uri="{FF2B5EF4-FFF2-40B4-BE49-F238E27FC236}">
              <a16:creationId xmlns:a16="http://schemas.microsoft.com/office/drawing/2014/main" id="{00000000-0008-0000-0000-000090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49" name="Text Box 3">
          <a:extLst>
            <a:ext uri="{FF2B5EF4-FFF2-40B4-BE49-F238E27FC236}">
              <a16:creationId xmlns:a16="http://schemas.microsoft.com/office/drawing/2014/main" id="{00000000-0008-0000-0000-000091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50" name="Text Box 3">
          <a:extLst>
            <a:ext uri="{FF2B5EF4-FFF2-40B4-BE49-F238E27FC236}">
              <a16:creationId xmlns:a16="http://schemas.microsoft.com/office/drawing/2014/main" id="{00000000-0008-0000-0000-000092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51" name="Text Box 3">
          <a:extLst>
            <a:ext uri="{FF2B5EF4-FFF2-40B4-BE49-F238E27FC236}">
              <a16:creationId xmlns:a16="http://schemas.microsoft.com/office/drawing/2014/main" id="{00000000-0008-0000-0000-000093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52" name="Text Box 3">
          <a:extLst>
            <a:ext uri="{FF2B5EF4-FFF2-40B4-BE49-F238E27FC236}">
              <a16:creationId xmlns:a16="http://schemas.microsoft.com/office/drawing/2014/main" id="{00000000-0008-0000-0000-000094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53" name="Text Box 3">
          <a:extLst>
            <a:ext uri="{FF2B5EF4-FFF2-40B4-BE49-F238E27FC236}">
              <a16:creationId xmlns:a16="http://schemas.microsoft.com/office/drawing/2014/main" id="{00000000-0008-0000-0000-000095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54" name="Text Box 3">
          <a:extLst>
            <a:ext uri="{FF2B5EF4-FFF2-40B4-BE49-F238E27FC236}">
              <a16:creationId xmlns:a16="http://schemas.microsoft.com/office/drawing/2014/main" id="{00000000-0008-0000-0000-000096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55" name="Text Box 3">
          <a:extLst>
            <a:ext uri="{FF2B5EF4-FFF2-40B4-BE49-F238E27FC236}">
              <a16:creationId xmlns:a16="http://schemas.microsoft.com/office/drawing/2014/main" id="{00000000-0008-0000-0000-000097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56" name="Text Box 3">
          <a:extLst>
            <a:ext uri="{FF2B5EF4-FFF2-40B4-BE49-F238E27FC236}">
              <a16:creationId xmlns:a16="http://schemas.microsoft.com/office/drawing/2014/main" id="{00000000-0008-0000-0000-000098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57" name="Text Box 3">
          <a:extLst>
            <a:ext uri="{FF2B5EF4-FFF2-40B4-BE49-F238E27FC236}">
              <a16:creationId xmlns:a16="http://schemas.microsoft.com/office/drawing/2014/main" id="{00000000-0008-0000-0000-000099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58" name="Text Box 3">
          <a:extLst>
            <a:ext uri="{FF2B5EF4-FFF2-40B4-BE49-F238E27FC236}">
              <a16:creationId xmlns:a16="http://schemas.microsoft.com/office/drawing/2014/main" id="{00000000-0008-0000-0000-00009A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59" name="Text Box 3">
          <a:extLst>
            <a:ext uri="{FF2B5EF4-FFF2-40B4-BE49-F238E27FC236}">
              <a16:creationId xmlns:a16="http://schemas.microsoft.com/office/drawing/2014/main" id="{00000000-0008-0000-0000-00009B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60" name="Text Box 3">
          <a:extLst>
            <a:ext uri="{FF2B5EF4-FFF2-40B4-BE49-F238E27FC236}">
              <a16:creationId xmlns:a16="http://schemas.microsoft.com/office/drawing/2014/main" id="{00000000-0008-0000-0000-00009C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61" name="Text Box 3">
          <a:extLst>
            <a:ext uri="{FF2B5EF4-FFF2-40B4-BE49-F238E27FC236}">
              <a16:creationId xmlns:a16="http://schemas.microsoft.com/office/drawing/2014/main" id="{00000000-0008-0000-0000-00009D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62" name="Text Box 3">
          <a:extLst>
            <a:ext uri="{FF2B5EF4-FFF2-40B4-BE49-F238E27FC236}">
              <a16:creationId xmlns:a16="http://schemas.microsoft.com/office/drawing/2014/main" id="{00000000-0008-0000-0000-00009E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63" name="Text Box 3">
          <a:extLst>
            <a:ext uri="{FF2B5EF4-FFF2-40B4-BE49-F238E27FC236}">
              <a16:creationId xmlns:a16="http://schemas.microsoft.com/office/drawing/2014/main" id="{00000000-0008-0000-0000-00009F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64" name="Text Box 3">
          <a:extLst>
            <a:ext uri="{FF2B5EF4-FFF2-40B4-BE49-F238E27FC236}">
              <a16:creationId xmlns:a16="http://schemas.microsoft.com/office/drawing/2014/main" id="{00000000-0008-0000-0000-0000A0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65" name="Text Box 3">
          <a:extLst>
            <a:ext uri="{FF2B5EF4-FFF2-40B4-BE49-F238E27FC236}">
              <a16:creationId xmlns:a16="http://schemas.microsoft.com/office/drawing/2014/main" id="{00000000-0008-0000-0000-0000A1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66" name="Text Box 3">
          <a:extLst>
            <a:ext uri="{FF2B5EF4-FFF2-40B4-BE49-F238E27FC236}">
              <a16:creationId xmlns:a16="http://schemas.microsoft.com/office/drawing/2014/main" id="{00000000-0008-0000-0000-0000A2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67" name="Text Box 3">
          <a:extLst>
            <a:ext uri="{FF2B5EF4-FFF2-40B4-BE49-F238E27FC236}">
              <a16:creationId xmlns:a16="http://schemas.microsoft.com/office/drawing/2014/main" id="{00000000-0008-0000-0000-0000A3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68" name="Text Box 3">
          <a:extLst>
            <a:ext uri="{FF2B5EF4-FFF2-40B4-BE49-F238E27FC236}">
              <a16:creationId xmlns:a16="http://schemas.microsoft.com/office/drawing/2014/main" id="{00000000-0008-0000-0000-0000A4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69" name="Text Box 3">
          <a:extLst>
            <a:ext uri="{FF2B5EF4-FFF2-40B4-BE49-F238E27FC236}">
              <a16:creationId xmlns:a16="http://schemas.microsoft.com/office/drawing/2014/main" id="{00000000-0008-0000-0000-0000A5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70" name="Text Box 3">
          <a:extLst>
            <a:ext uri="{FF2B5EF4-FFF2-40B4-BE49-F238E27FC236}">
              <a16:creationId xmlns:a16="http://schemas.microsoft.com/office/drawing/2014/main" id="{00000000-0008-0000-0000-0000A6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71" name="Text Box 3">
          <a:extLst>
            <a:ext uri="{FF2B5EF4-FFF2-40B4-BE49-F238E27FC236}">
              <a16:creationId xmlns:a16="http://schemas.microsoft.com/office/drawing/2014/main" id="{00000000-0008-0000-0000-0000A7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72" name="Text Box 3">
          <a:extLst>
            <a:ext uri="{FF2B5EF4-FFF2-40B4-BE49-F238E27FC236}">
              <a16:creationId xmlns:a16="http://schemas.microsoft.com/office/drawing/2014/main" id="{00000000-0008-0000-0000-0000A8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73" name="Text Box 3">
          <a:extLst>
            <a:ext uri="{FF2B5EF4-FFF2-40B4-BE49-F238E27FC236}">
              <a16:creationId xmlns:a16="http://schemas.microsoft.com/office/drawing/2014/main" id="{00000000-0008-0000-0000-0000A9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74" name="Text Box 3">
          <a:extLst>
            <a:ext uri="{FF2B5EF4-FFF2-40B4-BE49-F238E27FC236}">
              <a16:creationId xmlns:a16="http://schemas.microsoft.com/office/drawing/2014/main" id="{00000000-0008-0000-0000-0000AA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75" name="Text Box 3">
          <a:extLst>
            <a:ext uri="{FF2B5EF4-FFF2-40B4-BE49-F238E27FC236}">
              <a16:creationId xmlns:a16="http://schemas.microsoft.com/office/drawing/2014/main" id="{00000000-0008-0000-0000-0000AB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76" name="Text Box 3">
          <a:extLst>
            <a:ext uri="{FF2B5EF4-FFF2-40B4-BE49-F238E27FC236}">
              <a16:creationId xmlns:a16="http://schemas.microsoft.com/office/drawing/2014/main" id="{00000000-0008-0000-0000-0000AC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77" name="Text Box 3">
          <a:extLst>
            <a:ext uri="{FF2B5EF4-FFF2-40B4-BE49-F238E27FC236}">
              <a16:creationId xmlns:a16="http://schemas.microsoft.com/office/drawing/2014/main" id="{00000000-0008-0000-0000-0000AD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78" name="Text Box 3">
          <a:extLst>
            <a:ext uri="{FF2B5EF4-FFF2-40B4-BE49-F238E27FC236}">
              <a16:creationId xmlns:a16="http://schemas.microsoft.com/office/drawing/2014/main" id="{00000000-0008-0000-0000-0000AE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79" name="Text Box 3">
          <a:extLst>
            <a:ext uri="{FF2B5EF4-FFF2-40B4-BE49-F238E27FC236}">
              <a16:creationId xmlns:a16="http://schemas.microsoft.com/office/drawing/2014/main" id="{00000000-0008-0000-0000-0000AF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80" name="Text Box 3">
          <a:extLst>
            <a:ext uri="{FF2B5EF4-FFF2-40B4-BE49-F238E27FC236}">
              <a16:creationId xmlns:a16="http://schemas.microsoft.com/office/drawing/2014/main" id="{00000000-0008-0000-0000-0000B0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81" name="Text Box 3">
          <a:extLst>
            <a:ext uri="{FF2B5EF4-FFF2-40B4-BE49-F238E27FC236}">
              <a16:creationId xmlns:a16="http://schemas.microsoft.com/office/drawing/2014/main" id="{00000000-0008-0000-0000-0000B1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82" name="Text Box 3">
          <a:extLst>
            <a:ext uri="{FF2B5EF4-FFF2-40B4-BE49-F238E27FC236}">
              <a16:creationId xmlns:a16="http://schemas.microsoft.com/office/drawing/2014/main" id="{00000000-0008-0000-0000-0000B2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83" name="Text Box 3">
          <a:extLst>
            <a:ext uri="{FF2B5EF4-FFF2-40B4-BE49-F238E27FC236}">
              <a16:creationId xmlns:a16="http://schemas.microsoft.com/office/drawing/2014/main" id="{00000000-0008-0000-0000-0000B3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84" name="Text Box 3">
          <a:extLst>
            <a:ext uri="{FF2B5EF4-FFF2-40B4-BE49-F238E27FC236}">
              <a16:creationId xmlns:a16="http://schemas.microsoft.com/office/drawing/2014/main" id="{00000000-0008-0000-0000-0000B4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85" name="Text Box 3">
          <a:extLst>
            <a:ext uri="{FF2B5EF4-FFF2-40B4-BE49-F238E27FC236}">
              <a16:creationId xmlns:a16="http://schemas.microsoft.com/office/drawing/2014/main" id="{00000000-0008-0000-0000-0000B5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86" name="Text Box 3">
          <a:extLst>
            <a:ext uri="{FF2B5EF4-FFF2-40B4-BE49-F238E27FC236}">
              <a16:creationId xmlns:a16="http://schemas.microsoft.com/office/drawing/2014/main" id="{00000000-0008-0000-0000-0000B6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87" name="Text Box 3">
          <a:extLst>
            <a:ext uri="{FF2B5EF4-FFF2-40B4-BE49-F238E27FC236}">
              <a16:creationId xmlns:a16="http://schemas.microsoft.com/office/drawing/2014/main" id="{00000000-0008-0000-0000-0000B7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88" name="Text Box 3">
          <a:extLst>
            <a:ext uri="{FF2B5EF4-FFF2-40B4-BE49-F238E27FC236}">
              <a16:creationId xmlns:a16="http://schemas.microsoft.com/office/drawing/2014/main" id="{00000000-0008-0000-0000-0000B8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89" name="Text Box 3">
          <a:extLst>
            <a:ext uri="{FF2B5EF4-FFF2-40B4-BE49-F238E27FC236}">
              <a16:creationId xmlns:a16="http://schemas.microsoft.com/office/drawing/2014/main" id="{00000000-0008-0000-0000-0000B9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90" name="Text Box 3">
          <a:extLst>
            <a:ext uri="{FF2B5EF4-FFF2-40B4-BE49-F238E27FC236}">
              <a16:creationId xmlns:a16="http://schemas.microsoft.com/office/drawing/2014/main" id="{00000000-0008-0000-0000-0000BA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91" name="Text Box 3">
          <a:extLst>
            <a:ext uri="{FF2B5EF4-FFF2-40B4-BE49-F238E27FC236}">
              <a16:creationId xmlns:a16="http://schemas.microsoft.com/office/drawing/2014/main" id="{00000000-0008-0000-0000-0000BB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92" name="Text Box 3">
          <a:extLst>
            <a:ext uri="{FF2B5EF4-FFF2-40B4-BE49-F238E27FC236}">
              <a16:creationId xmlns:a16="http://schemas.microsoft.com/office/drawing/2014/main" id="{00000000-0008-0000-0000-0000BC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93" name="Text Box 3">
          <a:extLst>
            <a:ext uri="{FF2B5EF4-FFF2-40B4-BE49-F238E27FC236}">
              <a16:creationId xmlns:a16="http://schemas.microsoft.com/office/drawing/2014/main" id="{00000000-0008-0000-0000-0000BD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94" name="Text Box 3">
          <a:extLst>
            <a:ext uri="{FF2B5EF4-FFF2-40B4-BE49-F238E27FC236}">
              <a16:creationId xmlns:a16="http://schemas.microsoft.com/office/drawing/2014/main" id="{00000000-0008-0000-0000-0000BE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95" name="Text Box 3">
          <a:extLst>
            <a:ext uri="{FF2B5EF4-FFF2-40B4-BE49-F238E27FC236}">
              <a16:creationId xmlns:a16="http://schemas.microsoft.com/office/drawing/2014/main" id="{00000000-0008-0000-0000-0000BF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96" name="Text Box 3">
          <a:extLst>
            <a:ext uri="{FF2B5EF4-FFF2-40B4-BE49-F238E27FC236}">
              <a16:creationId xmlns:a16="http://schemas.microsoft.com/office/drawing/2014/main" id="{00000000-0008-0000-0000-0000C0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97" name="Text Box 3">
          <a:extLst>
            <a:ext uri="{FF2B5EF4-FFF2-40B4-BE49-F238E27FC236}">
              <a16:creationId xmlns:a16="http://schemas.microsoft.com/office/drawing/2014/main" id="{00000000-0008-0000-0000-0000C1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98" name="Text Box 3">
          <a:extLst>
            <a:ext uri="{FF2B5EF4-FFF2-40B4-BE49-F238E27FC236}">
              <a16:creationId xmlns:a16="http://schemas.microsoft.com/office/drawing/2014/main" id="{00000000-0008-0000-0000-0000C2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599" name="Text Box 3">
          <a:extLst>
            <a:ext uri="{FF2B5EF4-FFF2-40B4-BE49-F238E27FC236}">
              <a16:creationId xmlns:a16="http://schemas.microsoft.com/office/drawing/2014/main" id="{00000000-0008-0000-0000-0000C3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600" name="Text Box 3">
          <a:extLst>
            <a:ext uri="{FF2B5EF4-FFF2-40B4-BE49-F238E27FC236}">
              <a16:creationId xmlns:a16="http://schemas.microsoft.com/office/drawing/2014/main" id="{00000000-0008-0000-0000-0000C4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601" name="Text Box 3">
          <a:extLst>
            <a:ext uri="{FF2B5EF4-FFF2-40B4-BE49-F238E27FC236}">
              <a16:creationId xmlns:a16="http://schemas.microsoft.com/office/drawing/2014/main" id="{00000000-0008-0000-0000-0000C5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602" name="Text Box 3">
          <a:extLst>
            <a:ext uri="{FF2B5EF4-FFF2-40B4-BE49-F238E27FC236}">
              <a16:creationId xmlns:a16="http://schemas.microsoft.com/office/drawing/2014/main" id="{00000000-0008-0000-0000-0000C6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65654</xdr:rowOff>
    </xdr:to>
    <xdr:sp macro="" textlink="">
      <xdr:nvSpPr>
        <xdr:cNvPr id="1603" name="Text Box 3">
          <a:extLst>
            <a:ext uri="{FF2B5EF4-FFF2-40B4-BE49-F238E27FC236}">
              <a16:creationId xmlns:a16="http://schemas.microsoft.com/office/drawing/2014/main" id="{00000000-0008-0000-0000-0000C7110000}"/>
            </a:ext>
          </a:extLst>
        </xdr:cNvPr>
        <xdr:cNvSpPr txBox="1">
          <a:spLocks noChangeArrowheads="1"/>
        </xdr:cNvSpPr>
      </xdr:nvSpPr>
      <xdr:spPr bwMode="auto">
        <a:xfrm>
          <a:off x="3028950" y="75571350"/>
          <a:ext cx="0" cy="5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04" name="Text Box 3">
          <a:extLst>
            <a:ext uri="{FF2B5EF4-FFF2-40B4-BE49-F238E27FC236}">
              <a16:creationId xmlns:a16="http://schemas.microsoft.com/office/drawing/2014/main" id="{00000000-0008-0000-0000-0000C8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05" name="Text Box 3">
          <a:extLst>
            <a:ext uri="{FF2B5EF4-FFF2-40B4-BE49-F238E27FC236}">
              <a16:creationId xmlns:a16="http://schemas.microsoft.com/office/drawing/2014/main" id="{00000000-0008-0000-0000-0000C9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06" name="Text Box 3">
          <a:extLst>
            <a:ext uri="{FF2B5EF4-FFF2-40B4-BE49-F238E27FC236}">
              <a16:creationId xmlns:a16="http://schemas.microsoft.com/office/drawing/2014/main" id="{00000000-0008-0000-0000-0000CA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07" name="Text Box 3">
          <a:extLst>
            <a:ext uri="{FF2B5EF4-FFF2-40B4-BE49-F238E27FC236}">
              <a16:creationId xmlns:a16="http://schemas.microsoft.com/office/drawing/2014/main" id="{00000000-0008-0000-0000-0000CB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08" name="Text Box 3">
          <a:extLst>
            <a:ext uri="{FF2B5EF4-FFF2-40B4-BE49-F238E27FC236}">
              <a16:creationId xmlns:a16="http://schemas.microsoft.com/office/drawing/2014/main" id="{00000000-0008-0000-0000-0000CC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09" name="Text Box 3">
          <a:extLst>
            <a:ext uri="{FF2B5EF4-FFF2-40B4-BE49-F238E27FC236}">
              <a16:creationId xmlns:a16="http://schemas.microsoft.com/office/drawing/2014/main" id="{00000000-0008-0000-0000-0000CD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10" name="Text Box 3">
          <a:extLst>
            <a:ext uri="{FF2B5EF4-FFF2-40B4-BE49-F238E27FC236}">
              <a16:creationId xmlns:a16="http://schemas.microsoft.com/office/drawing/2014/main" id="{00000000-0008-0000-0000-0000CE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11" name="Text Box 3">
          <a:extLst>
            <a:ext uri="{FF2B5EF4-FFF2-40B4-BE49-F238E27FC236}">
              <a16:creationId xmlns:a16="http://schemas.microsoft.com/office/drawing/2014/main" id="{00000000-0008-0000-0000-0000CF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12" name="Text Box 3">
          <a:extLst>
            <a:ext uri="{FF2B5EF4-FFF2-40B4-BE49-F238E27FC236}">
              <a16:creationId xmlns:a16="http://schemas.microsoft.com/office/drawing/2014/main" id="{00000000-0008-0000-0000-0000D0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13" name="Text Box 3">
          <a:extLst>
            <a:ext uri="{FF2B5EF4-FFF2-40B4-BE49-F238E27FC236}">
              <a16:creationId xmlns:a16="http://schemas.microsoft.com/office/drawing/2014/main" id="{00000000-0008-0000-0000-0000D1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14" name="Text Box 3">
          <a:extLst>
            <a:ext uri="{FF2B5EF4-FFF2-40B4-BE49-F238E27FC236}">
              <a16:creationId xmlns:a16="http://schemas.microsoft.com/office/drawing/2014/main" id="{00000000-0008-0000-0000-0000D2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15" name="Text Box 3">
          <a:extLst>
            <a:ext uri="{FF2B5EF4-FFF2-40B4-BE49-F238E27FC236}">
              <a16:creationId xmlns:a16="http://schemas.microsoft.com/office/drawing/2014/main" id="{00000000-0008-0000-0000-0000D3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16" name="Text Box 3">
          <a:extLst>
            <a:ext uri="{FF2B5EF4-FFF2-40B4-BE49-F238E27FC236}">
              <a16:creationId xmlns:a16="http://schemas.microsoft.com/office/drawing/2014/main" id="{00000000-0008-0000-0000-0000D4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17" name="Text Box 3">
          <a:extLst>
            <a:ext uri="{FF2B5EF4-FFF2-40B4-BE49-F238E27FC236}">
              <a16:creationId xmlns:a16="http://schemas.microsoft.com/office/drawing/2014/main" id="{00000000-0008-0000-0000-0000D5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18" name="Text Box 3">
          <a:extLst>
            <a:ext uri="{FF2B5EF4-FFF2-40B4-BE49-F238E27FC236}">
              <a16:creationId xmlns:a16="http://schemas.microsoft.com/office/drawing/2014/main" id="{00000000-0008-0000-0000-0000D6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19" name="Text Box 3">
          <a:extLst>
            <a:ext uri="{FF2B5EF4-FFF2-40B4-BE49-F238E27FC236}">
              <a16:creationId xmlns:a16="http://schemas.microsoft.com/office/drawing/2014/main" id="{00000000-0008-0000-0000-0000D7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20" name="Text Box 3">
          <a:extLst>
            <a:ext uri="{FF2B5EF4-FFF2-40B4-BE49-F238E27FC236}">
              <a16:creationId xmlns:a16="http://schemas.microsoft.com/office/drawing/2014/main" id="{00000000-0008-0000-0000-0000D8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21" name="Text Box 3">
          <a:extLst>
            <a:ext uri="{FF2B5EF4-FFF2-40B4-BE49-F238E27FC236}">
              <a16:creationId xmlns:a16="http://schemas.microsoft.com/office/drawing/2014/main" id="{00000000-0008-0000-0000-0000D9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22" name="Text Box 3">
          <a:extLst>
            <a:ext uri="{FF2B5EF4-FFF2-40B4-BE49-F238E27FC236}">
              <a16:creationId xmlns:a16="http://schemas.microsoft.com/office/drawing/2014/main" id="{00000000-0008-0000-0000-0000DA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23" name="Text Box 3">
          <a:extLst>
            <a:ext uri="{FF2B5EF4-FFF2-40B4-BE49-F238E27FC236}">
              <a16:creationId xmlns:a16="http://schemas.microsoft.com/office/drawing/2014/main" id="{00000000-0008-0000-0000-0000DB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24" name="Text Box 3">
          <a:extLst>
            <a:ext uri="{FF2B5EF4-FFF2-40B4-BE49-F238E27FC236}">
              <a16:creationId xmlns:a16="http://schemas.microsoft.com/office/drawing/2014/main" id="{00000000-0008-0000-0000-0000DC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25" name="Text Box 3">
          <a:extLst>
            <a:ext uri="{FF2B5EF4-FFF2-40B4-BE49-F238E27FC236}">
              <a16:creationId xmlns:a16="http://schemas.microsoft.com/office/drawing/2014/main" id="{00000000-0008-0000-0000-0000DD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26" name="Text Box 3">
          <a:extLst>
            <a:ext uri="{FF2B5EF4-FFF2-40B4-BE49-F238E27FC236}">
              <a16:creationId xmlns:a16="http://schemas.microsoft.com/office/drawing/2014/main" id="{00000000-0008-0000-0000-0000DE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27" name="Text Box 3">
          <a:extLst>
            <a:ext uri="{FF2B5EF4-FFF2-40B4-BE49-F238E27FC236}">
              <a16:creationId xmlns:a16="http://schemas.microsoft.com/office/drawing/2014/main" id="{00000000-0008-0000-0000-0000DF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28" name="Text Box 3">
          <a:extLst>
            <a:ext uri="{FF2B5EF4-FFF2-40B4-BE49-F238E27FC236}">
              <a16:creationId xmlns:a16="http://schemas.microsoft.com/office/drawing/2014/main" id="{00000000-0008-0000-0000-0000E0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29" name="Text Box 3">
          <a:extLst>
            <a:ext uri="{FF2B5EF4-FFF2-40B4-BE49-F238E27FC236}">
              <a16:creationId xmlns:a16="http://schemas.microsoft.com/office/drawing/2014/main" id="{00000000-0008-0000-0000-0000E1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30" name="Text Box 3">
          <a:extLst>
            <a:ext uri="{FF2B5EF4-FFF2-40B4-BE49-F238E27FC236}">
              <a16:creationId xmlns:a16="http://schemas.microsoft.com/office/drawing/2014/main" id="{00000000-0008-0000-0000-0000E2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31" name="Text Box 3">
          <a:extLst>
            <a:ext uri="{FF2B5EF4-FFF2-40B4-BE49-F238E27FC236}">
              <a16:creationId xmlns:a16="http://schemas.microsoft.com/office/drawing/2014/main" id="{00000000-0008-0000-0000-0000E3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32" name="Text Box 3">
          <a:extLst>
            <a:ext uri="{FF2B5EF4-FFF2-40B4-BE49-F238E27FC236}">
              <a16:creationId xmlns:a16="http://schemas.microsoft.com/office/drawing/2014/main" id="{00000000-0008-0000-0000-0000E4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33" name="Text Box 3">
          <a:extLst>
            <a:ext uri="{FF2B5EF4-FFF2-40B4-BE49-F238E27FC236}">
              <a16:creationId xmlns:a16="http://schemas.microsoft.com/office/drawing/2014/main" id="{00000000-0008-0000-0000-0000E5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34" name="Text Box 3">
          <a:extLst>
            <a:ext uri="{FF2B5EF4-FFF2-40B4-BE49-F238E27FC236}">
              <a16:creationId xmlns:a16="http://schemas.microsoft.com/office/drawing/2014/main" id="{00000000-0008-0000-0000-0000E6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35" name="Text Box 3">
          <a:extLst>
            <a:ext uri="{FF2B5EF4-FFF2-40B4-BE49-F238E27FC236}">
              <a16:creationId xmlns:a16="http://schemas.microsoft.com/office/drawing/2014/main" id="{00000000-0008-0000-0000-0000E7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36" name="Text Box 3">
          <a:extLst>
            <a:ext uri="{FF2B5EF4-FFF2-40B4-BE49-F238E27FC236}">
              <a16:creationId xmlns:a16="http://schemas.microsoft.com/office/drawing/2014/main" id="{00000000-0008-0000-0000-0000E8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37" name="Text Box 3">
          <a:extLst>
            <a:ext uri="{FF2B5EF4-FFF2-40B4-BE49-F238E27FC236}">
              <a16:creationId xmlns:a16="http://schemas.microsoft.com/office/drawing/2014/main" id="{00000000-0008-0000-0000-0000E9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38" name="Text Box 3">
          <a:extLst>
            <a:ext uri="{FF2B5EF4-FFF2-40B4-BE49-F238E27FC236}">
              <a16:creationId xmlns:a16="http://schemas.microsoft.com/office/drawing/2014/main" id="{00000000-0008-0000-0000-0000EA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39" name="Text Box 3">
          <a:extLst>
            <a:ext uri="{FF2B5EF4-FFF2-40B4-BE49-F238E27FC236}">
              <a16:creationId xmlns:a16="http://schemas.microsoft.com/office/drawing/2014/main" id="{00000000-0008-0000-0000-0000EB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40" name="Text Box 3">
          <a:extLst>
            <a:ext uri="{FF2B5EF4-FFF2-40B4-BE49-F238E27FC236}">
              <a16:creationId xmlns:a16="http://schemas.microsoft.com/office/drawing/2014/main" id="{00000000-0008-0000-0000-0000EC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41" name="Text Box 3">
          <a:extLst>
            <a:ext uri="{FF2B5EF4-FFF2-40B4-BE49-F238E27FC236}">
              <a16:creationId xmlns:a16="http://schemas.microsoft.com/office/drawing/2014/main" id="{00000000-0008-0000-0000-0000ED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42" name="Text Box 3">
          <a:extLst>
            <a:ext uri="{FF2B5EF4-FFF2-40B4-BE49-F238E27FC236}">
              <a16:creationId xmlns:a16="http://schemas.microsoft.com/office/drawing/2014/main" id="{00000000-0008-0000-0000-0000EE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43" name="Text Box 3">
          <a:extLst>
            <a:ext uri="{FF2B5EF4-FFF2-40B4-BE49-F238E27FC236}">
              <a16:creationId xmlns:a16="http://schemas.microsoft.com/office/drawing/2014/main" id="{00000000-0008-0000-0000-0000EF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44" name="Text Box 3">
          <a:extLst>
            <a:ext uri="{FF2B5EF4-FFF2-40B4-BE49-F238E27FC236}">
              <a16:creationId xmlns:a16="http://schemas.microsoft.com/office/drawing/2014/main" id="{00000000-0008-0000-0000-0000F0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45" name="Text Box 3">
          <a:extLst>
            <a:ext uri="{FF2B5EF4-FFF2-40B4-BE49-F238E27FC236}">
              <a16:creationId xmlns:a16="http://schemas.microsoft.com/office/drawing/2014/main" id="{00000000-0008-0000-0000-0000F1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46" name="Text Box 3">
          <a:extLst>
            <a:ext uri="{FF2B5EF4-FFF2-40B4-BE49-F238E27FC236}">
              <a16:creationId xmlns:a16="http://schemas.microsoft.com/office/drawing/2014/main" id="{00000000-0008-0000-0000-0000F2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47" name="Text Box 3">
          <a:extLst>
            <a:ext uri="{FF2B5EF4-FFF2-40B4-BE49-F238E27FC236}">
              <a16:creationId xmlns:a16="http://schemas.microsoft.com/office/drawing/2014/main" id="{00000000-0008-0000-0000-0000F3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48" name="Text Box 3">
          <a:extLst>
            <a:ext uri="{FF2B5EF4-FFF2-40B4-BE49-F238E27FC236}">
              <a16:creationId xmlns:a16="http://schemas.microsoft.com/office/drawing/2014/main" id="{00000000-0008-0000-0000-0000F4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49" name="Text Box 3">
          <a:extLst>
            <a:ext uri="{FF2B5EF4-FFF2-40B4-BE49-F238E27FC236}">
              <a16:creationId xmlns:a16="http://schemas.microsoft.com/office/drawing/2014/main" id="{00000000-0008-0000-0000-0000F5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50" name="Text Box 3">
          <a:extLst>
            <a:ext uri="{FF2B5EF4-FFF2-40B4-BE49-F238E27FC236}">
              <a16:creationId xmlns:a16="http://schemas.microsoft.com/office/drawing/2014/main" id="{00000000-0008-0000-0000-0000F6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51" name="Text Box 3">
          <a:extLst>
            <a:ext uri="{FF2B5EF4-FFF2-40B4-BE49-F238E27FC236}">
              <a16:creationId xmlns:a16="http://schemas.microsoft.com/office/drawing/2014/main" id="{00000000-0008-0000-0000-0000F7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52" name="Text Box 3">
          <a:extLst>
            <a:ext uri="{FF2B5EF4-FFF2-40B4-BE49-F238E27FC236}">
              <a16:creationId xmlns:a16="http://schemas.microsoft.com/office/drawing/2014/main" id="{00000000-0008-0000-0000-0000F8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53" name="Text Box 3">
          <a:extLst>
            <a:ext uri="{FF2B5EF4-FFF2-40B4-BE49-F238E27FC236}">
              <a16:creationId xmlns:a16="http://schemas.microsoft.com/office/drawing/2014/main" id="{00000000-0008-0000-0000-0000F9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54" name="Text Box 3">
          <a:extLst>
            <a:ext uri="{FF2B5EF4-FFF2-40B4-BE49-F238E27FC236}">
              <a16:creationId xmlns:a16="http://schemas.microsoft.com/office/drawing/2014/main" id="{00000000-0008-0000-0000-0000FA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55" name="Text Box 3">
          <a:extLst>
            <a:ext uri="{FF2B5EF4-FFF2-40B4-BE49-F238E27FC236}">
              <a16:creationId xmlns:a16="http://schemas.microsoft.com/office/drawing/2014/main" id="{00000000-0008-0000-0000-0000FB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56" name="Text Box 3">
          <a:extLst>
            <a:ext uri="{FF2B5EF4-FFF2-40B4-BE49-F238E27FC236}">
              <a16:creationId xmlns:a16="http://schemas.microsoft.com/office/drawing/2014/main" id="{00000000-0008-0000-0000-0000FC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57" name="Text Box 3">
          <a:extLst>
            <a:ext uri="{FF2B5EF4-FFF2-40B4-BE49-F238E27FC236}">
              <a16:creationId xmlns:a16="http://schemas.microsoft.com/office/drawing/2014/main" id="{00000000-0008-0000-0000-0000FD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58" name="Text Box 3">
          <a:extLst>
            <a:ext uri="{FF2B5EF4-FFF2-40B4-BE49-F238E27FC236}">
              <a16:creationId xmlns:a16="http://schemas.microsoft.com/office/drawing/2014/main" id="{00000000-0008-0000-0000-0000FE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59" name="Text Box 3">
          <a:extLst>
            <a:ext uri="{FF2B5EF4-FFF2-40B4-BE49-F238E27FC236}">
              <a16:creationId xmlns:a16="http://schemas.microsoft.com/office/drawing/2014/main" id="{00000000-0008-0000-0000-0000FF11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60" name="Text Box 3">
          <a:extLst>
            <a:ext uri="{FF2B5EF4-FFF2-40B4-BE49-F238E27FC236}">
              <a16:creationId xmlns:a16="http://schemas.microsoft.com/office/drawing/2014/main" id="{00000000-0008-0000-0000-00000012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61" name="Text Box 3">
          <a:extLst>
            <a:ext uri="{FF2B5EF4-FFF2-40B4-BE49-F238E27FC236}">
              <a16:creationId xmlns:a16="http://schemas.microsoft.com/office/drawing/2014/main" id="{00000000-0008-0000-0000-00000112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62" name="Text Box 3">
          <a:extLst>
            <a:ext uri="{FF2B5EF4-FFF2-40B4-BE49-F238E27FC236}">
              <a16:creationId xmlns:a16="http://schemas.microsoft.com/office/drawing/2014/main" id="{00000000-0008-0000-0000-00000212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63" name="Text Box 3">
          <a:extLst>
            <a:ext uri="{FF2B5EF4-FFF2-40B4-BE49-F238E27FC236}">
              <a16:creationId xmlns:a16="http://schemas.microsoft.com/office/drawing/2014/main" id="{00000000-0008-0000-0000-00000312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64" name="Text Box 3">
          <a:extLst>
            <a:ext uri="{FF2B5EF4-FFF2-40B4-BE49-F238E27FC236}">
              <a16:creationId xmlns:a16="http://schemas.microsoft.com/office/drawing/2014/main" id="{00000000-0008-0000-0000-00000412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65" name="Text Box 3">
          <a:extLst>
            <a:ext uri="{FF2B5EF4-FFF2-40B4-BE49-F238E27FC236}">
              <a16:creationId xmlns:a16="http://schemas.microsoft.com/office/drawing/2014/main" id="{00000000-0008-0000-0000-00000512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66" name="Text Box 3">
          <a:extLst>
            <a:ext uri="{FF2B5EF4-FFF2-40B4-BE49-F238E27FC236}">
              <a16:creationId xmlns:a16="http://schemas.microsoft.com/office/drawing/2014/main" id="{00000000-0008-0000-0000-00000612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332</xdr:row>
      <xdr:rowOff>180975</xdr:rowOff>
    </xdr:to>
    <xdr:sp macro="" textlink="">
      <xdr:nvSpPr>
        <xdr:cNvPr id="1667" name="Text Box 3">
          <a:extLst>
            <a:ext uri="{FF2B5EF4-FFF2-40B4-BE49-F238E27FC236}">
              <a16:creationId xmlns:a16="http://schemas.microsoft.com/office/drawing/2014/main" id="{00000000-0008-0000-0000-000007120000}"/>
            </a:ext>
          </a:extLst>
        </xdr:cNvPr>
        <xdr:cNvSpPr txBox="1">
          <a:spLocks noChangeArrowheads="1"/>
        </xdr:cNvSpPr>
      </xdr:nvSpPr>
      <xdr:spPr bwMode="auto">
        <a:xfrm>
          <a:off x="3028950" y="755713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68" name="Text Box 3">
          <a:extLst>
            <a:ext uri="{FF2B5EF4-FFF2-40B4-BE49-F238E27FC236}">
              <a16:creationId xmlns:a16="http://schemas.microsoft.com/office/drawing/2014/main" id="{00000000-0008-0000-0000-000008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69" name="Text Box 3">
          <a:extLst>
            <a:ext uri="{FF2B5EF4-FFF2-40B4-BE49-F238E27FC236}">
              <a16:creationId xmlns:a16="http://schemas.microsoft.com/office/drawing/2014/main" id="{00000000-0008-0000-0000-000009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70" name="Text Box 3">
          <a:extLst>
            <a:ext uri="{FF2B5EF4-FFF2-40B4-BE49-F238E27FC236}">
              <a16:creationId xmlns:a16="http://schemas.microsoft.com/office/drawing/2014/main" id="{00000000-0008-0000-0000-00000A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71" name="Text Box 3">
          <a:extLst>
            <a:ext uri="{FF2B5EF4-FFF2-40B4-BE49-F238E27FC236}">
              <a16:creationId xmlns:a16="http://schemas.microsoft.com/office/drawing/2014/main" id="{00000000-0008-0000-0000-00000B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72" name="Text Box 3">
          <a:extLst>
            <a:ext uri="{FF2B5EF4-FFF2-40B4-BE49-F238E27FC236}">
              <a16:creationId xmlns:a16="http://schemas.microsoft.com/office/drawing/2014/main" id="{00000000-0008-0000-0000-00000C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73" name="Text Box 3">
          <a:extLst>
            <a:ext uri="{FF2B5EF4-FFF2-40B4-BE49-F238E27FC236}">
              <a16:creationId xmlns:a16="http://schemas.microsoft.com/office/drawing/2014/main" id="{00000000-0008-0000-0000-00000D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74" name="Text Box 3">
          <a:extLst>
            <a:ext uri="{FF2B5EF4-FFF2-40B4-BE49-F238E27FC236}">
              <a16:creationId xmlns:a16="http://schemas.microsoft.com/office/drawing/2014/main" id="{00000000-0008-0000-0000-00000E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75" name="Text Box 3">
          <a:extLst>
            <a:ext uri="{FF2B5EF4-FFF2-40B4-BE49-F238E27FC236}">
              <a16:creationId xmlns:a16="http://schemas.microsoft.com/office/drawing/2014/main" id="{00000000-0008-0000-0000-00000F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76" name="Text Box 3">
          <a:extLst>
            <a:ext uri="{FF2B5EF4-FFF2-40B4-BE49-F238E27FC236}">
              <a16:creationId xmlns:a16="http://schemas.microsoft.com/office/drawing/2014/main" id="{00000000-0008-0000-0000-000010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77" name="Text Box 3">
          <a:extLst>
            <a:ext uri="{FF2B5EF4-FFF2-40B4-BE49-F238E27FC236}">
              <a16:creationId xmlns:a16="http://schemas.microsoft.com/office/drawing/2014/main" id="{00000000-0008-0000-0000-000011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78" name="Text Box 3">
          <a:extLst>
            <a:ext uri="{FF2B5EF4-FFF2-40B4-BE49-F238E27FC236}">
              <a16:creationId xmlns:a16="http://schemas.microsoft.com/office/drawing/2014/main" id="{00000000-0008-0000-0000-000012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79" name="Text Box 3">
          <a:extLst>
            <a:ext uri="{FF2B5EF4-FFF2-40B4-BE49-F238E27FC236}">
              <a16:creationId xmlns:a16="http://schemas.microsoft.com/office/drawing/2014/main" id="{00000000-0008-0000-0000-000013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80" name="Text Box 3">
          <a:extLst>
            <a:ext uri="{FF2B5EF4-FFF2-40B4-BE49-F238E27FC236}">
              <a16:creationId xmlns:a16="http://schemas.microsoft.com/office/drawing/2014/main" id="{00000000-0008-0000-0000-000014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81" name="Text Box 3">
          <a:extLst>
            <a:ext uri="{FF2B5EF4-FFF2-40B4-BE49-F238E27FC236}">
              <a16:creationId xmlns:a16="http://schemas.microsoft.com/office/drawing/2014/main" id="{00000000-0008-0000-0000-000015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82" name="Text Box 3">
          <a:extLst>
            <a:ext uri="{FF2B5EF4-FFF2-40B4-BE49-F238E27FC236}">
              <a16:creationId xmlns:a16="http://schemas.microsoft.com/office/drawing/2014/main" id="{00000000-0008-0000-0000-000016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83" name="Text Box 3">
          <a:extLst>
            <a:ext uri="{FF2B5EF4-FFF2-40B4-BE49-F238E27FC236}">
              <a16:creationId xmlns:a16="http://schemas.microsoft.com/office/drawing/2014/main" id="{00000000-0008-0000-0000-000017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84" name="Text Box 3">
          <a:extLst>
            <a:ext uri="{FF2B5EF4-FFF2-40B4-BE49-F238E27FC236}">
              <a16:creationId xmlns:a16="http://schemas.microsoft.com/office/drawing/2014/main" id="{00000000-0008-0000-0000-000018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85" name="Text Box 3">
          <a:extLst>
            <a:ext uri="{FF2B5EF4-FFF2-40B4-BE49-F238E27FC236}">
              <a16:creationId xmlns:a16="http://schemas.microsoft.com/office/drawing/2014/main" id="{00000000-0008-0000-0000-000019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86" name="Text Box 3">
          <a:extLst>
            <a:ext uri="{FF2B5EF4-FFF2-40B4-BE49-F238E27FC236}">
              <a16:creationId xmlns:a16="http://schemas.microsoft.com/office/drawing/2014/main" id="{00000000-0008-0000-0000-00001A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87" name="Text Box 3">
          <a:extLst>
            <a:ext uri="{FF2B5EF4-FFF2-40B4-BE49-F238E27FC236}">
              <a16:creationId xmlns:a16="http://schemas.microsoft.com/office/drawing/2014/main" id="{00000000-0008-0000-0000-00001B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88" name="Text Box 3">
          <a:extLst>
            <a:ext uri="{FF2B5EF4-FFF2-40B4-BE49-F238E27FC236}">
              <a16:creationId xmlns:a16="http://schemas.microsoft.com/office/drawing/2014/main" id="{00000000-0008-0000-0000-00001C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89" name="Text Box 3">
          <a:extLst>
            <a:ext uri="{FF2B5EF4-FFF2-40B4-BE49-F238E27FC236}">
              <a16:creationId xmlns:a16="http://schemas.microsoft.com/office/drawing/2014/main" id="{00000000-0008-0000-0000-00001D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90" name="Text Box 3">
          <a:extLst>
            <a:ext uri="{FF2B5EF4-FFF2-40B4-BE49-F238E27FC236}">
              <a16:creationId xmlns:a16="http://schemas.microsoft.com/office/drawing/2014/main" id="{00000000-0008-0000-0000-00001E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91" name="Text Box 3">
          <a:extLst>
            <a:ext uri="{FF2B5EF4-FFF2-40B4-BE49-F238E27FC236}">
              <a16:creationId xmlns:a16="http://schemas.microsoft.com/office/drawing/2014/main" id="{00000000-0008-0000-0000-00001F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92" name="Text Box 3">
          <a:extLst>
            <a:ext uri="{FF2B5EF4-FFF2-40B4-BE49-F238E27FC236}">
              <a16:creationId xmlns:a16="http://schemas.microsoft.com/office/drawing/2014/main" id="{00000000-0008-0000-0000-000020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93" name="Text Box 3">
          <a:extLst>
            <a:ext uri="{FF2B5EF4-FFF2-40B4-BE49-F238E27FC236}">
              <a16:creationId xmlns:a16="http://schemas.microsoft.com/office/drawing/2014/main" id="{00000000-0008-0000-0000-000021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94" name="Text Box 3">
          <a:extLst>
            <a:ext uri="{FF2B5EF4-FFF2-40B4-BE49-F238E27FC236}">
              <a16:creationId xmlns:a16="http://schemas.microsoft.com/office/drawing/2014/main" id="{00000000-0008-0000-0000-000022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95" name="Text Box 3">
          <a:extLst>
            <a:ext uri="{FF2B5EF4-FFF2-40B4-BE49-F238E27FC236}">
              <a16:creationId xmlns:a16="http://schemas.microsoft.com/office/drawing/2014/main" id="{00000000-0008-0000-0000-000023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96" name="Text Box 3">
          <a:extLst>
            <a:ext uri="{FF2B5EF4-FFF2-40B4-BE49-F238E27FC236}">
              <a16:creationId xmlns:a16="http://schemas.microsoft.com/office/drawing/2014/main" id="{00000000-0008-0000-0000-000024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97" name="Text Box 3">
          <a:extLst>
            <a:ext uri="{FF2B5EF4-FFF2-40B4-BE49-F238E27FC236}">
              <a16:creationId xmlns:a16="http://schemas.microsoft.com/office/drawing/2014/main" id="{00000000-0008-0000-0000-000025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98" name="Text Box 3">
          <a:extLst>
            <a:ext uri="{FF2B5EF4-FFF2-40B4-BE49-F238E27FC236}">
              <a16:creationId xmlns:a16="http://schemas.microsoft.com/office/drawing/2014/main" id="{00000000-0008-0000-0000-000026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699" name="Text Box 3">
          <a:extLst>
            <a:ext uri="{FF2B5EF4-FFF2-40B4-BE49-F238E27FC236}">
              <a16:creationId xmlns:a16="http://schemas.microsoft.com/office/drawing/2014/main" id="{00000000-0008-0000-0000-000027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00" name="Text Box 3">
          <a:extLst>
            <a:ext uri="{FF2B5EF4-FFF2-40B4-BE49-F238E27FC236}">
              <a16:creationId xmlns:a16="http://schemas.microsoft.com/office/drawing/2014/main" id="{00000000-0008-0000-0000-000028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01" name="Text Box 3">
          <a:extLst>
            <a:ext uri="{FF2B5EF4-FFF2-40B4-BE49-F238E27FC236}">
              <a16:creationId xmlns:a16="http://schemas.microsoft.com/office/drawing/2014/main" id="{00000000-0008-0000-0000-000029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02" name="Text Box 3">
          <a:extLst>
            <a:ext uri="{FF2B5EF4-FFF2-40B4-BE49-F238E27FC236}">
              <a16:creationId xmlns:a16="http://schemas.microsoft.com/office/drawing/2014/main" id="{00000000-0008-0000-0000-00002A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03" name="Text Box 3">
          <a:extLst>
            <a:ext uri="{FF2B5EF4-FFF2-40B4-BE49-F238E27FC236}">
              <a16:creationId xmlns:a16="http://schemas.microsoft.com/office/drawing/2014/main" id="{00000000-0008-0000-0000-00002B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04" name="Text Box 3">
          <a:extLst>
            <a:ext uri="{FF2B5EF4-FFF2-40B4-BE49-F238E27FC236}">
              <a16:creationId xmlns:a16="http://schemas.microsoft.com/office/drawing/2014/main" id="{00000000-0008-0000-0000-00002C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05" name="Text Box 3">
          <a:extLst>
            <a:ext uri="{FF2B5EF4-FFF2-40B4-BE49-F238E27FC236}">
              <a16:creationId xmlns:a16="http://schemas.microsoft.com/office/drawing/2014/main" id="{00000000-0008-0000-0000-00002D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06" name="Text Box 3">
          <a:extLst>
            <a:ext uri="{FF2B5EF4-FFF2-40B4-BE49-F238E27FC236}">
              <a16:creationId xmlns:a16="http://schemas.microsoft.com/office/drawing/2014/main" id="{00000000-0008-0000-0000-00002E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07" name="Text Box 3">
          <a:extLst>
            <a:ext uri="{FF2B5EF4-FFF2-40B4-BE49-F238E27FC236}">
              <a16:creationId xmlns:a16="http://schemas.microsoft.com/office/drawing/2014/main" id="{00000000-0008-0000-0000-00002F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08" name="Text Box 3">
          <a:extLst>
            <a:ext uri="{FF2B5EF4-FFF2-40B4-BE49-F238E27FC236}">
              <a16:creationId xmlns:a16="http://schemas.microsoft.com/office/drawing/2014/main" id="{00000000-0008-0000-0000-000030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09" name="Text Box 3">
          <a:extLst>
            <a:ext uri="{FF2B5EF4-FFF2-40B4-BE49-F238E27FC236}">
              <a16:creationId xmlns:a16="http://schemas.microsoft.com/office/drawing/2014/main" id="{00000000-0008-0000-0000-000031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10" name="Text Box 3">
          <a:extLst>
            <a:ext uri="{FF2B5EF4-FFF2-40B4-BE49-F238E27FC236}">
              <a16:creationId xmlns:a16="http://schemas.microsoft.com/office/drawing/2014/main" id="{00000000-0008-0000-0000-000032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11" name="Text Box 3">
          <a:extLst>
            <a:ext uri="{FF2B5EF4-FFF2-40B4-BE49-F238E27FC236}">
              <a16:creationId xmlns:a16="http://schemas.microsoft.com/office/drawing/2014/main" id="{00000000-0008-0000-0000-000033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12" name="Text Box 3">
          <a:extLst>
            <a:ext uri="{FF2B5EF4-FFF2-40B4-BE49-F238E27FC236}">
              <a16:creationId xmlns:a16="http://schemas.microsoft.com/office/drawing/2014/main" id="{00000000-0008-0000-0000-000034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13" name="Text Box 3">
          <a:extLst>
            <a:ext uri="{FF2B5EF4-FFF2-40B4-BE49-F238E27FC236}">
              <a16:creationId xmlns:a16="http://schemas.microsoft.com/office/drawing/2014/main" id="{00000000-0008-0000-0000-000035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14" name="Text Box 3">
          <a:extLst>
            <a:ext uri="{FF2B5EF4-FFF2-40B4-BE49-F238E27FC236}">
              <a16:creationId xmlns:a16="http://schemas.microsoft.com/office/drawing/2014/main" id="{00000000-0008-0000-0000-000036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15" name="Text Box 3">
          <a:extLst>
            <a:ext uri="{FF2B5EF4-FFF2-40B4-BE49-F238E27FC236}">
              <a16:creationId xmlns:a16="http://schemas.microsoft.com/office/drawing/2014/main" id="{00000000-0008-0000-0000-000037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16" name="Text Box 3">
          <a:extLst>
            <a:ext uri="{FF2B5EF4-FFF2-40B4-BE49-F238E27FC236}">
              <a16:creationId xmlns:a16="http://schemas.microsoft.com/office/drawing/2014/main" id="{00000000-0008-0000-0000-000038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17" name="Text Box 3">
          <a:extLst>
            <a:ext uri="{FF2B5EF4-FFF2-40B4-BE49-F238E27FC236}">
              <a16:creationId xmlns:a16="http://schemas.microsoft.com/office/drawing/2014/main" id="{00000000-0008-0000-0000-000039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18" name="Text Box 3">
          <a:extLst>
            <a:ext uri="{FF2B5EF4-FFF2-40B4-BE49-F238E27FC236}">
              <a16:creationId xmlns:a16="http://schemas.microsoft.com/office/drawing/2014/main" id="{00000000-0008-0000-0000-00003A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19" name="Text Box 3">
          <a:extLst>
            <a:ext uri="{FF2B5EF4-FFF2-40B4-BE49-F238E27FC236}">
              <a16:creationId xmlns:a16="http://schemas.microsoft.com/office/drawing/2014/main" id="{00000000-0008-0000-0000-00003B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20" name="Text Box 3">
          <a:extLst>
            <a:ext uri="{FF2B5EF4-FFF2-40B4-BE49-F238E27FC236}">
              <a16:creationId xmlns:a16="http://schemas.microsoft.com/office/drawing/2014/main" id="{00000000-0008-0000-0000-00003C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21" name="Text Box 3">
          <a:extLst>
            <a:ext uri="{FF2B5EF4-FFF2-40B4-BE49-F238E27FC236}">
              <a16:creationId xmlns:a16="http://schemas.microsoft.com/office/drawing/2014/main" id="{00000000-0008-0000-0000-00003D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22" name="Text Box 3">
          <a:extLst>
            <a:ext uri="{FF2B5EF4-FFF2-40B4-BE49-F238E27FC236}">
              <a16:creationId xmlns:a16="http://schemas.microsoft.com/office/drawing/2014/main" id="{00000000-0008-0000-0000-00003E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23" name="Text Box 3">
          <a:extLst>
            <a:ext uri="{FF2B5EF4-FFF2-40B4-BE49-F238E27FC236}">
              <a16:creationId xmlns:a16="http://schemas.microsoft.com/office/drawing/2014/main" id="{00000000-0008-0000-0000-00003F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24" name="Text Box 3">
          <a:extLst>
            <a:ext uri="{FF2B5EF4-FFF2-40B4-BE49-F238E27FC236}">
              <a16:creationId xmlns:a16="http://schemas.microsoft.com/office/drawing/2014/main" id="{00000000-0008-0000-0000-000040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25" name="Text Box 3">
          <a:extLst>
            <a:ext uri="{FF2B5EF4-FFF2-40B4-BE49-F238E27FC236}">
              <a16:creationId xmlns:a16="http://schemas.microsoft.com/office/drawing/2014/main" id="{00000000-0008-0000-0000-000041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26" name="Text Box 3">
          <a:extLst>
            <a:ext uri="{FF2B5EF4-FFF2-40B4-BE49-F238E27FC236}">
              <a16:creationId xmlns:a16="http://schemas.microsoft.com/office/drawing/2014/main" id="{00000000-0008-0000-0000-000042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27" name="Text Box 3">
          <a:extLst>
            <a:ext uri="{FF2B5EF4-FFF2-40B4-BE49-F238E27FC236}">
              <a16:creationId xmlns:a16="http://schemas.microsoft.com/office/drawing/2014/main" id="{00000000-0008-0000-0000-000043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28" name="Text Box 3">
          <a:extLst>
            <a:ext uri="{FF2B5EF4-FFF2-40B4-BE49-F238E27FC236}">
              <a16:creationId xmlns:a16="http://schemas.microsoft.com/office/drawing/2014/main" id="{00000000-0008-0000-0000-000044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29" name="Text Box 3">
          <a:extLst>
            <a:ext uri="{FF2B5EF4-FFF2-40B4-BE49-F238E27FC236}">
              <a16:creationId xmlns:a16="http://schemas.microsoft.com/office/drawing/2014/main" id="{00000000-0008-0000-0000-000045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30" name="Text Box 3">
          <a:extLst>
            <a:ext uri="{FF2B5EF4-FFF2-40B4-BE49-F238E27FC236}">
              <a16:creationId xmlns:a16="http://schemas.microsoft.com/office/drawing/2014/main" id="{00000000-0008-0000-0000-000046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333</xdr:row>
      <xdr:rowOff>151380</xdr:rowOff>
    </xdr:to>
    <xdr:sp macro="" textlink="">
      <xdr:nvSpPr>
        <xdr:cNvPr id="1731" name="Text Box 3">
          <a:extLst>
            <a:ext uri="{FF2B5EF4-FFF2-40B4-BE49-F238E27FC236}">
              <a16:creationId xmlns:a16="http://schemas.microsoft.com/office/drawing/2014/main" id="{00000000-0008-0000-0000-000047120000}"/>
            </a:ext>
          </a:extLst>
        </xdr:cNvPr>
        <xdr:cNvSpPr txBox="1">
          <a:spLocks noChangeArrowheads="1"/>
        </xdr:cNvSpPr>
      </xdr:nvSpPr>
      <xdr:spPr bwMode="auto">
        <a:xfrm>
          <a:off x="3028950" y="75571350"/>
          <a:ext cx="0" cy="35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32" name="Text Box 8">
          <a:extLst>
            <a:ext uri="{FF2B5EF4-FFF2-40B4-BE49-F238E27FC236}">
              <a16:creationId xmlns:a16="http://schemas.microsoft.com/office/drawing/2014/main" id="{00000000-0008-0000-0000-000048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33" name="Text Box 9">
          <a:extLst>
            <a:ext uri="{FF2B5EF4-FFF2-40B4-BE49-F238E27FC236}">
              <a16:creationId xmlns:a16="http://schemas.microsoft.com/office/drawing/2014/main" id="{00000000-0008-0000-0000-000049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34" name="Text Box 8">
          <a:extLst>
            <a:ext uri="{FF2B5EF4-FFF2-40B4-BE49-F238E27FC236}">
              <a16:creationId xmlns:a16="http://schemas.microsoft.com/office/drawing/2014/main" id="{00000000-0008-0000-0000-00004A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35" name="Text Box 9">
          <a:extLst>
            <a:ext uri="{FF2B5EF4-FFF2-40B4-BE49-F238E27FC236}">
              <a16:creationId xmlns:a16="http://schemas.microsoft.com/office/drawing/2014/main" id="{00000000-0008-0000-0000-00004B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36" name="Text Box 8">
          <a:extLst>
            <a:ext uri="{FF2B5EF4-FFF2-40B4-BE49-F238E27FC236}">
              <a16:creationId xmlns:a16="http://schemas.microsoft.com/office/drawing/2014/main" id="{00000000-0008-0000-0000-00004C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37" name="Text Box 9">
          <a:extLst>
            <a:ext uri="{FF2B5EF4-FFF2-40B4-BE49-F238E27FC236}">
              <a16:creationId xmlns:a16="http://schemas.microsoft.com/office/drawing/2014/main" id="{00000000-0008-0000-0000-00004D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38" name="Text Box 8">
          <a:extLst>
            <a:ext uri="{FF2B5EF4-FFF2-40B4-BE49-F238E27FC236}">
              <a16:creationId xmlns:a16="http://schemas.microsoft.com/office/drawing/2014/main" id="{00000000-0008-0000-0000-00004E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39" name="Text Box 9">
          <a:extLst>
            <a:ext uri="{FF2B5EF4-FFF2-40B4-BE49-F238E27FC236}">
              <a16:creationId xmlns:a16="http://schemas.microsoft.com/office/drawing/2014/main" id="{00000000-0008-0000-0000-00004F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1740" name="Text Box 8">
          <a:extLst>
            <a:ext uri="{FF2B5EF4-FFF2-40B4-BE49-F238E27FC236}">
              <a16:creationId xmlns:a16="http://schemas.microsoft.com/office/drawing/2014/main" id="{00000000-0008-0000-0000-00005012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1741" name="Text Box 9">
          <a:extLst>
            <a:ext uri="{FF2B5EF4-FFF2-40B4-BE49-F238E27FC236}">
              <a16:creationId xmlns:a16="http://schemas.microsoft.com/office/drawing/2014/main" id="{00000000-0008-0000-0000-00005112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27555</xdr:rowOff>
    </xdr:to>
    <xdr:sp macro="" textlink="">
      <xdr:nvSpPr>
        <xdr:cNvPr id="1742" name="Text Box 8">
          <a:extLst>
            <a:ext uri="{FF2B5EF4-FFF2-40B4-BE49-F238E27FC236}">
              <a16:creationId xmlns:a16="http://schemas.microsoft.com/office/drawing/2014/main" id="{00000000-0008-0000-0000-000052120000}"/>
            </a:ext>
          </a:extLst>
        </xdr:cNvPr>
        <xdr:cNvSpPr txBox="1">
          <a:spLocks noChangeArrowheads="1"/>
        </xdr:cNvSpPr>
      </xdr:nvSpPr>
      <xdr:spPr bwMode="auto">
        <a:xfrm>
          <a:off x="1895475" y="75571350"/>
          <a:ext cx="0" cy="22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27555</xdr:rowOff>
    </xdr:to>
    <xdr:sp macro="" textlink="">
      <xdr:nvSpPr>
        <xdr:cNvPr id="1743" name="Text Box 9">
          <a:extLst>
            <a:ext uri="{FF2B5EF4-FFF2-40B4-BE49-F238E27FC236}">
              <a16:creationId xmlns:a16="http://schemas.microsoft.com/office/drawing/2014/main" id="{00000000-0008-0000-0000-000053120000}"/>
            </a:ext>
          </a:extLst>
        </xdr:cNvPr>
        <xdr:cNvSpPr txBox="1">
          <a:spLocks noChangeArrowheads="1"/>
        </xdr:cNvSpPr>
      </xdr:nvSpPr>
      <xdr:spPr bwMode="auto">
        <a:xfrm>
          <a:off x="1895475" y="75571350"/>
          <a:ext cx="0" cy="22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44" name="Text Box 8">
          <a:extLst>
            <a:ext uri="{FF2B5EF4-FFF2-40B4-BE49-F238E27FC236}">
              <a16:creationId xmlns:a16="http://schemas.microsoft.com/office/drawing/2014/main" id="{00000000-0008-0000-0000-000054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45" name="Text Box 9">
          <a:extLst>
            <a:ext uri="{FF2B5EF4-FFF2-40B4-BE49-F238E27FC236}">
              <a16:creationId xmlns:a16="http://schemas.microsoft.com/office/drawing/2014/main" id="{00000000-0008-0000-0000-000055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46" name="Text Box 8">
          <a:extLst>
            <a:ext uri="{FF2B5EF4-FFF2-40B4-BE49-F238E27FC236}">
              <a16:creationId xmlns:a16="http://schemas.microsoft.com/office/drawing/2014/main" id="{00000000-0008-0000-0000-000056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47" name="Text Box 9">
          <a:extLst>
            <a:ext uri="{FF2B5EF4-FFF2-40B4-BE49-F238E27FC236}">
              <a16:creationId xmlns:a16="http://schemas.microsoft.com/office/drawing/2014/main" id="{00000000-0008-0000-0000-000057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48" name="Text Box 8">
          <a:extLst>
            <a:ext uri="{FF2B5EF4-FFF2-40B4-BE49-F238E27FC236}">
              <a16:creationId xmlns:a16="http://schemas.microsoft.com/office/drawing/2014/main" id="{00000000-0008-0000-0000-000058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49" name="Text Box 9">
          <a:extLst>
            <a:ext uri="{FF2B5EF4-FFF2-40B4-BE49-F238E27FC236}">
              <a16:creationId xmlns:a16="http://schemas.microsoft.com/office/drawing/2014/main" id="{00000000-0008-0000-0000-000059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50" name="Text Box 8">
          <a:extLst>
            <a:ext uri="{FF2B5EF4-FFF2-40B4-BE49-F238E27FC236}">
              <a16:creationId xmlns:a16="http://schemas.microsoft.com/office/drawing/2014/main" id="{00000000-0008-0000-0000-00005A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51" name="Text Box 9">
          <a:extLst>
            <a:ext uri="{FF2B5EF4-FFF2-40B4-BE49-F238E27FC236}">
              <a16:creationId xmlns:a16="http://schemas.microsoft.com/office/drawing/2014/main" id="{00000000-0008-0000-0000-00005B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1752" name="Text Box 8">
          <a:extLst>
            <a:ext uri="{FF2B5EF4-FFF2-40B4-BE49-F238E27FC236}">
              <a16:creationId xmlns:a16="http://schemas.microsoft.com/office/drawing/2014/main" id="{00000000-0008-0000-0000-00005C12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1753" name="Text Box 9">
          <a:extLst>
            <a:ext uri="{FF2B5EF4-FFF2-40B4-BE49-F238E27FC236}">
              <a16:creationId xmlns:a16="http://schemas.microsoft.com/office/drawing/2014/main" id="{00000000-0008-0000-0000-00005D12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27555</xdr:rowOff>
    </xdr:to>
    <xdr:sp macro="" textlink="">
      <xdr:nvSpPr>
        <xdr:cNvPr id="1754" name="Text Box 8">
          <a:extLst>
            <a:ext uri="{FF2B5EF4-FFF2-40B4-BE49-F238E27FC236}">
              <a16:creationId xmlns:a16="http://schemas.microsoft.com/office/drawing/2014/main" id="{00000000-0008-0000-0000-00005E120000}"/>
            </a:ext>
          </a:extLst>
        </xdr:cNvPr>
        <xdr:cNvSpPr txBox="1">
          <a:spLocks noChangeArrowheads="1"/>
        </xdr:cNvSpPr>
      </xdr:nvSpPr>
      <xdr:spPr bwMode="auto">
        <a:xfrm>
          <a:off x="1895475" y="75571350"/>
          <a:ext cx="0" cy="22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27555</xdr:rowOff>
    </xdr:to>
    <xdr:sp macro="" textlink="">
      <xdr:nvSpPr>
        <xdr:cNvPr id="1755" name="Text Box 9">
          <a:extLst>
            <a:ext uri="{FF2B5EF4-FFF2-40B4-BE49-F238E27FC236}">
              <a16:creationId xmlns:a16="http://schemas.microsoft.com/office/drawing/2014/main" id="{00000000-0008-0000-0000-00005F120000}"/>
            </a:ext>
          </a:extLst>
        </xdr:cNvPr>
        <xdr:cNvSpPr txBox="1">
          <a:spLocks noChangeArrowheads="1"/>
        </xdr:cNvSpPr>
      </xdr:nvSpPr>
      <xdr:spPr bwMode="auto">
        <a:xfrm>
          <a:off x="1895475" y="75571350"/>
          <a:ext cx="0" cy="22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84705</xdr:rowOff>
    </xdr:to>
    <xdr:sp macro="" textlink="">
      <xdr:nvSpPr>
        <xdr:cNvPr id="1756" name="Text Box 8">
          <a:extLst>
            <a:ext uri="{FF2B5EF4-FFF2-40B4-BE49-F238E27FC236}">
              <a16:creationId xmlns:a16="http://schemas.microsoft.com/office/drawing/2014/main" id="{00000000-0008-0000-0000-000060120000}"/>
            </a:ext>
          </a:extLst>
        </xdr:cNvPr>
        <xdr:cNvSpPr txBox="1">
          <a:spLocks noChangeArrowheads="1"/>
        </xdr:cNvSpPr>
      </xdr:nvSpPr>
      <xdr:spPr bwMode="auto">
        <a:xfrm>
          <a:off x="1895475" y="75571350"/>
          <a:ext cx="0"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84705</xdr:rowOff>
    </xdr:to>
    <xdr:sp macro="" textlink="">
      <xdr:nvSpPr>
        <xdr:cNvPr id="1757" name="Text Box 9">
          <a:extLst>
            <a:ext uri="{FF2B5EF4-FFF2-40B4-BE49-F238E27FC236}">
              <a16:creationId xmlns:a16="http://schemas.microsoft.com/office/drawing/2014/main" id="{00000000-0008-0000-0000-000061120000}"/>
            </a:ext>
          </a:extLst>
        </xdr:cNvPr>
        <xdr:cNvSpPr txBox="1">
          <a:spLocks noChangeArrowheads="1"/>
        </xdr:cNvSpPr>
      </xdr:nvSpPr>
      <xdr:spPr bwMode="auto">
        <a:xfrm>
          <a:off x="1895475" y="75571350"/>
          <a:ext cx="0"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75180</xdr:rowOff>
    </xdr:to>
    <xdr:sp macro="" textlink="">
      <xdr:nvSpPr>
        <xdr:cNvPr id="1758" name="Text Box 8">
          <a:extLst>
            <a:ext uri="{FF2B5EF4-FFF2-40B4-BE49-F238E27FC236}">
              <a16:creationId xmlns:a16="http://schemas.microsoft.com/office/drawing/2014/main" id="{00000000-0008-0000-0000-000062120000}"/>
            </a:ext>
          </a:extLst>
        </xdr:cNvPr>
        <xdr:cNvSpPr txBox="1">
          <a:spLocks noChangeArrowheads="1"/>
        </xdr:cNvSpPr>
      </xdr:nvSpPr>
      <xdr:spPr bwMode="auto">
        <a:xfrm>
          <a:off x="1895475" y="75571350"/>
          <a:ext cx="0"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75180</xdr:rowOff>
    </xdr:to>
    <xdr:sp macro="" textlink="">
      <xdr:nvSpPr>
        <xdr:cNvPr id="1759" name="Text Box 9">
          <a:extLst>
            <a:ext uri="{FF2B5EF4-FFF2-40B4-BE49-F238E27FC236}">
              <a16:creationId xmlns:a16="http://schemas.microsoft.com/office/drawing/2014/main" id="{00000000-0008-0000-0000-000063120000}"/>
            </a:ext>
          </a:extLst>
        </xdr:cNvPr>
        <xdr:cNvSpPr txBox="1">
          <a:spLocks noChangeArrowheads="1"/>
        </xdr:cNvSpPr>
      </xdr:nvSpPr>
      <xdr:spPr bwMode="auto">
        <a:xfrm>
          <a:off x="1895475" y="75571350"/>
          <a:ext cx="0"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60" name="Text Box 8">
          <a:extLst>
            <a:ext uri="{FF2B5EF4-FFF2-40B4-BE49-F238E27FC236}">
              <a16:creationId xmlns:a16="http://schemas.microsoft.com/office/drawing/2014/main" id="{00000000-0008-0000-0000-000064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61" name="Text Box 9">
          <a:extLst>
            <a:ext uri="{FF2B5EF4-FFF2-40B4-BE49-F238E27FC236}">
              <a16:creationId xmlns:a16="http://schemas.microsoft.com/office/drawing/2014/main" id="{00000000-0008-0000-0000-000065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62" name="Text Box 8">
          <a:extLst>
            <a:ext uri="{FF2B5EF4-FFF2-40B4-BE49-F238E27FC236}">
              <a16:creationId xmlns:a16="http://schemas.microsoft.com/office/drawing/2014/main" id="{00000000-0008-0000-0000-000066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63" name="Text Box 9">
          <a:extLst>
            <a:ext uri="{FF2B5EF4-FFF2-40B4-BE49-F238E27FC236}">
              <a16:creationId xmlns:a16="http://schemas.microsoft.com/office/drawing/2014/main" id="{00000000-0008-0000-0000-000067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1764" name="Text Box 8">
          <a:extLst>
            <a:ext uri="{FF2B5EF4-FFF2-40B4-BE49-F238E27FC236}">
              <a16:creationId xmlns:a16="http://schemas.microsoft.com/office/drawing/2014/main" id="{00000000-0008-0000-0000-00006812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1765" name="Text Box 9">
          <a:extLst>
            <a:ext uri="{FF2B5EF4-FFF2-40B4-BE49-F238E27FC236}">
              <a16:creationId xmlns:a16="http://schemas.microsoft.com/office/drawing/2014/main" id="{00000000-0008-0000-0000-00006912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27555</xdr:rowOff>
    </xdr:to>
    <xdr:sp macro="" textlink="">
      <xdr:nvSpPr>
        <xdr:cNvPr id="1766" name="Text Box 8">
          <a:extLst>
            <a:ext uri="{FF2B5EF4-FFF2-40B4-BE49-F238E27FC236}">
              <a16:creationId xmlns:a16="http://schemas.microsoft.com/office/drawing/2014/main" id="{00000000-0008-0000-0000-00006A120000}"/>
            </a:ext>
          </a:extLst>
        </xdr:cNvPr>
        <xdr:cNvSpPr txBox="1">
          <a:spLocks noChangeArrowheads="1"/>
        </xdr:cNvSpPr>
      </xdr:nvSpPr>
      <xdr:spPr bwMode="auto">
        <a:xfrm>
          <a:off x="1895475" y="75571350"/>
          <a:ext cx="0" cy="22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27555</xdr:rowOff>
    </xdr:to>
    <xdr:sp macro="" textlink="">
      <xdr:nvSpPr>
        <xdr:cNvPr id="1767" name="Text Box 9">
          <a:extLst>
            <a:ext uri="{FF2B5EF4-FFF2-40B4-BE49-F238E27FC236}">
              <a16:creationId xmlns:a16="http://schemas.microsoft.com/office/drawing/2014/main" id="{00000000-0008-0000-0000-00006B120000}"/>
            </a:ext>
          </a:extLst>
        </xdr:cNvPr>
        <xdr:cNvSpPr txBox="1">
          <a:spLocks noChangeArrowheads="1"/>
        </xdr:cNvSpPr>
      </xdr:nvSpPr>
      <xdr:spPr bwMode="auto">
        <a:xfrm>
          <a:off x="1895475" y="75571350"/>
          <a:ext cx="0" cy="22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68" name="Text Box 8">
          <a:extLst>
            <a:ext uri="{FF2B5EF4-FFF2-40B4-BE49-F238E27FC236}">
              <a16:creationId xmlns:a16="http://schemas.microsoft.com/office/drawing/2014/main" id="{00000000-0008-0000-0000-00006C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69" name="Text Box 9">
          <a:extLst>
            <a:ext uri="{FF2B5EF4-FFF2-40B4-BE49-F238E27FC236}">
              <a16:creationId xmlns:a16="http://schemas.microsoft.com/office/drawing/2014/main" id="{00000000-0008-0000-0000-00006D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70" name="Text Box 8">
          <a:extLst>
            <a:ext uri="{FF2B5EF4-FFF2-40B4-BE49-F238E27FC236}">
              <a16:creationId xmlns:a16="http://schemas.microsoft.com/office/drawing/2014/main" id="{00000000-0008-0000-0000-00006E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71" name="Text Box 9">
          <a:extLst>
            <a:ext uri="{FF2B5EF4-FFF2-40B4-BE49-F238E27FC236}">
              <a16:creationId xmlns:a16="http://schemas.microsoft.com/office/drawing/2014/main" id="{00000000-0008-0000-0000-00006F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72" name="Text Box 8">
          <a:extLst>
            <a:ext uri="{FF2B5EF4-FFF2-40B4-BE49-F238E27FC236}">
              <a16:creationId xmlns:a16="http://schemas.microsoft.com/office/drawing/2014/main" id="{00000000-0008-0000-0000-000070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73" name="Text Box 9">
          <a:extLst>
            <a:ext uri="{FF2B5EF4-FFF2-40B4-BE49-F238E27FC236}">
              <a16:creationId xmlns:a16="http://schemas.microsoft.com/office/drawing/2014/main" id="{00000000-0008-0000-0000-000071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74" name="Text Box 8">
          <a:extLst>
            <a:ext uri="{FF2B5EF4-FFF2-40B4-BE49-F238E27FC236}">
              <a16:creationId xmlns:a16="http://schemas.microsoft.com/office/drawing/2014/main" id="{00000000-0008-0000-0000-000072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75" name="Text Box 9">
          <a:extLst>
            <a:ext uri="{FF2B5EF4-FFF2-40B4-BE49-F238E27FC236}">
              <a16:creationId xmlns:a16="http://schemas.microsoft.com/office/drawing/2014/main" id="{00000000-0008-0000-0000-000073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1776" name="Text Box 8">
          <a:extLst>
            <a:ext uri="{FF2B5EF4-FFF2-40B4-BE49-F238E27FC236}">
              <a16:creationId xmlns:a16="http://schemas.microsoft.com/office/drawing/2014/main" id="{00000000-0008-0000-0000-00007412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1777" name="Text Box 9">
          <a:extLst>
            <a:ext uri="{FF2B5EF4-FFF2-40B4-BE49-F238E27FC236}">
              <a16:creationId xmlns:a16="http://schemas.microsoft.com/office/drawing/2014/main" id="{00000000-0008-0000-0000-00007512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27555</xdr:rowOff>
    </xdr:to>
    <xdr:sp macro="" textlink="">
      <xdr:nvSpPr>
        <xdr:cNvPr id="1778" name="Text Box 8">
          <a:extLst>
            <a:ext uri="{FF2B5EF4-FFF2-40B4-BE49-F238E27FC236}">
              <a16:creationId xmlns:a16="http://schemas.microsoft.com/office/drawing/2014/main" id="{00000000-0008-0000-0000-000076120000}"/>
            </a:ext>
          </a:extLst>
        </xdr:cNvPr>
        <xdr:cNvSpPr txBox="1">
          <a:spLocks noChangeArrowheads="1"/>
        </xdr:cNvSpPr>
      </xdr:nvSpPr>
      <xdr:spPr bwMode="auto">
        <a:xfrm>
          <a:off x="1895475" y="75571350"/>
          <a:ext cx="0" cy="22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27555</xdr:rowOff>
    </xdr:to>
    <xdr:sp macro="" textlink="">
      <xdr:nvSpPr>
        <xdr:cNvPr id="1779" name="Text Box 9">
          <a:extLst>
            <a:ext uri="{FF2B5EF4-FFF2-40B4-BE49-F238E27FC236}">
              <a16:creationId xmlns:a16="http://schemas.microsoft.com/office/drawing/2014/main" id="{00000000-0008-0000-0000-000077120000}"/>
            </a:ext>
          </a:extLst>
        </xdr:cNvPr>
        <xdr:cNvSpPr txBox="1">
          <a:spLocks noChangeArrowheads="1"/>
        </xdr:cNvSpPr>
      </xdr:nvSpPr>
      <xdr:spPr bwMode="auto">
        <a:xfrm>
          <a:off x="1895475" y="75571350"/>
          <a:ext cx="0" cy="22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80" name="Text Box 8">
          <a:extLst>
            <a:ext uri="{FF2B5EF4-FFF2-40B4-BE49-F238E27FC236}">
              <a16:creationId xmlns:a16="http://schemas.microsoft.com/office/drawing/2014/main" id="{00000000-0008-0000-0000-000078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81" name="Text Box 9">
          <a:extLst>
            <a:ext uri="{FF2B5EF4-FFF2-40B4-BE49-F238E27FC236}">
              <a16:creationId xmlns:a16="http://schemas.microsoft.com/office/drawing/2014/main" id="{00000000-0008-0000-0000-000079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82" name="Text Box 8">
          <a:extLst>
            <a:ext uri="{FF2B5EF4-FFF2-40B4-BE49-F238E27FC236}">
              <a16:creationId xmlns:a16="http://schemas.microsoft.com/office/drawing/2014/main" id="{00000000-0008-0000-0000-00007A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83" name="Text Box 9">
          <a:extLst>
            <a:ext uri="{FF2B5EF4-FFF2-40B4-BE49-F238E27FC236}">
              <a16:creationId xmlns:a16="http://schemas.microsoft.com/office/drawing/2014/main" id="{00000000-0008-0000-0000-00007B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84" name="Text Box 8">
          <a:extLst>
            <a:ext uri="{FF2B5EF4-FFF2-40B4-BE49-F238E27FC236}">
              <a16:creationId xmlns:a16="http://schemas.microsoft.com/office/drawing/2014/main" id="{00000000-0008-0000-0000-00007C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85" name="Text Box 9">
          <a:extLst>
            <a:ext uri="{FF2B5EF4-FFF2-40B4-BE49-F238E27FC236}">
              <a16:creationId xmlns:a16="http://schemas.microsoft.com/office/drawing/2014/main" id="{00000000-0008-0000-0000-00007D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86" name="Text Box 8">
          <a:extLst>
            <a:ext uri="{FF2B5EF4-FFF2-40B4-BE49-F238E27FC236}">
              <a16:creationId xmlns:a16="http://schemas.microsoft.com/office/drawing/2014/main" id="{00000000-0008-0000-0000-00007E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87" name="Text Box 9">
          <a:extLst>
            <a:ext uri="{FF2B5EF4-FFF2-40B4-BE49-F238E27FC236}">
              <a16:creationId xmlns:a16="http://schemas.microsoft.com/office/drawing/2014/main" id="{00000000-0008-0000-0000-00007F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1788" name="Text Box 8">
          <a:extLst>
            <a:ext uri="{FF2B5EF4-FFF2-40B4-BE49-F238E27FC236}">
              <a16:creationId xmlns:a16="http://schemas.microsoft.com/office/drawing/2014/main" id="{00000000-0008-0000-0000-00008012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1789" name="Text Box 9">
          <a:extLst>
            <a:ext uri="{FF2B5EF4-FFF2-40B4-BE49-F238E27FC236}">
              <a16:creationId xmlns:a16="http://schemas.microsoft.com/office/drawing/2014/main" id="{00000000-0008-0000-0000-00008112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27555</xdr:rowOff>
    </xdr:to>
    <xdr:sp macro="" textlink="">
      <xdr:nvSpPr>
        <xdr:cNvPr id="1790" name="Text Box 8">
          <a:extLst>
            <a:ext uri="{FF2B5EF4-FFF2-40B4-BE49-F238E27FC236}">
              <a16:creationId xmlns:a16="http://schemas.microsoft.com/office/drawing/2014/main" id="{00000000-0008-0000-0000-000082120000}"/>
            </a:ext>
          </a:extLst>
        </xdr:cNvPr>
        <xdr:cNvSpPr txBox="1">
          <a:spLocks noChangeArrowheads="1"/>
        </xdr:cNvSpPr>
      </xdr:nvSpPr>
      <xdr:spPr bwMode="auto">
        <a:xfrm>
          <a:off x="1895475" y="75571350"/>
          <a:ext cx="0" cy="22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27555</xdr:rowOff>
    </xdr:to>
    <xdr:sp macro="" textlink="">
      <xdr:nvSpPr>
        <xdr:cNvPr id="1791" name="Text Box 9">
          <a:extLst>
            <a:ext uri="{FF2B5EF4-FFF2-40B4-BE49-F238E27FC236}">
              <a16:creationId xmlns:a16="http://schemas.microsoft.com/office/drawing/2014/main" id="{00000000-0008-0000-0000-000083120000}"/>
            </a:ext>
          </a:extLst>
        </xdr:cNvPr>
        <xdr:cNvSpPr txBox="1">
          <a:spLocks noChangeArrowheads="1"/>
        </xdr:cNvSpPr>
      </xdr:nvSpPr>
      <xdr:spPr bwMode="auto">
        <a:xfrm>
          <a:off x="1895475" y="75571350"/>
          <a:ext cx="0" cy="22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84705</xdr:rowOff>
    </xdr:to>
    <xdr:sp macro="" textlink="">
      <xdr:nvSpPr>
        <xdr:cNvPr id="1792" name="Text Box 8">
          <a:extLst>
            <a:ext uri="{FF2B5EF4-FFF2-40B4-BE49-F238E27FC236}">
              <a16:creationId xmlns:a16="http://schemas.microsoft.com/office/drawing/2014/main" id="{00000000-0008-0000-0000-000084120000}"/>
            </a:ext>
          </a:extLst>
        </xdr:cNvPr>
        <xdr:cNvSpPr txBox="1">
          <a:spLocks noChangeArrowheads="1"/>
        </xdr:cNvSpPr>
      </xdr:nvSpPr>
      <xdr:spPr bwMode="auto">
        <a:xfrm>
          <a:off x="1895475" y="75571350"/>
          <a:ext cx="0"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84705</xdr:rowOff>
    </xdr:to>
    <xdr:sp macro="" textlink="">
      <xdr:nvSpPr>
        <xdr:cNvPr id="1793" name="Text Box 9">
          <a:extLst>
            <a:ext uri="{FF2B5EF4-FFF2-40B4-BE49-F238E27FC236}">
              <a16:creationId xmlns:a16="http://schemas.microsoft.com/office/drawing/2014/main" id="{00000000-0008-0000-0000-000085120000}"/>
            </a:ext>
          </a:extLst>
        </xdr:cNvPr>
        <xdr:cNvSpPr txBox="1">
          <a:spLocks noChangeArrowheads="1"/>
        </xdr:cNvSpPr>
      </xdr:nvSpPr>
      <xdr:spPr bwMode="auto">
        <a:xfrm>
          <a:off x="1895475" y="75571350"/>
          <a:ext cx="0"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75180</xdr:rowOff>
    </xdr:to>
    <xdr:sp macro="" textlink="">
      <xdr:nvSpPr>
        <xdr:cNvPr id="1794" name="Text Box 8">
          <a:extLst>
            <a:ext uri="{FF2B5EF4-FFF2-40B4-BE49-F238E27FC236}">
              <a16:creationId xmlns:a16="http://schemas.microsoft.com/office/drawing/2014/main" id="{00000000-0008-0000-0000-000086120000}"/>
            </a:ext>
          </a:extLst>
        </xdr:cNvPr>
        <xdr:cNvSpPr txBox="1">
          <a:spLocks noChangeArrowheads="1"/>
        </xdr:cNvSpPr>
      </xdr:nvSpPr>
      <xdr:spPr bwMode="auto">
        <a:xfrm>
          <a:off x="1895475" y="75571350"/>
          <a:ext cx="0"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75180</xdr:rowOff>
    </xdr:to>
    <xdr:sp macro="" textlink="">
      <xdr:nvSpPr>
        <xdr:cNvPr id="1795" name="Text Box 9">
          <a:extLst>
            <a:ext uri="{FF2B5EF4-FFF2-40B4-BE49-F238E27FC236}">
              <a16:creationId xmlns:a16="http://schemas.microsoft.com/office/drawing/2014/main" id="{00000000-0008-0000-0000-000087120000}"/>
            </a:ext>
          </a:extLst>
        </xdr:cNvPr>
        <xdr:cNvSpPr txBox="1">
          <a:spLocks noChangeArrowheads="1"/>
        </xdr:cNvSpPr>
      </xdr:nvSpPr>
      <xdr:spPr bwMode="auto">
        <a:xfrm>
          <a:off x="1895475" y="75571350"/>
          <a:ext cx="0"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96" name="Text Box 8">
          <a:extLst>
            <a:ext uri="{FF2B5EF4-FFF2-40B4-BE49-F238E27FC236}">
              <a16:creationId xmlns:a16="http://schemas.microsoft.com/office/drawing/2014/main" id="{00000000-0008-0000-0000-000088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65655</xdr:rowOff>
    </xdr:to>
    <xdr:sp macro="" textlink="">
      <xdr:nvSpPr>
        <xdr:cNvPr id="1797" name="Text Box 9">
          <a:extLst>
            <a:ext uri="{FF2B5EF4-FFF2-40B4-BE49-F238E27FC236}">
              <a16:creationId xmlns:a16="http://schemas.microsoft.com/office/drawing/2014/main" id="{00000000-0008-0000-0000-000089120000}"/>
            </a:ext>
          </a:extLst>
        </xdr:cNvPr>
        <xdr:cNvSpPr txBox="1">
          <a:spLocks noChangeArrowheads="1"/>
        </xdr:cNvSpPr>
      </xdr:nvSpPr>
      <xdr:spPr bwMode="auto">
        <a:xfrm>
          <a:off x="1895475" y="75571350"/>
          <a:ext cx="0"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98" name="Text Box 8">
          <a:extLst>
            <a:ext uri="{FF2B5EF4-FFF2-40B4-BE49-F238E27FC236}">
              <a16:creationId xmlns:a16="http://schemas.microsoft.com/office/drawing/2014/main" id="{00000000-0008-0000-0000-00008A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1799" name="Text Box 9">
          <a:extLst>
            <a:ext uri="{FF2B5EF4-FFF2-40B4-BE49-F238E27FC236}">
              <a16:creationId xmlns:a16="http://schemas.microsoft.com/office/drawing/2014/main" id="{00000000-0008-0000-0000-00008B12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1800" name="Text Box 8">
          <a:extLst>
            <a:ext uri="{FF2B5EF4-FFF2-40B4-BE49-F238E27FC236}">
              <a16:creationId xmlns:a16="http://schemas.microsoft.com/office/drawing/2014/main" id="{00000000-0008-0000-0000-00008C12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1801" name="Text Box 9">
          <a:extLst>
            <a:ext uri="{FF2B5EF4-FFF2-40B4-BE49-F238E27FC236}">
              <a16:creationId xmlns:a16="http://schemas.microsoft.com/office/drawing/2014/main" id="{00000000-0008-0000-0000-00008D12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27555</xdr:rowOff>
    </xdr:to>
    <xdr:sp macro="" textlink="">
      <xdr:nvSpPr>
        <xdr:cNvPr id="1802" name="Text Box 8">
          <a:extLst>
            <a:ext uri="{FF2B5EF4-FFF2-40B4-BE49-F238E27FC236}">
              <a16:creationId xmlns:a16="http://schemas.microsoft.com/office/drawing/2014/main" id="{00000000-0008-0000-0000-00008E120000}"/>
            </a:ext>
          </a:extLst>
        </xdr:cNvPr>
        <xdr:cNvSpPr txBox="1">
          <a:spLocks noChangeArrowheads="1"/>
        </xdr:cNvSpPr>
      </xdr:nvSpPr>
      <xdr:spPr bwMode="auto">
        <a:xfrm>
          <a:off x="1895475" y="75571350"/>
          <a:ext cx="0" cy="22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27555</xdr:rowOff>
    </xdr:to>
    <xdr:sp macro="" textlink="">
      <xdr:nvSpPr>
        <xdr:cNvPr id="1803" name="Text Box 9">
          <a:extLst>
            <a:ext uri="{FF2B5EF4-FFF2-40B4-BE49-F238E27FC236}">
              <a16:creationId xmlns:a16="http://schemas.microsoft.com/office/drawing/2014/main" id="{00000000-0008-0000-0000-00008F120000}"/>
            </a:ext>
          </a:extLst>
        </xdr:cNvPr>
        <xdr:cNvSpPr txBox="1">
          <a:spLocks noChangeArrowheads="1"/>
        </xdr:cNvSpPr>
      </xdr:nvSpPr>
      <xdr:spPr bwMode="auto">
        <a:xfrm>
          <a:off x="1895475" y="75571350"/>
          <a:ext cx="0" cy="22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04" name="Text Box 3">
          <a:extLst>
            <a:ext uri="{FF2B5EF4-FFF2-40B4-BE49-F238E27FC236}">
              <a16:creationId xmlns:a16="http://schemas.microsoft.com/office/drawing/2014/main" id="{00000000-0008-0000-0000-000090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05" name="Text Box 3">
          <a:extLst>
            <a:ext uri="{FF2B5EF4-FFF2-40B4-BE49-F238E27FC236}">
              <a16:creationId xmlns:a16="http://schemas.microsoft.com/office/drawing/2014/main" id="{00000000-0008-0000-0000-000091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06" name="Text Box 3">
          <a:extLst>
            <a:ext uri="{FF2B5EF4-FFF2-40B4-BE49-F238E27FC236}">
              <a16:creationId xmlns:a16="http://schemas.microsoft.com/office/drawing/2014/main" id="{00000000-0008-0000-0000-000092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07" name="Text Box 3">
          <a:extLst>
            <a:ext uri="{FF2B5EF4-FFF2-40B4-BE49-F238E27FC236}">
              <a16:creationId xmlns:a16="http://schemas.microsoft.com/office/drawing/2014/main" id="{00000000-0008-0000-0000-000093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08" name="Text Box 3">
          <a:extLst>
            <a:ext uri="{FF2B5EF4-FFF2-40B4-BE49-F238E27FC236}">
              <a16:creationId xmlns:a16="http://schemas.microsoft.com/office/drawing/2014/main" id="{00000000-0008-0000-0000-000094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09" name="Text Box 3">
          <a:extLst>
            <a:ext uri="{FF2B5EF4-FFF2-40B4-BE49-F238E27FC236}">
              <a16:creationId xmlns:a16="http://schemas.microsoft.com/office/drawing/2014/main" id="{00000000-0008-0000-0000-000095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10" name="Text Box 3">
          <a:extLst>
            <a:ext uri="{FF2B5EF4-FFF2-40B4-BE49-F238E27FC236}">
              <a16:creationId xmlns:a16="http://schemas.microsoft.com/office/drawing/2014/main" id="{00000000-0008-0000-0000-000096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11" name="Text Box 3">
          <a:extLst>
            <a:ext uri="{FF2B5EF4-FFF2-40B4-BE49-F238E27FC236}">
              <a16:creationId xmlns:a16="http://schemas.microsoft.com/office/drawing/2014/main" id="{00000000-0008-0000-0000-000097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12" name="Text Box 3">
          <a:extLst>
            <a:ext uri="{FF2B5EF4-FFF2-40B4-BE49-F238E27FC236}">
              <a16:creationId xmlns:a16="http://schemas.microsoft.com/office/drawing/2014/main" id="{00000000-0008-0000-0000-000098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13" name="Text Box 3">
          <a:extLst>
            <a:ext uri="{FF2B5EF4-FFF2-40B4-BE49-F238E27FC236}">
              <a16:creationId xmlns:a16="http://schemas.microsoft.com/office/drawing/2014/main" id="{00000000-0008-0000-0000-000099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14" name="Text Box 3">
          <a:extLst>
            <a:ext uri="{FF2B5EF4-FFF2-40B4-BE49-F238E27FC236}">
              <a16:creationId xmlns:a16="http://schemas.microsoft.com/office/drawing/2014/main" id="{00000000-0008-0000-0000-00009A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15" name="Text Box 3">
          <a:extLst>
            <a:ext uri="{FF2B5EF4-FFF2-40B4-BE49-F238E27FC236}">
              <a16:creationId xmlns:a16="http://schemas.microsoft.com/office/drawing/2014/main" id="{00000000-0008-0000-0000-00009B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16" name="Text Box 3">
          <a:extLst>
            <a:ext uri="{FF2B5EF4-FFF2-40B4-BE49-F238E27FC236}">
              <a16:creationId xmlns:a16="http://schemas.microsoft.com/office/drawing/2014/main" id="{00000000-0008-0000-0000-00009C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17" name="Text Box 3">
          <a:extLst>
            <a:ext uri="{FF2B5EF4-FFF2-40B4-BE49-F238E27FC236}">
              <a16:creationId xmlns:a16="http://schemas.microsoft.com/office/drawing/2014/main" id="{00000000-0008-0000-0000-00009D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18" name="Text Box 3">
          <a:extLst>
            <a:ext uri="{FF2B5EF4-FFF2-40B4-BE49-F238E27FC236}">
              <a16:creationId xmlns:a16="http://schemas.microsoft.com/office/drawing/2014/main" id="{00000000-0008-0000-0000-00009E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19" name="Text Box 3">
          <a:extLst>
            <a:ext uri="{FF2B5EF4-FFF2-40B4-BE49-F238E27FC236}">
              <a16:creationId xmlns:a16="http://schemas.microsoft.com/office/drawing/2014/main" id="{00000000-0008-0000-0000-00009F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20" name="Text Box 3">
          <a:extLst>
            <a:ext uri="{FF2B5EF4-FFF2-40B4-BE49-F238E27FC236}">
              <a16:creationId xmlns:a16="http://schemas.microsoft.com/office/drawing/2014/main" id="{00000000-0008-0000-0000-0000A0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21" name="Text Box 3">
          <a:extLst>
            <a:ext uri="{FF2B5EF4-FFF2-40B4-BE49-F238E27FC236}">
              <a16:creationId xmlns:a16="http://schemas.microsoft.com/office/drawing/2014/main" id="{00000000-0008-0000-0000-0000A1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22" name="Text Box 3">
          <a:extLst>
            <a:ext uri="{FF2B5EF4-FFF2-40B4-BE49-F238E27FC236}">
              <a16:creationId xmlns:a16="http://schemas.microsoft.com/office/drawing/2014/main" id="{00000000-0008-0000-0000-0000A2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23" name="Text Box 3">
          <a:extLst>
            <a:ext uri="{FF2B5EF4-FFF2-40B4-BE49-F238E27FC236}">
              <a16:creationId xmlns:a16="http://schemas.microsoft.com/office/drawing/2014/main" id="{00000000-0008-0000-0000-0000A3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24" name="Text Box 3">
          <a:extLst>
            <a:ext uri="{FF2B5EF4-FFF2-40B4-BE49-F238E27FC236}">
              <a16:creationId xmlns:a16="http://schemas.microsoft.com/office/drawing/2014/main" id="{00000000-0008-0000-0000-0000A4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25" name="Text Box 3">
          <a:extLst>
            <a:ext uri="{FF2B5EF4-FFF2-40B4-BE49-F238E27FC236}">
              <a16:creationId xmlns:a16="http://schemas.microsoft.com/office/drawing/2014/main" id="{00000000-0008-0000-0000-0000A5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26" name="Text Box 3">
          <a:extLst>
            <a:ext uri="{FF2B5EF4-FFF2-40B4-BE49-F238E27FC236}">
              <a16:creationId xmlns:a16="http://schemas.microsoft.com/office/drawing/2014/main" id="{00000000-0008-0000-0000-0000A6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27" name="Text Box 3">
          <a:extLst>
            <a:ext uri="{FF2B5EF4-FFF2-40B4-BE49-F238E27FC236}">
              <a16:creationId xmlns:a16="http://schemas.microsoft.com/office/drawing/2014/main" id="{00000000-0008-0000-0000-0000A7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28" name="Text Box 3">
          <a:extLst>
            <a:ext uri="{FF2B5EF4-FFF2-40B4-BE49-F238E27FC236}">
              <a16:creationId xmlns:a16="http://schemas.microsoft.com/office/drawing/2014/main" id="{00000000-0008-0000-0000-0000A8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29" name="Text Box 3">
          <a:extLst>
            <a:ext uri="{FF2B5EF4-FFF2-40B4-BE49-F238E27FC236}">
              <a16:creationId xmlns:a16="http://schemas.microsoft.com/office/drawing/2014/main" id="{00000000-0008-0000-0000-0000A9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30" name="Text Box 3">
          <a:extLst>
            <a:ext uri="{FF2B5EF4-FFF2-40B4-BE49-F238E27FC236}">
              <a16:creationId xmlns:a16="http://schemas.microsoft.com/office/drawing/2014/main" id="{00000000-0008-0000-0000-0000AA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31" name="Text Box 3">
          <a:extLst>
            <a:ext uri="{FF2B5EF4-FFF2-40B4-BE49-F238E27FC236}">
              <a16:creationId xmlns:a16="http://schemas.microsoft.com/office/drawing/2014/main" id="{00000000-0008-0000-0000-0000AB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32" name="Text Box 3">
          <a:extLst>
            <a:ext uri="{FF2B5EF4-FFF2-40B4-BE49-F238E27FC236}">
              <a16:creationId xmlns:a16="http://schemas.microsoft.com/office/drawing/2014/main" id="{00000000-0008-0000-0000-0000AC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33" name="Text Box 3">
          <a:extLst>
            <a:ext uri="{FF2B5EF4-FFF2-40B4-BE49-F238E27FC236}">
              <a16:creationId xmlns:a16="http://schemas.microsoft.com/office/drawing/2014/main" id="{00000000-0008-0000-0000-0000AD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34" name="Text Box 3">
          <a:extLst>
            <a:ext uri="{FF2B5EF4-FFF2-40B4-BE49-F238E27FC236}">
              <a16:creationId xmlns:a16="http://schemas.microsoft.com/office/drawing/2014/main" id="{00000000-0008-0000-0000-0000AE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35" name="Text Box 3">
          <a:extLst>
            <a:ext uri="{FF2B5EF4-FFF2-40B4-BE49-F238E27FC236}">
              <a16:creationId xmlns:a16="http://schemas.microsoft.com/office/drawing/2014/main" id="{00000000-0008-0000-0000-0000AF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36" name="Text Box 3">
          <a:extLst>
            <a:ext uri="{FF2B5EF4-FFF2-40B4-BE49-F238E27FC236}">
              <a16:creationId xmlns:a16="http://schemas.microsoft.com/office/drawing/2014/main" id="{00000000-0008-0000-0000-0000B0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37" name="Text Box 3">
          <a:extLst>
            <a:ext uri="{FF2B5EF4-FFF2-40B4-BE49-F238E27FC236}">
              <a16:creationId xmlns:a16="http://schemas.microsoft.com/office/drawing/2014/main" id="{00000000-0008-0000-0000-0000B1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38" name="Text Box 3">
          <a:extLst>
            <a:ext uri="{FF2B5EF4-FFF2-40B4-BE49-F238E27FC236}">
              <a16:creationId xmlns:a16="http://schemas.microsoft.com/office/drawing/2014/main" id="{00000000-0008-0000-0000-0000B2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39" name="Text Box 3">
          <a:extLst>
            <a:ext uri="{FF2B5EF4-FFF2-40B4-BE49-F238E27FC236}">
              <a16:creationId xmlns:a16="http://schemas.microsoft.com/office/drawing/2014/main" id="{00000000-0008-0000-0000-0000B3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40" name="Text Box 3">
          <a:extLst>
            <a:ext uri="{FF2B5EF4-FFF2-40B4-BE49-F238E27FC236}">
              <a16:creationId xmlns:a16="http://schemas.microsoft.com/office/drawing/2014/main" id="{00000000-0008-0000-0000-0000B4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41" name="Text Box 3">
          <a:extLst>
            <a:ext uri="{FF2B5EF4-FFF2-40B4-BE49-F238E27FC236}">
              <a16:creationId xmlns:a16="http://schemas.microsoft.com/office/drawing/2014/main" id="{00000000-0008-0000-0000-0000B5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42" name="Text Box 3">
          <a:extLst>
            <a:ext uri="{FF2B5EF4-FFF2-40B4-BE49-F238E27FC236}">
              <a16:creationId xmlns:a16="http://schemas.microsoft.com/office/drawing/2014/main" id="{00000000-0008-0000-0000-0000B6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43" name="Text Box 3">
          <a:extLst>
            <a:ext uri="{FF2B5EF4-FFF2-40B4-BE49-F238E27FC236}">
              <a16:creationId xmlns:a16="http://schemas.microsoft.com/office/drawing/2014/main" id="{00000000-0008-0000-0000-0000B7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44" name="Text Box 3">
          <a:extLst>
            <a:ext uri="{FF2B5EF4-FFF2-40B4-BE49-F238E27FC236}">
              <a16:creationId xmlns:a16="http://schemas.microsoft.com/office/drawing/2014/main" id="{00000000-0008-0000-0000-0000B8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45" name="Text Box 3">
          <a:extLst>
            <a:ext uri="{FF2B5EF4-FFF2-40B4-BE49-F238E27FC236}">
              <a16:creationId xmlns:a16="http://schemas.microsoft.com/office/drawing/2014/main" id="{00000000-0008-0000-0000-0000B9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46" name="Text Box 3">
          <a:extLst>
            <a:ext uri="{FF2B5EF4-FFF2-40B4-BE49-F238E27FC236}">
              <a16:creationId xmlns:a16="http://schemas.microsoft.com/office/drawing/2014/main" id="{00000000-0008-0000-0000-0000BA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47" name="Text Box 3">
          <a:extLst>
            <a:ext uri="{FF2B5EF4-FFF2-40B4-BE49-F238E27FC236}">
              <a16:creationId xmlns:a16="http://schemas.microsoft.com/office/drawing/2014/main" id="{00000000-0008-0000-0000-0000BB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48" name="Text Box 3">
          <a:extLst>
            <a:ext uri="{FF2B5EF4-FFF2-40B4-BE49-F238E27FC236}">
              <a16:creationId xmlns:a16="http://schemas.microsoft.com/office/drawing/2014/main" id="{00000000-0008-0000-0000-0000BC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49" name="Text Box 3">
          <a:extLst>
            <a:ext uri="{FF2B5EF4-FFF2-40B4-BE49-F238E27FC236}">
              <a16:creationId xmlns:a16="http://schemas.microsoft.com/office/drawing/2014/main" id="{00000000-0008-0000-0000-0000BD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50" name="Text Box 3">
          <a:extLst>
            <a:ext uri="{FF2B5EF4-FFF2-40B4-BE49-F238E27FC236}">
              <a16:creationId xmlns:a16="http://schemas.microsoft.com/office/drawing/2014/main" id="{00000000-0008-0000-0000-0000BE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51" name="Text Box 3">
          <a:extLst>
            <a:ext uri="{FF2B5EF4-FFF2-40B4-BE49-F238E27FC236}">
              <a16:creationId xmlns:a16="http://schemas.microsoft.com/office/drawing/2014/main" id="{00000000-0008-0000-0000-0000BF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52" name="Text Box 3">
          <a:extLst>
            <a:ext uri="{FF2B5EF4-FFF2-40B4-BE49-F238E27FC236}">
              <a16:creationId xmlns:a16="http://schemas.microsoft.com/office/drawing/2014/main" id="{00000000-0008-0000-0000-0000C0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53" name="Text Box 3">
          <a:extLst>
            <a:ext uri="{FF2B5EF4-FFF2-40B4-BE49-F238E27FC236}">
              <a16:creationId xmlns:a16="http://schemas.microsoft.com/office/drawing/2014/main" id="{00000000-0008-0000-0000-0000C1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54" name="Text Box 3">
          <a:extLst>
            <a:ext uri="{FF2B5EF4-FFF2-40B4-BE49-F238E27FC236}">
              <a16:creationId xmlns:a16="http://schemas.microsoft.com/office/drawing/2014/main" id="{00000000-0008-0000-0000-0000C2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55" name="Text Box 3">
          <a:extLst>
            <a:ext uri="{FF2B5EF4-FFF2-40B4-BE49-F238E27FC236}">
              <a16:creationId xmlns:a16="http://schemas.microsoft.com/office/drawing/2014/main" id="{00000000-0008-0000-0000-0000C3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56" name="Text Box 3">
          <a:extLst>
            <a:ext uri="{FF2B5EF4-FFF2-40B4-BE49-F238E27FC236}">
              <a16:creationId xmlns:a16="http://schemas.microsoft.com/office/drawing/2014/main" id="{00000000-0008-0000-0000-0000C4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57" name="Text Box 3">
          <a:extLst>
            <a:ext uri="{FF2B5EF4-FFF2-40B4-BE49-F238E27FC236}">
              <a16:creationId xmlns:a16="http://schemas.microsoft.com/office/drawing/2014/main" id="{00000000-0008-0000-0000-0000C5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58" name="Text Box 3">
          <a:extLst>
            <a:ext uri="{FF2B5EF4-FFF2-40B4-BE49-F238E27FC236}">
              <a16:creationId xmlns:a16="http://schemas.microsoft.com/office/drawing/2014/main" id="{00000000-0008-0000-0000-0000C6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59" name="Text Box 3">
          <a:extLst>
            <a:ext uri="{FF2B5EF4-FFF2-40B4-BE49-F238E27FC236}">
              <a16:creationId xmlns:a16="http://schemas.microsoft.com/office/drawing/2014/main" id="{00000000-0008-0000-0000-0000C7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60" name="Text Box 3">
          <a:extLst>
            <a:ext uri="{FF2B5EF4-FFF2-40B4-BE49-F238E27FC236}">
              <a16:creationId xmlns:a16="http://schemas.microsoft.com/office/drawing/2014/main" id="{00000000-0008-0000-0000-0000C8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61" name="Text Box 3">
          <a:extLst>
            <a:ext uri="{FF2B5EF4-FFF2-40B4-BE49-F238E27FC236}">
              <a16:creationId xmlns:a16="http://schemas.microsoft.com/office/drawing/2014/main" id="{00000000-0008-0000-0000-0000C9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62" name="Text Box 3">
          <a:extLst>
            <a:ext uri="{FF2B5EF4-FFF2-40B4-BE49-F238E27FC236}">
              <a16:creationId xmlns:a16="http://schemas.microsoft.com/office/drawing/2014/main" id="{00000000-0008-0000-0000-0000CA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63" name="Text Box 3">
          <a:extLst>
            <a:ext uri="{FF2B5EF4-FFF2-40B4-BE49-F238E27FC236}">
              <a16:creationId xmlns:a16="http://schemas.microsoft.com/office/drawing/2014/main" id="{00000000-0008-0000-0000-0000CB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64" name="Text Box 3">
          <a:extLst>
            <a:ext uri="{FF2B5EF4-FFF2-40B4-BE49-F238E27FC236}">
              <a16:creationId xmlns:a16="http://schemas.microsoft.com/office/drawing/2014/main" id="{00000000-0008-0000-0000-0000CC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65" name="Text Box 3">
          <a:extLst>
            <a:ext uri="{FF2B5EF4-FFF2-40B4-BE49-F238E27FC236}">
              <a16:creationId xmlns:a16="http://schemas.microsoft.com/office/drawing/2014/main" id="{00000000-0008-0000-0000-0000CD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66" name="Text Box 3">
          <a:extLst>
            <a:ext uri="{FF2B5EF4-FFF2-40B4-BE49-F238E27FC236}">
              <a16:creationId xmlns:a16="http://schemas.microsoft.com/office/drawing/2014/main" id="{00000000-0008-0000-0000-0000CE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337</xdr:row>
      <xdr:rowOff>113281</xdr:rowOff>
    </xdr:to>
    <xdr:sp macro="" textlink="">
      <xdr:nvSpPr>
        <xdr:cNvPr id="1867" name="Text Box 3">
          <a:extLst>
            <a:ext uri="{FF2B5EF4-FFF2-40B4-BE49-F238E27FC236}">
              <a16:creationId xmlns:a16="http://schemas.microsoft.com/office/drawing/2014/main" id="{00000000-0008-0000-0000-0000CF120000}"/>
            </a:ext>
          </a:extLst>
        </xdr:cNvPr>
        <xdr:cNvSpPr txBox="1">
          <a:spLocks noChangeArrowheads="1"/>
        </xdr:cNvSpPr>
      </xdr:nvSpPr>
      <xdr:spPr bwMode="auto">
        <a:xfrm>
          <a:off x="3028950" y="75571350"/>
          <a:ext cx="0" cy="961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68" name="Text Box 3">
          <a:extLst>
            <a:ext uri="{FF2B5EF4-FFF2-40B4-BE49-F238E27FC236}">
              <a16:creationId xmlns:a16="http://schemas.microsoft.com/office/drawing/2014/main" id="{00000000-0008-0000-0000-0000D0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69" name="Text Box 3">
          <a:extLst>
            <a:ext uri="{FF2B5EF4-FFF2-40B4-BE49-F238E27FC236}">
              <a16:creationId xmlns:a16="http://schemas.microsoft.com/office/drawing/2014/main" id="{00000000-0008-0000-0000-0000D1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70" name="Text Box 3">
          <a:extLst>
            <a:ext uri="{FF2B5EF4-FFF2-40B4-BE49-F238E27FC236}">
              <a16:creationId xmlns:a16="http://schemas.microsoft.com/office/drawing/2014/main" id="{00000000-0008-0000-0000-0000D2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71" name="Text Box 3">
          <a:extLst>
            <a:ext uri="{FF2B5EF4-FFF2-40B4-BE49-F238E27FC236}">
              <a16:creationId xmlns:a16="http://schemas.microsoft.com/office/drawing/2014/main" id="{00000000-0008-0000-0000-0000D3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72" name="Text Box 3">
          <a:extLst>
            <a:ext uri="{FF2B5EF4-FFF2-40B4-BE49-F238E27FC236}">
              <a16:creationId xmlns:a16="http://schemas.microsoft.com/office/drawing/2014/main" id="{00000000-0008-0000-0000-0000D4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73" name="Text Box 3">
          <a:extLst>
            <a:ext uri="{FF2B5EF4-FFF2-40B4-BE49-F238E27FC236}">
              <a16:creationId xmlns:a16="http://schemas.microsoft.com/office/drawing/2014/main" id="{00000000-0008-0000-0000-0000D5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74" name="Text Box 3">
          <a:extLst>
            <a:ext uri="{FF2B5EF4-FFF2-40B4-BE49-F238E27FC236}">
              <a16:creationId xmlns:a16="http://schemas.microsoft.com/office/drawing/2014/main" id="{00000000-0008-0000-0000-0000D6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75" name="Text Box 3">
          <a:extLst>
            <a:ext uri="{FF2B5EF4-FFF2-40B4-BE49-F238E27FC236}">
              <a16:creationId xmlns:a16="http://schemas.microsoft.com/office/drawing/2014/main" id="{00000000-0008-0000-0000-0000D7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76" name="Text Box 3">
          <a:extLst>
            <a:ext uri="{FF2B5EF4-FFF2-40B4-BE49-F238E27FC236}">
              <a16:creationId xmlns:a16="http://schemas.microsoft.com/office/drawing/2014/main" id="{00000000-0008-0000-0000-0000D8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77" name="Text Box 3">
          <a:extLst>
            <a:ext uri="{FF2B5EF4-FFF2-40B4-BE49-F238E27FC236}">
              <a16:creationId xmlns:a16="http://schemas.microsoft.com/office/drawing/2014/main" id="{00000000-0008-0000-0000-0000D9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78" name="Text Box 3">
          <a:extLst>
            <a:ext uri="{FF2B5EF4-FFF2-40B4-BE49-F238E27FC236}">
              <a16:creationId xmlns:a16="http://schemas.microsoft.com/office/drawing/2014/main" id="{00000000-0008-0000-0000-0000DA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79" name="Text Box 3">
          <a:extLst>
            <a:ext uri="{FF2B5EF4-FFF2-40B4-BE49-F238E27FC236}">
              <a16:creationId xmlns:a16="http://schemas.microsoft.com/office/drawing/2014/main" id="{00000000-0008-0000-0000-0000DB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80" name="Text Box 3">
          <a:extLst>
            <a:ext uri="{FF2B5EF4-FFF2-40B4-BE49-F238E27FC236}">
              <a16:creationId xmlns:a16="http://schemas.microsoft.com/office/drawing/2014/main" id="{00000000-0008-0000-0000-0000DC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81" name="Text Box 3">
          <a:extLst>
            <a:ext uri="{FF2B5EF4-FFF2-40B4-BE49-F238E27FC236}">
              <a16:creationId xmlns:a16="http://schemas.microsoft.com/office/drawing/2014/main" id="{00000000-0008-0000-0000-0000DD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82" name="Text Box 3">
          <a:extLst>
            <a:ext uri="{FF2B5EF4-FFF2-40B4-BE49-F238E27FC236}">
              <a16:creationId xmlns:a16="http://schemas.microsoft.com/office/drawing/2014/main" id="{00000000-0008-0000-0000-0000DE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83" name="Text Box 3">
          <a:extLst>
            <a:ext uri="{FF2B5EF4-FFF2-40B4-BE49-F238E27FC236}">
              <a16:creationId xmlns:a16="http://schemas.microsoft.com/office/drawing/2014/main" id="{00000000-0008-0000-0000-0000DF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84" name="Text Box 3">
          <a:extLst>
            <a:ext uri="{FF2B5EF4-FFF2-40B4-BE49-F238E27FC236}">
              <a16:creationId xmlns:a16="http://schemas.microsoft.com/office/drawing/2014/main" id="{00000000-0008-0000-0000-0000E0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85" name="Text Box 3">
          <a:extLst>
            <a:ext uri="{FF2B5EF4-FFF2-40B4-BE49-F238E27FC236}">
              <a16:creationId xmlns:a16="http://schemas.microsoft.com/office/drawing/2014/main" id="{00000000-0008-0000-0000-0000E1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86" name="Text Box 3">
          <a:extLst>
            <a:ext uri="{FF2B5EF4-FFF2-40B4-BE49-F238E27FC236}">
              <a16:creationId xmlns:a16="http://schemas.microsoft.com/office/drawing/2014/main" id="{00000000-0008-0000-0000-0000E2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87" name="Text Box 3">
          <a:extLst>
            <a:ext uri="{FF2B5EF4-FFF2-40B4-BE49-F238E27FC236}">
              <a16:creationId xmlns:a16="http://schemas.microsoft.com/office/drawing/2014/main" id="{00000000-0008-0000-0000-0000E3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88" name="Text Box 3">
          <a:extLst>
            <a:ext uri="{FF2B5EF4-FFF2-40B4-BE49-F238E27FC236}">
              <a16:creationId xmlns:a16="http://schemas.microsoft.com/office/drawing/2014/main" id="{00000000-0008-0000-0000-0000E4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89" name="Text Box 3">
          <a:extLst>
            <a:ext uri="{FF2B5EF4-FFF2-40B4-BE49-F238E27FC236}">
              <a16:creationId xmlns:a16="http://schemas.microsoft.com/office/drawing/2014/main" id="{00000000-0008-0000-0000-0000E5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90" name="Text Box 3">
          <a:extLst>
            <a:ext uri="{FF2B5EF4-FFF2-40B4-BE49-F238E27FC236}">
              <a16:creationId xmlns:a16="http://schemas.microsoft.com/office/drawing/2014/main" id="{00000000-0008-0000-0000-0000E6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91" name="Text Box 3">
          <a:extLst>
            <a:ext uri="{FF2B5EF4-FFF2-40B4-BE49-F238E27FC236}">
              <a16:creationId xmlns:a16="http://schemas.microsoft.com/office/drawing/2014/main" id="{00000000-0008-0000-0000-0000E7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92" name="Text Box 3">
          <a:extLst>
            <a:ext uri="{FF2B5EF4-FFF2-40B4-BE49-F238E27FC236}">
              <a16:creationId xmlns:a16="http://schemas.microsoft.com/office/drawing/2014/main" id="{00000000-0008-0000-0000-0000E8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93" name="Text Box 3">
          <a:extLst>
            <a:ext uri="{FF2B5EF4-FFF2-40B4-BE49-F238E27FC236}">
              <a16:creationId xmlns:a16="http://schemas.microsoft.com/office/drawing/2014/main" id="{00000000-0008-0000-0000-0000E9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94" name="Text Box 3">
          <a:extLst>
            <a:ext uri="{FF2B5EF4-FFF2-40B4-BE49-F238E27FC236}">
              <a16:creationId xmlns:a16="http://schemas.microsoft.com/office/drawing/2014/main" id="{00000000-0008-0000-0000-0000EA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95" name="Text Box 3">
          <a:extLst>
            <a:ext uri="{FF2B5EF4-FFF2-40B4-BE49-F238E27FC236}">
              <a16:creationId xmlns:a16="http://schemas.microsoft.com/office/drawing/2014/main" id="{00000000-0008-0000-0000-0000EB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96" name="Text Box 3">
          <a:extLst>
            <a:ext uri="{FF2B5EF4-FFF2-40B4-BE49-F238E27FC236}">
              <a16:creationId xmlns:a16="http://schemas.microsoft.com/office/drawing/2014/main" id="{00000000-0008-0000-0000-0000EC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97" name="Text Box 3">
          <a:extLst>
            <a:ext uri="{FF2B5EF4-FFF2-40B4-BE49-F238E27FC236}">
              <a16:creationId xmlns:a16="http://schemas.microsoft.com/office/drawing/2014/main" id="{00000000-0008-0000-0000-0000ED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98" name="Text Box 3">
          <a:extLst>
            <a:ext uri="{FF2B5EF4-FFF2-40B4-BE49-F238E27FC236}">
              <a16:creationId xmlns:a16="http://schemas.microsoft.com/office/drawing/2014/main" id="{00000000-0008-0000-0000-0000EE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899" name="Text Box 3">
          <a:extLst>
            <a:ext uri="{FF2B5EF4-FFF2-40B4-BE49-F238E27FC236}">
              <a16:creationId xmlns:a16="http://schemas.microsoft.com/office/drawing/2014/main" id="{00000000-0008-0000-0000-0000EF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00" name="Text Box 3">
          <a:extLst>
            <a:ext uri="{FF2B5EF4-FFF2-40B4-BE49-F238E27FC236}">
              <a16:creationId xmlns:a16="http://schemas.microsoft.com/office/drawing/2014/main" id="{00000000-0008-0000-0000-0000F0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01" name="Text Box 3">
          <a:extLst>
            <a:ext uri="{FF2B5EF4-FFF2-40B4-BE49-F238E27FC236}">
              <a16:creationId xmlns:a16="http://schemas.microsoft.com/office/drawing/2014/main" id="{00000000-0008-0000-0000-0000F1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02" name="Text Box 3">
          <a:extLst>
            <a:ext uri="{FF2B5EF4-FFF2-40B4-BE49-F238E27FC236}">
              <a16:creationId xmlns:a16="http://schemas.microsoft.com/office/drawing/2014/main" id="{00000000-0008-0000-0000-0000F2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03" name="Text Box 3">
          <a:extLst>
            <a:ext uri="{FF2B5EF4-FFF2-40B4-BE49-F238E27FC236}">
              <a16:creationId xmlns:a16="http://schemas.microsoft.com/office/drawing/2014/main" id="{00000000-0008-0000-0000-0000F3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04" name="Text Box 3">
          <a:extLst>
            <a:ext uri="{FF2B5EF4-FFF2-40B4-BE49-F238E27FC236}">
              <a16:creationId xmlns:a16="http://schemas.microsoft.com/office/drawing/2014/main" id="{00000000-0008-0000-0000-0000F4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05" name="Text Box 3">
          <a:extLst>
            <a:ext uri="{FF2B5EF4-FFF2-40B4-BE49-F238E27FC236}">
              <a16:creationId xmlns:a16="http://schemas.microsoft.com/office/drawing/2014/main" id="{00000000-0008-0000-0000-0000F5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06" name="Text Box 3">
          <a:extLst>
            <a:ext uri="{FF2B5EF4-FFF2-40B4-BE49-F238E27FC236}">
              <a16:creationId xmlns:a16="http://schemas.microsoft.com/office/drawing/2014/main" id="{00000000-0008-0000-0000-0000F6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07" name="Text Box 3">
          <a:extLst>
            <a:ext uri="{FF2B5EF4-FFF2-40B4-BE49-F238E27FC236}">
              <a16:creationId xmlns:a16="http://schemas.microsoft.com/office/drawing/2014/main" id="{00000000-0008-0000-0000-0000F7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08" name="Text Box 3">
          <a:extLst>
            <a:ext uri="{FF2B5EF4-FFF2-40B4-BE49-F238E27FC236}">
              <a16:creationId xmlns:a16="http://schemas.microsoft.com/office/drawing/2014/main" id="{00000000-0008-0000-0000-0000F8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09" name="Text Box 3">
          <a:extLst>
            <a:ext uri="{FF2B5EF4-FFF2-40B4-BE49-F238E27FC236}">
              <a16:creationId xmlns:a16="http://schemas.microsoft.com/office/drawing/2014/main" id="{00000000-0008-0000-0000-0000F9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10" name="Text Box 3">
          <a:extLst>
            <a:ext uri="{FF2B5EF4-FFF2-40B4-BE49-F238E27FC236}">
              <a16:creationId xmlns:a16="http://schemas.microsoft.com/office/drawing/2014/main" id="{00000000-0008-0000-0000-0000FA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11" name="Text Box 3">
          <a:extLst>
            <a:ext uri="{FF2B5EF4-FFF2-40B4-BE49-F238E27FC236}">
              <a16:creationId xmlns:a16="http://schemas.microsoft.com/office/drawing/2014/main" id="{00000000-0008-0000-0000-0000FB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12" name="Text Box 3">
          <a:extLst>
            <a:ext uri="{FF2B5EF4-FFF2-40B4-BE49-F238E27FC236}">
              <a16:creationId xmlns:a16="http://schemas.microsoft.com/office/drawing/2014/main" id="{00000000-0008-0000-0000-0000FC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13" name="Text Box 3">
          <a:extLst>
            <a:ext uri="{FF2B5EF4-FFF2-40B4-BE49-F238E27FC236}">
              <a16:creationId xmlns:a16="http://schemas.microsoft.com/office/drawing/2014/main" id="{00000000-0008-0000-0000-0000FD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14" name="Text Box 3">
          <a:extLst>
            <a:ext uri="{FF2B5EF4-FFF2-40B4-BE49-F238E27FC236}">
              <a16:creationId xmlns:a16="http://schemas.microsoft.com/office/drawing/2014/main" id="{00000000-0008-0000-0000-0000FE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15" name="Text Box 3">
          <a:extLst>
            <a:ext uri="{FF2B5EF4-FFF2-40B4-BE49-F238E27FC236}">
              <a16:creationId xmlns:a16="http://schemas.microsoft.com/office/drawing/2014/main" id="{00000000-0008-0000-0000-0000FF12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16" name="Text Box 3">
          <a:extLst>
            <a:ext uri="{FF2B5EF4-FFF2-40B4-BE49-F238E27FC236}">
              <a16:creationId xmlns:a16="http://schemas.microsoft.com/office/drawing/2014/main" id="{00000000-0008-0000-0000-000000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17" name="Text Box 3">
          <a:extLst>
            <a:ext uri="{FF2B5EF4-FFF2-40B4-BE49-F238E27FC236}">
              <a16:creationId xmlns:a16="http://schemas.microsoft.com/office/drawing/2014/main" id="{00000000-0008-0000-0000-000001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18" name="Text Box 3">
          <a:extLst>
            <a:ext uri="{FF2B5EF4-FFF2-40B4-BE49-F238E27FC236}">
              <a16:creationId xmlns:a16="http://schemas.microsoft.com/office/drawing/2014/main" id="{00000000-0008-0000-0000-000002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19" name="Text Box 3">
          <a:extLst>
            <a:ext uri="{FF2B5EF4-FFF2-40B4-BE49-F238E27FC236}">
              <a16:creationId xmlns:a16="http://schemas.microsoft.com/office/drawing/2014/main" id="{00000000-0008-0000-0000-000003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20" name="Text Box 3">
          <a:extLst>
            <a:ext uri="{FF2B5EF4-FFF2-40B4-BE49-F238E27FC236}">
              <a16:creationId xmlns:a16="http://schemas.microsoft.com/office/drawing/2014/main" id="{00000000-0008-0000-0000-000004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21" name="Text Box 3">
          <a:extLst>
            <a:ext uri="{FF2B5EF4-FFF2-40B4-BE49-F238E27FC236}">
              <a16:creationId xmlns:a16="http://schemas.microsoft.com/office/drawing/2014/main" id="{00000000-0008-0000-0000-000005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22" name="Text Box 3">
          <a:extLst>
            <a:ext uri="{FF2B5EF4-FFF2-40B4-BE49-F238E27FC236}">
              <a16:creationId xmlns:a16="http://schemas.microsoft.com/office/drawing/2014/main" id="{00000000-0008-0000-0000-000006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23" name="Text Box 3">
          <a:extLst>
            <a:ext uri="{FF2B5EF4-FFF2-40B4-BE49-F238E27FC236}">
              <a16:creationId xmlns:a16="http://schemas.microsoft.com/office/drawing/2014/main" id="{00000000-0008-0000-0000-000007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24" name="Text Box 3">
          <a:extLst>
            <a:ext uri="{FF2B5EF4-FFF2-40B4-BE49-F238E27FC236}">
              <a16:creationId xmlns:a16="http://schemas.microsoft.com/office/drawing/2014/main" id="{00000000-0008-0000-0000-000008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25" name="Text Box 3">
          <a:extLst>
            <a:ext uri="{FF2B5EF4-FFF2-40B4-BE49-F238E27FC236}">
              <a16:creationId xmlns:a16="http://schemas.microsoft.com/office/drawing/2014/main" id="{00000000-0008-0000-0000-000009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26" name="Text Box 3">
          <a:extLst>
            <a:ext uri="{FF2B5EF4-FFF2-40B4-BE49-F238E27FC236}">
              <a16:creationId xmlns:a16="http://schemas.microsoft.com/office/drawing/2014/main" id="{00000000-0008-0000-0000-00000A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27" name="Text Box 3">
          <a:extLst>
            <a:ext uri="{FF2B5EF4-FFF2-40B4-BE49-F238E27FC236}">
              <a16:creationId xmlns:a16="http://schemas.microsoft.com/office/drawing/2014/main" id="{00000000-0008-0000-0000-00000B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28" name="Text Box 3">
          <a:extLst>
            <a:ext uri="{FF2B5EF4-FFF2-40B4-BE49-F238E27FC236}">
              <a16:creationId xmlns:a16="http://schemas.microsoft.com/office/drawing/2014/main" id="{00000000-0008-0000-0000-00000C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29" name="Text Box 3">
          <a:extLst>
            <a:ext uri="{FF2B5EF4-FFF2-40B4-BE49-F238E27FC236}">
              <a16:creationId xmlns:a16="http://schemas.microsoft.com/office/drawing/2014/main" id="{00000000-0008-0000-0000-00000D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30" name="Text Box 3">
          <a:extLst>
            <a:ext uri="{FF2B5EF4-FFF2-40B4-BE49-F238E27FC236}">
              <a16:creationId xmlns:a16="http://schemas.microsoft.com/office/drawing/2014/main" id="{00000000-0008-0000-0000-00000E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94229</xdr:rowOff>
    </xdr:to>
    <xdr:sp macro="" textlink="">
      <xdr:nvSpPr>
        <xdr:cNvPr id="1931" name="Text Box 3">
          <a:extLst>
            <a:ext uri="{FF2B5EF4-FFF2-40B4-BE49-F238E27FC236}">
              <a16:creationId xmlns:a16="http://schemas.microsoft.com/office/drawing/2014/main" id="{00000000-0008-0000-0000-00000F130000}"/>
            </a:ext>
          </a:extLst>
        </xdr:cNvPr>
        <xdr:cNvSpPr txBox="1">
          <a:spLocks noChangeArrowheads="1"/>
        </xdr:cNvSpPr>
      </xdr:nvSpPr>
      <xdr:spPr bwMode="auto">
        <a:xfrm>
          <a:off x="3028950" y="75571350"/>
          <a:ext cx="0" cy="618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32" name="Text Box 8">
          <a:extLst>
            <a:ext uri="{FF2B5EF4-FFF2-40B4-BE49-F238E27FC236}">
              <a16:creationId xmlns:a16="http://schemas.microsoft.com/office/drawing/2014/main" id="{00000000-0008-0000-0000-000010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33" name="Text Box 9">
          <a:extLst>
            <a:ext uri="{FF2B5EF4-FFF2-40B4-BE49-F238E27FC236}">
              <a16:creationId xmlns:a16="http://schemas.microsoft.com/office/drawing/2014/main" id="{00000000-0008-0000-0000-000011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34" name="Text Box 8">
          <a:extLst>
            <a:ext uri="{FF2B5EF4-FFF2-40B4-BE49-F238E27FC236}">
              <a16:creationId xmlns:a16="http://schemas.microsoft.com/office/drawing/2014/main" id="{00000000-0008-0000-0000-000012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35" name="Text Box 9">
          <a:extLst>
            <a:ext uri="{FF2B5EF4-FFF2-40B4-BE49-F238E27FC236}">
              <a16:creationId xmlns:a16="http://schemas.microsoft.com/office/drawing/2014/main" id="{00000000-0008-0000-0000-000013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36" name="Text Box 8">
          <a:extLst>
            <a:ext uri="{FF2B5EF4-FFF2-40B4-BE49-F238E27FC236}">
              <a16:creationId xmlns:a16="http://schemas.microsoft.com/office/drawing/2014/main" id="{00000000-0008-0000-0000-000014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37" name="Text Box 9">
          <a:extLst>
            <a:ext uri="{FF2B5EF4-FFF2-40B4-BE49-F238E27FC236}">
              <a16:creationId xmlns:a16="http://schemas.microsoft.com/office/drawing/2014/main" id="{00000000-0008-0000-0000-000015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38" name="Text Box 8">
          <a:extLst>
            <a:ext uri="{FF2B5EF4-FFF2-40B4-BE49-F238E27FC236}">
              <a16:creationId xmlns:a16="http://schemas.microsoft.com/office/drawing/2014/main" id="{00000000-0008-0000-0000-000016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39" name="Text Box 9">
          <a:extLst>
            <a:ext uri="{FF2B5EF4-FFF2-40B4-BE49-F238E27FC236}">
              <a16:creationId xmlns:a16="http://schemas.microsoft.com/office/drawing/2014/main" id="{00000000-0008-0000-0000-000017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40" name="Text Box 8">
          <a:extLst>
            <a:ext uri="{FF2B5EF4-FFF2-40B4-BE49-F238E27FC236}">
              <a16:creationId xmlns:a16="http://schemas.microsoft.com/office/drawing/2014/main" id="{00000000-0008-0000-0000-000018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41" name="Text Box 9">
          <a:extLst>
            <a:ext uri="{FF2B5EF4-FFF2-40B4-BE49-F238E27FC236}">
              <a16:creationId xmlns:a16="http://schemas.microsoft.com/office/drawing/2014/main" id="{00000000-0008-0000-0000-000019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42" name="Text Box 8">
          <a:extLst>
            <a:ext uri="{FF2B5EF4-FFF2-40B4-BE49-F238E27FC236}">
              <a16:creationId xmlns:a16="http://schemas.microsoft.com/office/drawing/2014/main" id="{00000000-0008-0000-0000-00001A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43" name="Text Box 9">
          <a:extLst>
            <a:ext uri="{FF2B5EF4-FFF2-40B4-BE49-F238E27FC236}">
              <a16:creationId xmlns:a16="http://schemas.microsoft.com/office/drawing/2014/main" id="{00000000-0008-0000-0000-00001B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44" name="Text Box 8">
          <a:extLst>
            <a:ext uri="{FF2B5EF4-FFF2-40B4-BE49-F238E27FC236}">
              <a16:creationId xmlns:a16="http://schemas.microsoft.com/office/drawing/2014/main" id="{00000000-0008-0000-0000-00001C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45" name="Text Box 9">
          <a:extLst>
            <a:ext uri="{FF2B5EF4-FFF2-40B4-BE49-F238E27FC236}">
              <a16:creationId xmlns:a16="http://schemas.microsoft.com/office/drawing/2014/main" id="{00000000-0008-0000-0000-00001D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46" name="Text Box 8">
          <a:extLst>
            <a:ext uri="{FF2B5EF4-FFF2-40B4-BE49-F238E27FC236}">
              <a16:creationId xmlns:a16="http://schemas.microsoft.com/office/drawing/2014/main" id="{00000000-0008-0000-0000-00001E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47" name="Text Box 9">
          <a:extLst>
            <a:ext uri="{FF2B5EF4-FFF2-40B4-BE49-F238E27FC236}">
              <a16:creationId xmlns:a16="http://schemas.microsoft.com/office/drawing/2014/main" id="{00000000-0008-0000-0000-00001F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48" name="Text Box 8">
          <a:extLst>
            <a:ext uri="{FF2B5EF4-FFF2-40B4-BE49-F238E27FC236}">
              <a16:creationId xmlns:a16="http://schemas.microsoft.com/office/drawing/2014/main" id="{00000000-0008-0000-0000-000020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49" name="Text Box 9">
          <a:extLst>
            <a:ext uri="{FF2B5EF4-FFF2-40B4-BE49-F238E27FC236}">
              <a16:creationId xmlns:a16="http://schemas.microsoft.com/office/drawing/2014/main" id="{00000000-0008-0000-0000-000021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50" name="Text Box 8">
          <a:extLst>
            <a:ext uri="{FF2B5EF4-FFF2-40B4-BE49-F238E27FC236}">
              <a16:creationId xmlns:a16="http://schemas.microsoft.com/office/drawing/2014/main" id="{00000000-0008-0000-0000-000022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51" name="Text Box 9">
          <a:extLst>
            <a:ext uri="{FF2B5EF4-FFF2-40B4-BE49-F238E27FC236}">
              <a16:creationId xmlns:a16="http://schemas.microsoft.com/office/drawing/2014/main" id="{00000000-0008-0000-0000-000023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52" name="Text Box 8">
          <a:extLst>
            <a:ext uri="{FF2B5EF4-FFF2-40B4-BE49-F238E27FC236}">
              <a16:creationId xmlns:a16="http://schemas.microsoft.com/office/drawing/2014/main" id="{00000000-0008-0000-0000-000024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53" name="Text Box 9">
          <a:extLst>
            <a:ext uri="{FF2B5EF4-FFF2-40B4-BE49-F238E27FC236}">
              <a16:creationId xmlns:a16="http://schemas.microsoft.com/office/drawing/2014/main" id="{00000000-0008-0000-0000-000025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54" name="Text Box 8">
          <a:extLst>
            <a:ext uri="{FF2B5EF4-FFF2-40B4-BE49-F238E27FC236}">
              <a16:creationId xmlns:a16="http://schemas.microsoft.com/office/drawing/2014/main" id="{00000000-0008-0000-0000-000026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55" name="Text Box 9">
          <a:extLst>
            <a:ext uri="{FF2B5EF4-FFF2-40B4-BE49-F238E27FC236}">
              <a16:creationId xmlns:a16="http://schemas.microsoft.com/office/drawing/2014/main" id="{00000000-0008-0000-0000-000027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56" name="Text Box 8">
          <a:extLst>
            <a:ext uri="{FF2B5EF4-FFF2-40B4-BE49-F238E27FC236}">
              <a16:creationId xmlns:a16="http://schemas.microsoft.com/office/drawing/2014/main" id="{00000000-0008-0000-0000-000028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57" name="Text Box 9">
          <a:extLst>
            <a:ext uri="{FF2B5EF4-FFF2-40B4-BE49-F238E27FC236}">
              <a16:creationId xmlns:a16="http://schemas.microsoft.com/office/drawing/2014/main" id="{00000000-0008-0000-0000-000029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58" name="Text Box 8">
          <a:extLst>
            <a:ext uri="{FF2B5EF4-FFF2-40B4-BE49-F238E27FC236}">
              <a16:creationId xmlns:a16="http://schemas.microsoft.com/office/drawing/2014/main" id="{00000000-0008-0000-0000-00002A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59" name="Text Box 9">
          <a:extLst>
            <a:ext uri="{FF2B5EF4-FFF2-40B4-BE49-F238E27FC236}">
              <a16:creationId xmlns:a16="http://schemas.microsoft.com/office/drawing/2014/main" id="{00000000-0008-0000-0000-00002B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60" name="Text Box 8">
          <a:extLst>
            <a:ext uri="{FF2B5EF4-FFF2-40B4-BE49-F238E27FC236}">
              <a16:creationId xmlns:a16="http://schemas.microsoft.com/office/drawing/2014/main" id="{00000000-0008-0000-0000-00002C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61" name="Text Box 9">
          <a:extLst>
            <a:ext uri="{FF2B5EF4-FFF2-40B4-BE49-F238E27FC236}">
              <a16:creationId xmlns:a16="http://schemas.microsoft.com/office/drawing/2014/main" id="{00000000-0008-0000-0000-00002D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62" name="Text Box 8">
          <a:extLst>
            <a:ext uri="{FF2B5EF4-FFF2-40B4-BE49-F238E27FC236}">
              <a16:creationId xmlns:a16="http://schemas.microsoft.com/office/drawing/2014/main" id="{00000000-0008-0000-0000-00002E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63" name="Text Box 9">
          <a:extLst>
            <a:ext uri="{FF2B5EF4-FFF2-40B4-BE49-F238E27FC236}">
              <a16:creationId xmlns:a16="http://schemas.microsoft.com/office/drawing/2014/main" id="{00000000-0008-0000-0000-00002F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64" name="Text Box 8">
          <a:extLst>
            <a:ext uri="{FF2B5EF4-FFF2-40B4-BE49-F238E27FC236}">
              <a16:creationId xmlns:a16="http://schemas.microsoft.com/office/drawing/2014/main" id="{00000000-0008-0000-0000-000030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65" name="Text Box 9">
          <a:extLst>
            <a:ext uri="{FF2B5EF4-FFF2-40B4-BE49-F238E27FC236}">
              <a16:creationId xmlns:a16="http://schemas.microsoft.com/office/drawing/2014/main" id="{00000000-0008-0000-0000-000031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66" name="Text Box 8">
          <a:extLst>
            <a:ext uri="{FF2B5EF4-FFF2-40B4-BE49-F238E27FC236}">
              <a16:creationId xmlns:a16="http://schemas.microsoft.com/office/drawing/2014/main" id="{00000000-0008-0000-0000-000032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67" name="Text Box 9">
          <a:extLst>
            <a:ext uri="{FF2B5EF4-FFF2-40B4-BE49-F238E27FC236}">
              <a16:creationId xmlns:a16="http://schemas.microsoft.com/office/drawing/2014/main" id="{00000000-0008-0000-0000-000033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68" name="Text Box 8">
          <a:extLst>
            <a:ext uri="{FF2B5EF4-FFF2-40B4-BE49-F238E27FC236}">
              <a16:creationId xmlns:a16="http://schemas.microsoft.com/office/drawing/2014/main" id="{00000000-0008-0000-0000-000034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69" name="Text Box 9">
          <a:extLst>
            <a:ext uri="{FF2B5EF4-FFF2-40B4-BE49-F238E27FC236}">
              <a16:creationId xmlns:a16="http://schemas.microsoft.com/office/drawing/2014/main" id="{00000000-0008-0000-0000-000035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70" name="Text Box 8">
          <a:extLst>
            <a:ext uri="{FF2B5EF4-FFF2-40B4-BE49-F238E27FC236}">
              <a16:creationId xmlns:a16="http://schemas.microsoft.com/office/drawing/2014/main" id="{00000000-0008-0000-0000-000036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71" name="Text Box 9">
          <a:extLst>
            <a:ext uri="{FF2B5EF4-FFF2-40B4-BE49-F238E27FC236}">
              <a16:creationId xmlns:a16="http://schemas.microsoft.com/office/drawing/2014/main" id="{00000000-0008-0000-0000-000037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72" name="Text Box 8">
          <a:extLst>
            <a:ext uri="{FF2B5EF4-FFF2-40B4-BE49-F238E27FC236}">
              <a16:creationId xmlns:a16="http://schemas.microsoft.com/office/drawing/2014/main" id="{00000000-0008-0000-0000-000038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73" name="Text Box 9">
          <a:extLst>
            <a:ext uri="{FF2B5EF4-FFF2-40B4-BE49-F238E27FC236}">
              <a16:creationId xmlns:a16="http://schemas.microsoft.com/office/drawing/2014/main" id="{00000000-0008-0000-0000-000039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74" name="Text Box 8">
          <a:extLst>
            <a:ext uri="{FF2B5EF4-FFF2-40B4-BE49-F238E27FC236}">
              <a16:creationId xmlns:a16="http://schemas.microsoft.com/office/drawing/2014/main" id="{00000000-0008-0000-0000-00003A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75" name="Text Box 9">
          <a:extLst>
            <a:ext uri="{FF2B5EF4-FFF2-40B4-BE49-F238E27FC236}">
              <a16:creationId xmlns:a16="http://schemas.microsoft.com/office/drawing/2014/main" id="{00000000-0008-0000-0000-00003B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76" name="Text Box 8">
          <a:extLst>
            <a:ext uri="{FF2B5EF4-FFF2-40B4-BE49-F238E27FC236}">
              <a16:creationId xmlns:a16="http://schemas.microsoft.com/office/drawing/2014/main" id="{00000000-0008-0000-0000-00003C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77" name="Text Box 9">
          <a:extLst>
            <a:ext uri="{FF2B5EF4-FFF2-40B4-BE49-F238E27FC236}">
              <a16:creationId xmlns:a16="http://schemas.microsoft.com/office/drawing/2014/main" id="{00000000-0008-0000-0000-00003D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78" name="Text Box 8">
          <a:extLst>
            <a:ext uri="{FF2B5EF4-FFF2-40B4-BE49-F238E27FC236}">
              <a16:creationId xmlns:a16="http://schemas.microsoft.com/office/drawing/2014/main" id="{00000000-0008-0000-0000-00003E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79" name="Text Box 9">
          <a:extLst>
            <a:ext uri="{FF2B5EF4-FFF2-40B4-BE49-F238E27FC236}">
              <a16:creationId xmlns:a16="http://schemas.microsoft.com/office/drawing/2014/main" id="{00000000-0008-0000-0000-00003F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80" name="Text Box 8">
          <a:extLst>
            <a:ext uri="{FF2B5EF4-FFF2-40B4-BE49-F238E27FC236}">
              <a16:creationId xmlns:a16="http://schemas.microsoft.com/office/drawing/2014/main" id="{00000000-0008-0000-0000-000040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81" name="Text Box 9">
          <a:extLst>
            <a:ext uri="{FF2B5EF4-FFF2-40B4-BE49-F238E27FC236}">
              <a16:creationId xmlns:a16="http://schemas.microsoft.com/office/drawing/2014/main" id="{00000000-0008-0000-0000-000041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82" name="Text Box 8">
          <a:extLst>
            <a:ext uri="{FF2B5EF4-FFF2-40B4-BE49-F238E27FC236}">
              <a16:creationId xmlns:a16="http://schemas.microsoft.com/office/drawing/2014/main" id="{00000000-0008-0000-0000-000042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83" name="Text Box 9">
          <a:extLst>
            <a:ext uri="{FF2B5EF4-FFF2-40B4-BE49-F238E27FC236}">
              <a16:creationId xmlns:a16="http://schemas.microsoft.com/office/drawing/2014/main" id="{00000000-0008-0000-0000-000043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84" name="Text Box 8">
          <a:extLst>
            <a:ext uri="{FF2B5EF4-FFF2-40B4-BE49-F238E27FC236}">
              <a16:creationId xmlns:a16="http://schemas.microsoft.com/office/drawing/2014/main" id="{00000000-0008-0000-0000-000044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85" name="Text Box 9">
          <a:extLst>
            <a:ext uri="{FF2B5EF4-FFF2-40B4-BE49-F238E27FC236}">
              <a16:creationId xmlns:a16="http://schemas.microsoft.com/office/drawing/2014/main" id="{00000000-0008-0000-0000-000045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86" name="Text Box 8">
          <a:extLst>
            <a:ext uri="{FF2B5EF4-FFF2-40B4-BE49-F238E27FC236}">
              <a16:creationId xmlns:a16="http://schemas.microsoft.com/office/drawing/2014/main" id="{00000000-0008-0000-0000-000046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87" name="Text Box 9">
          <a:extLst>
            <a:ext uri="{FF2B5EF4-FFF2-40B4-BE49-F238E27FC236}">
              <a16:creationId xmlns:a16="http://schemas.microsoft.com/office/drawing/2014/main" id="{00000000-0008-0000-0000-000047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88" name="Text Box 8">
          <a:extLst>
            <a:ext uri="{FF2B5EF4-FFF2-40B4-BE49-F238E27FC236}">
              <a16:creationId xmlns:a16="http://schemas.microsoft.com/office/drawing/2014/main" id="{00000000-0008-0000-0000-000048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89" name="Text Box 9">
          <a:extLst>
            <a:ext uri="{FF2B5EF4-FFF2-40B4-BE49-F238E27FC236}">
              <a16:creationId xmlns:a16="http://schemas.microsoft.com/office/drawing/2014/main" id="{00000000-0008-0000-0000-000049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90" name="Text Box 8">
          <a:extLst>
            <a:ext uri="{FF2B5EF4-FFF2-40B4-BE49-F238E27FC236}">
              <a16:creationId xmlns:a16="http://schemas.microsoft.com/office/drawing/2014/main" id="{00000000-0008-0000-0000-00004A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91" name="Text Box 9">
          <a:extLst>
            <a:ext uri="{FF2B5EF4-FFF2-40B4-BE49-F238E27FC236}">
              <a16:creationId xmlns:a16="http://schemas.microsoft.com/office/drawing/2014/main" id="{00000000-0008-0000-0000-00004B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92" name="Text Box 8">
          <a:extLst>
            <a:ext uri="{FF2B5EF4-FFF2-40B4-BE49-F238E27FC236}">
              <a16:creationId xmlns:a16="http://schemas.microsoft.com/office/drawing/2014/main" id="{00000000-0008-0000-0000-00004C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93" name="Text Box 9">
          <a:extLst>
            <a:ext uri="{FF2B5EF4-FFF2-40B4-BE49-F238E27FC236}">
              <a16:creationId xmlns:a16="http://schemas.microsoft.com/office/drawing/2014/main" id="{00000000-0008-0000-0000-00004D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94" name="Text Box 8">
          <a:extLst>
            <a:ext uri="{FF2B5EF4-FFF2-40B4-BE49-F238E27FC236}">
              <a16:creationId xmlns:a16="http://schemas.microsoft.com/office/drawing/2014/main" id="{00000000-0008-0000-0000-00004E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95" name="Text Box 9">
          <a:extLst>
            <a:ext uri="{FF2B5EF4-FFF2-40B4-BE49-F238E27FC236}">
              <a16:creationId xmlns:a16="http://schemas.microsoft.com/office/drawing/2014/main" id="{00000000-0008-0000-0000-00004F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96" name="Text Box 8">
          <a:extLst>
            <a:ext uri="{FF2B5EF4-FFF2-40B4-BE49-F238E27FC236}">
              <a16:creationId xmlns:a16="http://schemas.microsoft.com/office/drawing/2014/main" id="{00000000-0008-0000-0000-000050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97" name="Text Box 9">
          <a:extLst>
            <a:ext uri="{FF2B5EF4-FFF2-40B4-BE49-F238E27FC236}">
              <a16:creationId xmlns:a16="http://schemas.microsoft.com/office/drawing/2014/main" id="{00000000-0008-0000-0000-000051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98" name="Text Box 8">
          <a:extLst>
            <a:ext uri="{FF2B5EF4-FFF2-40B4-BE49-F238E27FC236}">
              <a16:creationId xmlns:a16="http://schemas.microsoft.com/office/drawing/2014/main" id="{00000000-0008-0000-0000-000052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1999" name="Text Box 9">
          <a:extLst>
            <a:ext uri="{FF2B5EF4-FFF2-40B4-BE49-F238E27FC236}">
              <a16:creationId xmlns:a16="http://schemas.microsoft.com/office/drawing/2014/main" id="{00000000-0008-0000-0000-000053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2000" name="Text Box 8">
          <a:extLst>
            <a:ext uri="{FF2B5EF4-FFF2-40B4-BE49-F238E27FC236}">
              <a16:creationId xmlns:a16="http://schemas.microsoft.com/office/drawing/2014/main" id="{00000000-0008-0000-0000-000054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2001" name="Text Box 9">
          <a:extLst>
            <a:ext uri="{FF2B5EF4-FFF2-40B4-BE49-F238E27FC236}">
              <a16:creationId xmlns:a16="http://schemas.microsoft.com/office/drawing/2014/main" id="{00000000-0008-0000-0000-000055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2002" name="Text Box 8">
          <a:extLst>
            <a:ext uri="{FF2B5EF4-FFF2-40B4-BE49-F238E27FC236}">
              <a16:creationId xmlns:a16="http://schemas.microsoft.com/office/drawing/2014/main" id="{00000000-0008-0000-0000-000056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337</xdr:row>
      <xdr:rowOff>36589</xdr:rowOff>
    </xdr:to>
    <xdr:sp macro="" textlink="">
      <xdr:nvSpPr>
        <xdr:cNvPr id="2003" name="Text Box 9">
          <a:extLst>
            <a:ext uri="{FF2B5EF4-FFF2-40B4-BE49-F238E27FC236}">
              <a16:creationId xmlns:a16="http://schemas.microsoft.com/office/drawing/2014/main" id="{00000000-0008-0000-0000-000057130000}"/>
            </a:ext>
          </a:extLst>
        </xdr:cNvPr>
        <xdr:cNvSpPr txBox="1">
          <a:spLocks noChangeArrowheads="1"/>
        </xdr:cNvSpPr>
      </xdr:nvSpPr>
      <xdr:spPr bwMode="auto">
        <a:xfrm>
          <a:off x="1895475" y="75380850"/>
          <a:ext cx="0" cy="1074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04" name="Text Box 8">
          <a:extLst>
            <a:ext uri="{FF2B5EF4-FFF2-40B4-BE49-F238E27FC236}">
              <a16:creationId xmlns:a16="http://schemas.microsoft.com/office/drawing/2014/main" id="{00000000-0008-0000-0000-000058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05" name="Text Box 9">
          <a:extLst>
            <a:ext uri="{FF2B5EF4-FFF2-40B4-BE49-F238E27FC236}">
              <a16:creationId xmlns:a16="http://schemas.microsoft.com/office/drawing/2014/main" id="{00000000-0008-0000-0000-000059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06" name="Text Box 8">
          <a:extLst>
            <a:ext uri="{FF2B5EF4-FFF2-40B4-BE49-F238E27FC236}">
              <a16:creationId xmlns:a16="http://schemas.microsoft.com/office/drawing/2014/main" id="{00000000-0008-0000-0000-00005A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07" name="Text Box 9">
          <a:extLst>
            <a:ext uri="{FF2B5EF4-FFF2-40B4-BE49-F238E27FC236}">
              <a16:creationId xmlns:a16="http://schemas.microsoft.com/office/drawing/2014/main" id="{00000000-0008-0000-0000-00005B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08" name="Text Box 8">
          <a:extLst>
            <a:ext uri="{FF2B5EF4-FFF2-40B4-BE49-F238E27FC236}">
              <a16:creationId xmlns:a16="http://schemas.microsoft.com/office/drawing/2014/main" id="{00000000-0008-0000-0000-00005C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09" name="Text Box 9">
          <a:extLst>
            <a:ext uri="{FF2B5EF4-FFF2-40B4-BE49-F238E27FC236}">
              <a16:creationId xmlns:a16="http://schemas.microsoft.com/office/drawing/2014/main" id="{00000000-0008-0000-0000-00005D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10" name="Text Box 8">
          <a:extLst>
            <a:ext uri="{FF2B5EF4-FFF2-40B4-BE49-F238E27FC236}">
              <a16:creationId xmlns:a16="http://schemas.microsoft.com/office/drawing/2014/main" id="{00000000-0008-0000-0000-00005E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11" name="Text Box 9">
          <a:extLst>
            <a:ext uri="{FF2B5EF4-FFF2-40B4-BE49-F238E27FC236}">
              <a16:creationId xmlns:a16="http://schemas.microsoft.com/office/drawing/2014/main" id="{00000000-0008-0000-0000-00005F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2012" name="Text Box 8">
          <a:extLst>
            <a:ext uri="{FF2B5EF4-FFF2-40B4-BE49-F238E27FC236}">
              <a16:creationId xmlns:a16="http://schemas.microsoft.com/office/drawing/2014/main" id="{00000000-0008-0000-0000-00006013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2013" name="Text Box 9">
          <a:extLst>
            <a:ext uri="{FF2B5EF4-FFF2-40B4-BE49-F238E27FC236}">
              <a16:creationId xmlns:a16="http://schemas.microsoft.com/office/drawing/2014/main" id="{00000000-0008-0000-0000-00006113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2014" name="Text Box 8">
          <a:extLst>
            <a:ext uri="{FF2B5EF4-FFF2-40B4-BE49-F238E27FC236}">
              <a16:creationId xmlns:a16="http://schemas.microsoft.com/office/drawing/2014/main" id="{00000000-0008-0000-0000-00006213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2015" name="Text Box 9">
          <a:extLst>
            <a:ext uri="{FF2B5EF4-FFF2-40B4-BE49-F238E27FC236}">
              <a16:creationId xmlns:a16="http://schemas.microsoft.com/office/drawing/2014/main" id="{00000000-0008-0000-0000-00006313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16" name="Text Box 8">
          <a:extLst>
            <a:ext uri="{FF2B5EF4-FFF2-40B4-BE49-F238E27FC236}">
              <a16:creationId xmlns:a16="http://schemas.microsoft.com/office/drawing/2014/main" id="{00000000-0008-0000-0000-000064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17" name="Text Box 9">
          <a:extLst>
            <a:ext uri="{FF2B5EF4-FFF2-40B4-BE49-F238E27FC236}">
              <a16:creationId xmlns:a16="http://schemas.microsoft.com/office/drawing/2014/main" id="{00000000-0008-0000-0000-000065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18" name="Text Box 8">
          <a:extLst>
            <a:ext uri="{FF2B5EF4-FFF2-40B4-BE49-F238E27FC236}">
              <a16:creationId xmlns:a16="http://schemas.microsoft.com/office/drawing/2014/main" id="{00000000-0008-0000-0000-000066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19" name="Text Box 9">
          <a:extLst>
            <a:ext uri="{FF2B5EF4-FFF2-40B4-BE49-F238E27FC236}">
              <a16:creationId xmlns:a16="http://schemas.microsoft.com/office/drawing/2014/main" id="{00000000-0008-0000-0000-000067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20" name="Text Box 8">
          <a:extLst>
            <a:ext uri="{FF2B5EF4-FFF2-40B4-BE49-F238E27FC236}">
              <a16:creationId xmlns:a16="http://schemas.microsoft.com/office/drawing/2014/main" id="{00000000-0008-0000-0000-000068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21" name="Text Box 9">
          <a:extLst>
            <a:ext uri="{FF2B5EF4-FFF2-40B4-BE49-F238E27FC236}">
              <a16:creationId xmlns:a16="http://schemas.microsoft.com/office/drawing/2014/main" id="{00000000-0008-0000-0000-000069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22" name="Text Box 8">
          <a:extLst>
            <a:ext uri="{FF2B5EF4-FFF2-40B4-BE49-F238E27FC236}">
              <a16:creationId xmlns:a16="http://schemas.microsoft.com/office/drawing/2014/main" id="{00000000-0008-0000-0000-00006A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23" name="Text Box 9">
          <a:extLst>
            <a:ext uri="{FF2B5EF4-FFF2-40B4-BE49-F238E27FC236}">
              <a16:creationId xmlns:a16="http://schemas.microsoft.com/office/drawing/2014/main" id="{00000000-0008-0000-0000-00006B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2024" name="Text Box 8">
          <a:extLst>
            <a:ext uri="{FF2B5EF4-FFF2-40B4-BE49-F238E27FC236}">
              <a16:creationId xmlns:a16="http://schemas.microsoft.com/office/drawing/2014/main" id="{00000000-0008-0000-0000-00006C13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2025" name="Text Box 9">
          <a:extLst>
            <a:ext uri="{FF2B5EF4-FFF2-40B4-BE49-F238E27FC236}">
              <a16:creationId xmlns:a16="http://schemas.microsoft.com/office/drawing/2014/main" id="{00000000-0008-0000-0000-00006D13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2026" name="Text Box 8">
          <a:extLst>
            <a:ext uri="{FF2B5EF4-FFF2-40B4-BE49-F238E27FC236}">
              <a16:creationId xmlns:a16="http://schemas.microsoft.com/office/drawing/2014/main" id="{00000000-0008-0000-0000-00006E13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2027" name="Text Box 9">
          <a:extLst>
            <a:ext uri="{FF2B5EF4-FFF2-40B4-BE49-F238E27FC236}">
              <a16:creationId xmlns:a16="http://schemas.microsoft.com/office/drawing/2014/main" id="{00000000-0008-0000-0000-00006F13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123334</xdr:rowOff>
    </xdr:to>
    <xdr:sp macro="" textlink="">
      <xdr:nvSpPr>
        <xdr:cNvPr id="2028" name="Text Box 8">
          <a:extLst>
            <a:ext uri="{FF2B5EF4-FFF2-40B4-BE49-F238E27FC236}">
              <a16:creationId xmlns:a16="http://schemas.microsoft.com/office/drawing/2014/main" id="{00000000-0008-0000-0000-000070130000}"/>
            </a:ext>
          </a:extLst>
        </xdr:cNvPr>
        <xdr:cNvSpPr txBox="1">
          <a:spLocks noChangeArrowheads="1"/>
        </xdr:cNvSpPr>
      </xdr:nvSpPr>
      <xdr:spPr bwMode="auto">
        <a:xfrm>
          <a:off x="1895475" y="75380850"/>
          <a:ext cx="0" cy="31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123334</xdr:rowOff>
    </xdr:to>
    <xdr:sp macro="" textlink="">
      <xdr:nvSpPr>
        <xdr:cNvPr id="2029" name="Text Box 9">
          <a:extLst>
            <a:ext uri="{FF2B5EF4-FFF2-40B4-BE49-F238E27FC236}">
              <a16:creationId xmlns:a16="http://schemas.microsoft.com/office/drawing/2014/main" id="{00000000-0008-0000-0000-000071130000}"/>
            </a:ext>
          </a:extLst>
        </xdr:cNvPr>
        <xdr:cNvSpPr txBox="1">
          <a:spLocks noChangeArrowheads="1"/>
        </xdr:cNvSpPr>
      </xdr:nvSpPr>
      <xdr:spPr bwMode="auto">
        <a:xfrm>
          <a:off x="1895475" y="75380850"/>
          <a:ext cx="0" cy="31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113809</xdr:rowOff>
    </xdr:to>
    <xdr:sp macro="" textlink="">
      <xdr:nvSpPr>
        <xdr:cNvPr id="2030" name="Text Box 8">
          <a:extLst>
            <a:ext uri="{FF2B5EF4-FFF2-40B4-BE49-F238E27FC236}">
              <a16:creationId xmlns:a16="http://schemas.microsoft.com/office/drawing/2014/main" id="{00000000-0008-0000-0000-000072130000}"/>
            </a:ext>
          </a:extLst>
        </xdr:cNvPr>
        <xdr:cNvSpPr txBox="1">
          <a:spLocks noChangeArrowheads="1"/>
        </xdr:cNvSpPr>
      </xdr:nvSpPr>
      <xdr:spPr bwMode="auto">
        <a:xfrm>
          <a:off x="1895475" y="75380850"/>
          <a:ext cx="0" cy="30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113809</xdr:rowOff>
    </xdr:to>
    <xdr:sp macro="" textlink="">
      <xdr:nvSpPr>
        <xdr:cNvPr id="2031" name="Text Box 9">
          <a:extLst>
            <a:ext uri="{FF2B5EF4-FFF2-40B4-BE49-F238E27FC236}">
              <a16:creationId xmlns:a16="http://schemas.microsoft.com/office/drawing/2014/main" id="{00000000-0008-0000-0000-000073130000}"/>
            </a:ext>
          </a:extLst>
        </xdr:cNvPr>
        <xdr:cNvSpPr txBox="1">
          <a:spLocks noChangeArrowheads="1"/>
        </xdr:cNvSpPr>
      </xdr:nvSpPr>
      <xdr:spPr bwMode="auto">
        <a:xfrm>
          <a:off x="1895475" y="75380850"/>
          <a:ext cx="0" cy="30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32" name="Text Box 8">
          <a:extLst>
            <a:ext uri="{FF2B5EF4-FFF2-40B4-BE49-F238E27FC236}">
              <a16:creationId xmlns:a16="http://schemas.microsoft.com/office/drawing/2014/main" id="{00000000-0008-0000-0000-000074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33" name="Text Box 9">
          <a:extLst>
            <a:ext uri="{FF2B5EF4-FFF2-40B4-BE49-F238E27FC236}">
              <a16:creationId xmlns:a16="http://schemas.microsoft.com/office/drawing/2014/main" id="{00000000-0008-0000-0000-000075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34" name="Text Box 8">
          <a:extLst>
            <a:ext uri="{FF2B5EF4-FFF2-40B4-BE49-F238E27FC236}">
              <a16:creationId xmlns:a16="http://schemas.microsoft.com/office/drawing/2014/main" id="{00000000-0008-0000-0000-000076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35" name="Text Box 9">
          <a:extLst>
            <a:ext uri="{FF2B5EF4-FFF2-40B4-BE49-F238E27FC236}">
              <a16:creationId xmlns:a16="http://schemas.microsoft.com/office/drawing/2014/main" id="{00000000-0008-0000-0000-000077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2036" name="Text Box 8">
          <a:extLst>
            <a:ext uri="{FF2B5EF4-FFF2-40B4-BE49-F238E27FC236}">
              <a16:creationId xmlns:a16="http://schemas.microsoft.com/office/drawing/2014/main" id="{00000000-0008-0000-0000-00007813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2037" name="Text Box 9">
          <a:extLst>
            <a:ext uri="{FF2B5EF4-FFF2-40B4-BE49-F238E27FC236}">
              <a16:creationId xmlns:a16="http://schemas.microsoft.com/office/drawing/2014/main" id="{00000000-0008-0000-0000-00007913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2038" name="Text Box 8">
          <a:extLst>
            <a:ext uri="{FF2B5EF4-FFF2-40B4-BE49-F238E27FC236}">
              <a16:creationId xmlns:a16="http://schemas.microsoft.com/office/drawing/2014/main" id="{00000000-0008-0000-0000-00007A13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2039" name="Text Box 9">
          <a:extLst>
            <a:ext uri="{FF2B5EF4-FFF2-40B4-BE49-F238E27FC236}">
              <a16:creationId xmlns:a16="http://schemas.microsoft.com/office/drawing/2014/main" id="{00000000-0008-0000-0000-00007B13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40" name="Text Box 8">
          <a:extLst>
            <a:ext uri="{FF2B5EF4-FFF2-40B4-BE49-F238E27FC236}">
              <a16:creationId xmlns:a16="http://schemas.microsoft.com/office/drawing/2014/main" id="{00000000-0008-0000-0000-00007C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41" name="Text Box 9">
          <a:extLst>
            <a:ext uri="{FF2B5EF4-FFF2-40B4-BE49-F238E27FC236}">
              <a16:creationId xmlns:a16="http://schemas.microsoft.com/office/drawing/2014/main" id="{00000000-0008-0000-0000-00007D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42" name="Text Box 8">
          <a:extLst>
            <a:ext uri="{FF2B5EF4-FFF2-40B4-BE49-F238E27FC236}">
              <a16:creationId xmlns:a16="http://schemas.microsoft.com/office/drawing/2014/main" id="{00000000-0008-0000-0000-00007E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43" name="Text Box 9">
          <a:extLst>
            <a:ext uri="{FF2B5EF4-FFF2-40B4-BE49-F238E27FC236}">
              <a16:creationId xmlns:a16="http://schemas.microsoft.com/office/drawing/2014/main" id="{00000000-0008-0000-0000-00007F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44" name="Text Box 8">
          <a:extLst>
            <a:ext uri="{FF2B5EF4-FFF2-40B4-BE49-F238E27FC236}">
              <a16:creationId xmlns:a16="http://schemas.microsoft.com/office/drawing/2014/main" id="{00000000-0008-0000-0000-000080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45" name="Text Box 9">
          <a:extLst>
            <a:ext uri="{FF2B5EF4-FFF2-40B4-BE49-F238E27FC236}">
              <a16:creationId xmlns:a16="http://schemas.microsoft.com/office/drawing/2014/main" id="{00000000-0008-0000-0000-000081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46" name="Text Box 8">
          <a:extLst>
            <a:ext uri="{FF2B5EF4-FFF2-40B4-BE49-F238E27FC236}">
              <a16:creationId xmlns:a16="http://schemas.microsoft.com/office/drawing/2014/main" id="{00000000-0008-0000-0000-000082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47" name="Text Box 9">
          <a:extLst>
            <a:ext uri="{FF2B5EF4-FFF2-40B4-BE49-F238E27FC236}">
              <a16:creationId xmlns:a16="http://schemas.microsoft.com/office/drawing/2014/main" id="{00000000-0008-0000-0000-000083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2048" name="Text Box 8">
          <a:extLst>
            <a:ext uri="{FF2B5EF4-FFF2-40B4-BE49-F238E27FC236}">
              <a16:creationId xmlns:a16="http://schemas.microsoft.com/office/drawing/2014/main" id="{00000000-0008-0000-0000-00008413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2049" name="Text Box 9">
          <a:extLst>
            <a:ext uri="{FF2B5EF4-FFF2-40B4-BE49-F238E27FC236}">
              <a16:creationId xmlns:a16="http://schemas.microsoft.com/office/drawing/2014/main" id="{00000000-0008-0000-0000-00008513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2050" name="Text Box 8">
          <a:extLst>
            <a:ext uri="{FF2B5EF4-FFF2-40B4-BE49-F238E27FC236}">
              <a16:creationId xmlns:a16="http://schemas.microsoft.com/office/drawing/2014/main" id="{00000000-0008-0000-0000-00008613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2051" name="Text Box 9">
          <a:extLst>
            <a:ext uri="{FF2B5EF4-FFF2-40B4-BE49-F238E27FC236}">
              <a16:creationId xmlns:a16="http://schemas.microsoft.com/office/drawing/2014/main" id="{00000000-0008-0000-0000-00008713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52" name="Text Box 8">
          <a:extLst>
            <a:ext uri="{FF2B5EF4-FFF2-40B4-BE49-F238E27FC236}">
              <a16:creationId xmlns:a16="http://schemas.microsoft.com/office/drawing/2014/main" id="{00000000-0008-0000-0000-000088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53" name="Text Box 9">
          <a:extLst>
            <a:ext uri="{FF2B5EF4-FFF2-40B4-BE49-F238E27FC236}">
              <a16:creationId xmlns:a16="http://schemas.microsoft.com/office/drawing/2014/main" id="{00000000-0008-0000-0000-000089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54" name="Text Box 8">
          <a:extLst>
            <a:ext uri="{FF2B5EF4-FFF2-40B4-BE49-F238E27FC236}">
              <a16:creationId xmlns:a16="http://schemas.microsoft.com/office/drawing/2014/main" id="{00000000-0008-0000-0000-00008A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55" name="Text Box 9">
          <a:extLst>
            <a:ext uri="{FF2B5EF4-FFF2-40B4-BE49-F238E27FC236}">
              <a16:creationId xmlns:a16="http://schemas.microsoft.com/office/drawing/2014/main" id="{00000000-0008-0000-0000-00008B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56" name="Text Box 8">
          <a:extLst>
            <a:ext uri="{FF2B5EF4-FFF2-40B4-BE49-F238E27FC236}">
              <a16:creationId xmlns:a16="http://schemas.microsoft.com/office/drawing/2014/main" id="{00000000-0008-0000-0000-00008C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57" name="Text Box 9">
          <a:extLst>
            <a:ext uri="{FF2B5EF4-FFF2-40B4-BE49-F238E27FC236}">
              <a16:creationId xmlns:a16="http://schemas.microsoft.com/office/drawing/2014/main" id="{00000000-0008-0000-0000-00008D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58" name="Text Box 8">
          <a:extLst>
            <a:ext uri="{FF2B5EF4-FFF2-40B4-BE49-F238E27FC236}">
              <a16:creationId xmlns:a16="http://schemas.microsoft.com/office/drawing/2014/main" id="{00000000-0008-0000-0000-00008E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59" name="Text Box 9">
          <a:extLst>
            <a:ext uri="{FF2B5EF4-FFF2-40B4-BE49-F238E27FC236}">
              <a16:creationId xmlns:a16="http://schemas.microsoft.com/office/drawing/2014/main" id="{00000000-0008-0000-0000-00008F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2060" name="Text Box 8">
          <a:extLst>
            <a:ext uri="{FF2B5EF4-FFF2-40B4-BE49-F238E27FC236}">
              <a16:creationId xmlns:a16="http://schemas.microsoft.com/office/drawing/2014/main" id="{00000000-0008-0000-0000-00009013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2061" name="Text Box 9">
          <a:extLst>
            <a:ext uri="{FF2B5EF4-FFF2-40B4-BE49-F238E27FC236}">
              <a16:creationId xmlns:a16="http://schemas.microsoft.com/office/drawing/2014/main" id="{00000000-0008-0000-0000-00009113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2062" name="Text Box 8">
          <a:extLst>
            <a:ext uri="{FF2B5EF4-FFF2-40B4-BE49-F238E27FC236}">
              <a16:creationId xmlns:a16="http://schemas.microsoft.com/office/drawing/2014/main" id="{00000000-0008-0000-0000-00009213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2063" name="Text Box 9">
          <a:extLst>
            <a:ext uri="{FF2B5EF4-FFF2-40B4-BE49-F238E27FC236}">
              <a16:creationId xmlns:a16="http://schemas.microsoft.com/office/drawing/2014/main" id="{00000000-0008-0000-0000-00009313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123334</xdr:rowOff>
    </xdr:to>
    <xdr:sp macro="" textlink="">
      <xdr:nvSpPr>
        <xdr:cNvPr id="2064" name="Text Box 8">
          <a:extLst>
            <a:ext uri="{FF2B5EF4-FFF2-40B4-BE49-F238E27FC236}">
              <a16:creationId xmlns:a16="http://schemas.microsoft.com/office/drawing/2014/main" id="{00000000-0008-0000-0000-000094130000}"/>
            </a:ext>
          </a:extLst>
        </xdr:cNvPr>
        <xdr:cNvSpPr txBox="1">
          <a:spLocks noChangeArrowheads="1"/>
        </xdr:cNvSpPr>
      </xdr:nvSpPr>
      <xdr:spPr bwMode="auto">
        <a:xfrm>
          <a:off x="1895475" y="75380850"/>
          <a:ext cx="0" cy="31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123334</xdr:rowOff>
    </xdr:to>
    <xdr:sp macro="" textlink="">
      <xdr:nvSpPr>
        <xdr:cNvPr id="2065" name="Text Box 9">
          <a:extLst>
            <a:ext uri="{FF2B5EF4-FFF2-40B4-BE49-F238E27FC236}">
              <a16:creationId xmlns:a16="http://schemas.microsoft.com/office/drawing/2014/main" id="{00000000-0008-0000-0000-000095130000}"/>
            </a:ext>
          </a:extLst>
        </xdr:cNvPr>
        <xdr:cNvSpPr txBox="1">
          <a:spLocks noChangeArrowheads="1"/>
        </xdr:cNvSpPr>
      </xdr:nvSpPr>
      <xdr:spPr bwMode="auto">
        <a:xfrm>
          <a:off x="1895475" y="75380850"/>
          <a:ext cx="0" cy="31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113809</xdr:rowOff>
    </xdr:to>
    <xdr:sp macro="" textlink="">
      <xdr:nvSpPr>
        <xdr:cNvPr id="2066" name="Text Box 8">
          <a:extLst>
            <a:ext uri="{FF2B5EF4-FFF2-40B4-BE49-F238E27FC236}">
              <a16:creationId xmlns:a16="http://schemas.microsoft.com/office/drawing/2014/main" id="{00000000-0008-0000-0000-000096130000}"/>
            </a:ext>
          </a:extLst>
        </xdr:cNvPr>
        <xdr:cNvSpPr txBox="1">
          <a:spLocks noChangeArrowheads="1"/>
        </xdr:cNvSpPr>
      </xdr:nvSpPr>
      <xdr:spPr bwMode="auto">
        <a:xfrm>
          <a:off x="1895475" y="75380850"/>
          <a:ext cx="0" cy="30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113809</xdr:rowOff>
    </xdr:to>
    <xdr:sp macro="" textlink="">
      <xdr:nvSpPr>
        <xdr:cNvPr id="2067" name="Text Box 9">
          <a:extLst>
            <a:ext uri="{FF2B5EF4-FFF2-40B4-BE49-F238E27FC236}">
              <a16:creationId xmlns:a16="http://schemas.microsoft.com/office/drawing/2014/main" id="{00000000-0008-0000-0000-000097130000}"/>
            </a:ext>
          </a:extLst>
        </xdr:cNvPr>
        <xdr:cNvSpPr txBox="1">
          <a:spLocks noChangeArrowheads="1"/>
        </xdr:cNvSpPr>
      </xdr:nvSpPr>
      <xdr:spPr bwMode="auto">
        <a:xfrm>
          <a:off x="1895475" y="75380850"/>
          <a:ext cx="0" cy="30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68" name="Text Box 8">
          <a:extLst>
            <a:ext uri="{FF2B5EF4-FFF2-40B4-BE49-F238E27FC236}">
              <a16:creationId xmlns:a16="http://schemas.microsoft.com/office/drawing/2014/main" id="{00000000-0008-0000-0000-000098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94759</xdr:rowOff>
    </xdr:to>
    <xdr:sp macro="" textlink="">
      <xdr:nvSpPr>
        <xdr:cNvPr id="2069" name="Text Box 9">
          <a:extLst>
            <a:ext uri="{FF2B5EF4-FFF2-40B4-BE49-F238E27FC236}">
              <a16:creationId xmlns:a16="http://schemas.microsoft.com/office/drawing/2014/main" id="{00000000-0008-0000-0000-000099130000}"/>
            </a:ext>
          </a:extLst>
        </xdr:cNvPr>
        <xdr:cNvSpPr txBox="1">
          <a:spLocks noChangeArrowheads="1"/>
        </xdr:cNvSpPr>
      </xdr:nvSpPr>
      <xdr:spPr bwMode="auto">
        <a:xfrm>
          <a:off x="1895475" y="75380850"/>
          <a:ext cx="0"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70" name="Text Box 8">
          <a:extLst>
            <a:ext uri="{FF2B5EF4-FFF2-40B4-BE49-F238E27FC236}">
              <a16:creationId xmlns:a16="http://schemas.microsoft.com/office/drawing/2014/main" id="{00000000-0008-0000-0000-00009A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85234</xdr:rowOff>
    </xdr:to>
    <xdr:sp macro="" textlink="">
      <xdr:nvSpPr>
        <xdr:cNvPr id="2071" name="Text Box 9">
          <a:extLst>
            <a:ext uri="{FF2B5EF4-FFF2-40B4-BE49-F238E27FC236}">
              <a16:creationId xmlns:a16="http://schemas.microsoft.com/office/drawing/2014/main" id="{00000000-0008-0000-0000-00009B130000}"/>
            </a:ext>
          </a:extLst>
        </xdr:cNvPr>
        <xdr:cNvSpPr txBox="1">
          <a:spLocks noChangeArrowheads="1"/>
        </xdr:cNvSpPr>
      </xdr:nvSpPr>
      <xdr:spPr bwMode="auto">
        <a:xfrm>
          <a:off x="1895475" y="75380850"/>
          <a:ext cx="0" cy="27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2072" name="Text Box 8">
          <a:extLst>
            <a:ext uri="{FF2B5EF4-FFF2-40B4-BE49-F238E27FC236}">
              <a16:creationId xmlns:a16="http://schemas.microsoft.com/office/drawing/2014/main" id="{00000000-0008-0000-0000-00009C13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75709</xdr:rowOff>
    </xdr:to>
    <xdr:sp macro="" textlink="">
      <xdr:nvSpPr>
        <xdr:cNvPr id="2073" name="Text Box 9">
          <a:extLst>
            <a:ext uri="{FF2B5EF4-FFF2-40B4-BE49-F238E27FC236}">
              <a16:creationId xmlns:a16="http://schemas.microsoft.com/office/drawing/2014/main" id="{00000000-0008-0000-0000-00009D130000}"/>
            </a:ext>
          </a:extLst>
        </xdr:cNvPr>
        <xdr:cNvSpPr txBox="1">
          <a:spLocks noChangeArrowheads="1"/>
        </xdr:cNvSpPr>
      </xdr:nvSpPr>
      <xdr:spPr bwMode="auto">
        <a:xfrm>
          <a:off x="1895475" y="75380850"/>
          <a:ext cx="0" cy="266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2074" name="Text Box 8">
          <a:extLst>
            <a:ext uri="{FF2B5EF4-FFF2-40B4-BE49-F238E27FC236}">
              <a16:creationId xmlns:a16="http://schemas.microsoft.com/office/drawing/2014/main" id="{00000000-0008-0000-0000-00009E13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1304925</xdr:colOff>
      <xdr:row>332</xdr:row>
      <xdr:rowOff>66184</xdr:rowOff>
    </xdr:to>
    <xdr:sp macro="" textlink="">
      <xdr:nvSpPr>
        <xdr:cNvPr id="2075" name="Text Box 9">
          <a:extLst>
            <a:ext uri="{FF2B5EF4-FFF2-40B4-BE49-F238E27FC236}">
              <a16:creationId xmlns:a16="http://schemas.microsoft.com/office/drawing/2014/main" id="{00000000-0008-0000-0000-00009F130000}"/>
            </a:ext>
          </a:extLst>
        </xdr:cNvPr>
        <xdr:cNvSpPr txBox="1">
          <a:spLocks noChangeArrowheads="1"/>
        </xdr:cNvSpPr>
      </xdr:nvSpPr>
      <xdr:spPr bwMode="auto">
        <a:xfrm>
          <a:off x="1895475" y="75380850"/>
          <a:ext cx="0" cy="256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104284</xdr:rowOff>
    </xdr:to>
    <xdr:sp macro="" textlink="">
      <xdr:nvSpPr>
        <xdr:cNvPr id="2076" name="Text Box 9">
          <a:extLst>
            <a:ext uri="{FF2B5EF4-FFF2-40B4-BE49-F238E27FC236}">
              <a16:creationId xmlns:a16="http://schemas.microsoft.com/office/drawing/2014/main" id="{00000000-0008-0000-0000-0000A0130000}"/>
            </a:ext>
          </a:extLst>
        </xdr:cNvPr>
        <xdr:cNvSpPr txBox="1">
          <a:spLocks noChangeArrowheads="1"/>
        </xdr:cNvSpPr>
      </xdr:nvSpPr>
      <xdr:spPr bwMode="auto">
        <a:xfrm>
          <a:off x="1895475" y="75380850"/>
          <a:ext cx="104775" cy="29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94759</xdr:rowOff>
    </xdr:to>
    <xdr:sp macro="" textlink="">
      <xdr:nvSpPr>
        <xdr:cNvPr id="2077" name="Text Box 8">
          <a:extLst>
            <a:ext uri="{FF2B5EF4-FFF2-40B4-BE49-F238E27FC236}">
              <a16:creationId xmlns:a16="http://schemas.microsoft.com/office/drawing/2014/main" id="{00000000-0008-0000-0000-0000A1130000}"/>
            </a:ext>
          </a:extLst>
        </xdr:cNvPr>
        <xdr:cNvSpPr txBox="1">
          <a:spLocks noChangeArrowheads="1"/>
        </xdr:cNvSpPr>
      </xdr:nvSpPr>
      <xdr:spPr bwMode="auto">
        <a:xfrm>
          <a:off x="1895475" y="75380850"/>
          <a:ext cx="104775"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94759</xdr:rowOff>
    </xdr:to>
    <xdr:sp macro="" textlink="">
      <xdr:nvSpPr>
        <xdr:cNvPr id="2078" name="Text Box 9">
          <a:extLst>
            <a:ext uri="{FF2B5EF4-FFF2-40B4-BE49-F238E27FC236}">
              <a16:creationId xmlns:a16="http://schemas.microsoft.com/office/drawing/2014/main" id="{00000000-0008-0000-0000-0000A2130000}"/>
            </a:ext>
          </a:extLst>
        </xdr:cNvPr>
        <xdr:cNvSpPr txBox="1">
          <a:spLocks noChangeArrowheads="1"/>
        </xdr:cNvSpPr>
      </xdr:nvSpPr>
      <xdr:spPr bwMode="auto">
        <a:xfrm>
          <a:off x="1895475" y="75380850"/>
          <a:ext cx="104775"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104284</xdr:rowOff>
    </xdr:to>
    <xdr:sp macro="" textlink="">
      <xdr:nvSpPr>
        <xdr:cNvPr id="2079" name="Text Box 8">
          <a:extLst>
            <a:ext uri="{FF2B5EF4-FFF2-40B4-BE49-F238E27FC236}">
              <a16:creationId xmlns:a16="http://schemas.microsoft.com/office/drawing/2014/main" id="{00000000-0008-0000-0000-0000A3130000}"/>
            </a:ext>
          </a:extLst>
        </xdr:cNvPr>
        <xdr:cNvSpPr txBox="1">
          <a:spLocks noChangeArrowheads="1"/>
        </xdr:cNvSpPr>
      </xdr:nvSpPr>
      <xdr:spPr bwMode="auto">
        <a:xfrm>
          <a:off x="1895475" y="75380850"/>
          <a:ext cx="104775" cy="29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104284</xdr:rowOff>
    </xdr:to>
    <xdr:sp macro="" textlink="">
      <xdr:nvSpPr>
        <xdr:cNvPr id="2080" name="Text Box 9">
          <a:extLst>
            <a:ext uri="{FF2B5EF4-FFF2-40B4-BE49-F238E27FC236}">
              <a16:creationId xmlns:a16="http://schemas.microsoft.com/office/drawing/2014/main" id="{00000000-0008-0000-0000-0000A4130000}"/>
            </a:ext>
          </a:extLst>
        </xdr:cNvPr>
        <xdr:cNvSpPr txBox="1">
          <a:spLocks noChangeArrowheads="1"/>
        </xdr:cNvSpPr>
      </xdr:nvSpPr>
      <xdr:spPr bwMode="auto">
        <a:xfrm>
          <a:off x="1895475" y="75380850"/>
          <a:ext cx="104775" cy="29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94759</xdr:rowOff>
    </xdr:to>
    <xdr:sp macro="" textlink="">
      <xdr:nvSpPr>
        <xdr:cNvPr id="2081" name="Text Box 8">
          <a:extLst>
            <a:ext uri="{FF2B5EF4-FFF2-40B4-BE49-F238E27FC236}">
              <a16:creationId xmlns:a16="http://schemas.microsoft.com/office/drawing/2014/main" id="{00000000-0008-0000-0000-0000A5130000}"/>
            </a:ext>
          </a:extLst>
        </xdr:cNvPr>
        <xdr:cNvSpPr txBox="1">
          <a:spLocks noChangeArrowheads="1"/>
        </xdr:cNvSpPr>
      </xdr:nvSpPr>
      <xdr:spPr bwMode="auto">
        <a:xfrm>
          <a:off x="1895475" y="75380850"/>
          <a:ext cx="104775"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94759</xdr:rowOff>
    </xdr:to>
    <xdr:sp macro="" textlink="">
      <xdr:nvSpPr>
        <xdr:cNvPr id="2082" name="Text Box 9">
          <a:extLst>
            <a:ext uri="{FF2B5EF4-FFF2-40B4-BE49-F238E27FC236}">
              <a16:creationId xmlns:a16="http://schemas.microsoft.com/office/drawing/2014/main" id="{00000000-0008-0000-0000-0000A6130000}"/>
            </a:ext>
          </a:extLst>
        </xdr:cNvPr>
        <xdr:cNvSpPr txBox="1">
          <a:spLocks noChangeArrowheads="1"/>
        </xdr:cNvSpPr>
      </xdr:nvSpPr>
      <xdr:spPr bwMode="auto">
        <a:xfrm>
          <a:off x="1895475" y="75380850"/>
          <a:ext cx="104775" cy="285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2083" name="Text Box 9">
          <a:extLst>
            <a:ext uri="{FF2B5EF4-FFF2-40B4-BE49-F238E27FC236}">
              <a16:creationId xmlns:a16="http://schemas.microsoft.com/office/drawing/2014/main" id="{00000000-0008-0000-0000-0000A713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65655</xdr:rowOff>
    </xdr:to>
    <xdr:sp macro="" textlink="">
      <xdr:nvSpPr>
        <xdr:cNvPr id="2084" name="Text Box 8">
          <a:extLst>
            <a:ext uri="{FF2B5EF4-FFF2-40B4-BE49-F238E27FC236}">
              <a16:creationId xmlns:a16="http://schemas.microsoft.com/office/drawing/2014/main" id="{00000000-0008-0000-0000-0000A8130000}"/>
            </a:ext>
          </a:extLst>
        </xdr:cNvPr>
        <xdr:cNvSpPr txBox="1">
          <a:spLocks noChangeArrowheads="1"/>
        </xdr:cNvSpPr>
      </xdr:nvSpPr>
      <xdr:spPr bwMode="auto">
        <a:xfrm>
          <a:off x="1895475" y="75571350"/>
          <a:ext cx="104775"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65655</xdr:rowOff>
    </xdr:to>
    <xdr:sp macro="" textlink="">
      <xdr:nvSpPr>
        <xdr:cNvPr id="2085" name="Text Box 9">
          <a:extLst>
            <a:ext uri="{FF2B5EF4-FFF2-40B4-BE49-F238E27FC236}">
              <a16:creationId xmlns:a16="http://schemas.microsoft.com/office/drawing/2014/main" id="{00000000-0008-0000-0000-0000A9130000}"/>
            </a:ext>
          </a:extLst>
        </xdr:cNvPr>
        <xdr:cNvSpPr txBox="1">
          <a:spLocks noChangeArrowheads="1"/>
        </xdr:cNvSpPr>
      </xdr:nvSpPr>
      <xdr:spPr bwMode="auto">
        <a:xfrm>
          <a:off x="1895475" y="75571350"/>
          <a:ext cx="104775"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2086" name="Text Box 8">
          <a:extLst>
            <a:ext uri="{FF2B5EF4-FFF2-40B4-BE49-F238E27FC236}">
              <a16:creationId xmlns:a16="http://schemas.microsoft.com/office/drawing/2014/main" id="{00000000-0008-0000-0000-0000AA13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2087" name="Text Box 9">
          <a:extLst>
            <a:ext uri="{FF2B5EF4-FFF2-40B4-BE49-F238E27FC236}">
              <a16:creationId xmlns:a16="http://schemas.microsoft.com/office/drawing/2014/main" id="{00000000-0008-0000-0000-0000AB13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65655</xdr:rowOff>
    </xdr:to>
    <xdr:sp macro="" textlink="">
      <xdr:nvSpPr>
        <xdr:cNvPr id="2088" name="Text Box 8">
          <a:extLst>
            <a:ext uri="{FF2B5EF4-FFF2-40B4-BE49-F238E27FC236}">
              <a16:creationId xmlns:a16="http://schemas.microsoft.com/office/drawing/2014/main" id="{00000000-0008-0000-0000-0000AC130000}"/>
            </a:ext>
          </a:extLst>
        </xdr:cNvPr>
        <xdr:cNvSpPr txBox="1">
          <a:spLocks noChangeArrowheads="1"/>
        </xdr:cNvSpPr>
      </xdr:nvSpPr>
      <xdr:spPr bwMode="auto">
        <a:xfrm>
          <a:off x="1895475" y="75571350"/>
          <a:ext cx="104775"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2089" name="Text Box 9">
          <a:extLst>
            <a:ext uri="{FF2B5EF4-FFF2-40B4-BE49-F238E27FC236}">
              <a16:creationId xmlns:a16="http://schemas.microsoft.com/office/drawing/2014/main" id="{00000000-0008-0000-0000-0000AD13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65655</xdr:rowOff>
    </xdr:to>
    <xdr:sp macro="" textlink="">
      <xdr:nvSpPr>
        <xdr:cNvPr id="2090" name="Text Box 8">
          <a:extLst>
            <a:ext uri="{FF2B5EF4-FFF2-40B4-BE49-F238E27FC236}">
              <a16:creationId xmlns:a16="http://schemas.microsoft.com/office/drawing/2014/main" id="{00000000-0008-0000-0000-0000AE130000}"/>
            </a:ext>
          </a:extLst>
        </xdr:cNvPr>
        <xdr:cNvSpPr txBox="1">
          <a:spLocks noChangeArrowheads="1"/>
        </xdr:cNvSpPr>
      </xdr:nvSpPr>
      <xdr:spPr bwMode="auto">
        <a:xfrm>
          <a:off x="1895475" y="75571350"/>
          <a:ext cx="104775"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65655</xdr:rowOff>
    </xdr:to>
    <xdr:sp macro="" textlink="">
      <xdr:nvSpPr>
        <xdr:cNvPr id="2091" name="Text Box 9">
          <a:extLst>
            <a:ext uri="{FF2B5EF4-FFF2-40B4-BE49-F238E27FC236}">
              <a16:creationId xmlns:a16="http://schemas.microsoft.com/office/drawing/2014/main" id="{00000000-0008-0000-0000-0000AF130000}"/>
            </a:ext>
          </a:extLst>
        </xdr:cNvPr>
        <xdr:cNvSpPr txBox="1">
          <a:spLocks noChangeArrowheads="1"/>
        </xdr:cNvSpPr>
      </xdr:nvSpPr>
      <xdr:spPr bwMode="auto">
        <a:xfrm>
          <a:off x="1895475" y="75571350"/>
          <a:ext cx="104775"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2092" name="Text Box 8">
          <a:extLst>
            <a:ext uri="{FF2B5EF4-FFF2-40B4-BE49-F238E27FC236}">
              <a16:creationId xmlns:a16="http://schemas.microsoft.com/office/drawing/2014/main" id="{00000000-0008-0000-0000-0000B013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2093" name="Text Box 9">
          <a:extLst>
            <a:ext uri="{FF2B5EF4-FFF2-40B4-BE49-F238E27FC236}">
              <a16:creationId xmlns:a16="http://schemas.microsoft.com/office/drawing/2014/main" id="{00000000-0008-0000-0000-0000B113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65655</xdr:rowOff>
    </xdr:to>
    <xdr:sp macro="" textlink="">
      <xdr:nvSpPr>
        <xdr:cNvPr id="2094" name="Text Box 8">
          <a:extLst>
            <a:ext uri="{FF2B5EF4-FFF2-40B4-BE49-F238E27FC236}">
              <a16:creationId xmlns:a16="http://schemas.microsoft.com/office/drawing/2014/main" id="{00000000-0008-0000-0000-0000B2130000}"/>
            </a:ext>
          </a:extLst>
        </xdr:cNvPr>
        <xdr:cNvSpPr txBox="1">
          <a:spLocks noChangeArrowheads="1"/>
        </xdr:cNvSpPr>
      </xdr:nvSpPr>
      <xdr:spPr bwMode="auto">
        <a:xfrm>
          <a:off x="1895475" y="75571350"/>
          <a:ext cx="104775"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65655</xdr:rowOff>
    </xdr:to>
    <xdr:sp macro="" textlink="">
      <xdr:nvSpPr>
        <xdr:cNvPr id="2095" name="Text Box 9">
          <a:extLst>
            <a:ext uri="{FF2B5EF4-FFF2-40B4-BE49-F238E27FC236}">
              <a16:creationId xmlns:a16="http://schemas.microsoft.com/office/drawing/2014/main" id="{00000000-0008-0000-0000-0000B3130000}"/>
            </a:ext>
          </a:extLst>
        </xdr:cNvPr>
        <xdr:cNvSpPr txBox="1">
          <a:spLocks noChangeArrowheads="1"/>
        </xdr:cNvSpPr>
      </xdr:nvSpPr>
      <xdr:spPr bwMode="auto">
        <a:xfrm>
          <a:off x="1895475" y="75571350"/>
          <a:ext cx="104775"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122805</xdr:rowOff>
    </xdr:to>
    <xdr:sp macro="" textlink="">
      <xdr:nvSpPr>
        <xdr:cNvPr id="2096" name="Text Box 9">
          <a:extLst>
            <a:ext uri="{FF2B5EF4-FFF2-40B4-BE49-F238E27FC236}">
              <a16:creationId xmlns:a16="http://schemas.microsoft.com/office/drawing/2014/main" id="{00000000-0008-0000-0000-0000B4130000}"/>
            </a:ext>
          </a:extLst>
        </xdr:cNvPr>
        <xdr:cNvSpPr txBox="1">
          <a:spLocks noChangeArrowheads="1"/>
        </xdr:cNvSpPr>
      </xdr:nvSpPr>
      <xdr:spPr bwMode="auto">
        <a:xfrm>
          <a:off x="1895475" y="75571350"/>
          <a:ext cx="104775" cy="322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65655</xdr:rowOff>
    </xdr:to>
    <xdr:sp macro="" textlink="">
      <xdr:nvSpPr>
        <xdr:cNvPr id="2097" name="Text Box 8">
          <a:extLst>
            <a:ext uri="{FF2B5EF4-FFF2-40B4-BE49-F238E27FC236}">
              <a16:creationId xmlns:a16="http://schemas.microsoft.com/office/drawing/2014/main" id="{00000000-0008-0000-0000-0000B5130000}"/>
            </a:ext>
          </a:extLst>
        </xdr:cNvPr>
        <xdr:cNvSpPr txBox="1">
          <a:spLocks noChangeArrowheads="1"/>
        </xdr:cNvSpPr>
      </xdr:nvSpPr>
      <xdr:spPr bwMode="auto">
        <a:xfrm>
          <a:off x="1895475" y="75571350"/>
          <a:ext cx="104775"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65655</xdr:rowOff>
    </xdr:to>
    <xdr:sp macro="" textlink="">
      <xdr:nvSpPr>
        <xdr:cNvPr id="2098" name="Text Box 9">
          <a:extLst>
            <a:ext uri="{FF2B5EF4-FFF2-40B4-BE49-F238E27FC236}">
              <a16:creationId xmlns:a16="http://schemas.microsoft.com/office/drawing/2014/main" id="{00000000-0008-0000-0000-0000B6130000}"/>
            </a:ext>
          </a:extLst>
        </xdr:cNvPr>
        <xdr:cNvSpPr txBox="1">
          <a:spLocks noChangeArrowheads="1"/>
        </xdr:cNvSpPr>
      </xdr:nvSpPr>
      <xdr:spPr bwMode="auto">
        <a:xfrm>
          <a:off x="1895475" y="75571350"/>
          <a:ext cx="104775"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122805</xdr:rowOff>
    </xdr:to>
    <xdr:sp macro="" textlink="">
      <xdr:nvSpPr>
        <xdr:cNvPr id="2099" name="Text Box 8">
          <a:extLst>
            <a:ext uri="{FF2B5EF4-FFF2-40B4-BE49-F238E27FC236}">
              <a16:creationId xmlns:a16="http://schemas.microsoft.com/office/drawing/2014/main" id="{00000000-0008-0000-0000-0000B7130000}"/>
            </a:ext>
          </a:extLst>
        </xdr:cNvPr>
        <xdr:cNvSpPr txBox="1">
          <a:spLocks noChangeArrowheads="1"/>
        </xdr:cNvSpPr>
      </xdr:nvSpPr>
      <xdr:spPr bwMode="auto">
        <a:xfrm>
          <a:off x="1895475" y="75571350"/>
          <a:ext cx="104775" cy="322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122805</xdr:rowOff>
    </xdr:to>
    <xdr:sp macro="" textlink="">
      <xdr:nvSpPr>
        <xdr:cNvPr id="2100" name="Text Box 9">
          <a:extLst>
            <a:ext uri="{FF2B5EF4-FFF2-40B4-BE49-F238E27FC236}">
              <a16:creationId xmlns:a16="http://schemas.microsoft.com/office/drawing/2014/main" id="{00000000-0008-0000-0000-0000B8130000}"/>
            </a:ext>
          </a:extLst>
        </xdr:cNvPr>
        <xdr:cNvSpPr txBox="1">
          <a:spLocks noChangeArrowheads="1"/>
        </xdr:cNvSpPr>
      </xdr:nvSpPr>
      <xdr:spPr bwMode="auto">
        <a:xfrm>
          <a:off x="1895475" y="75571350"/>
          <a:ext cx="104775" cy="322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65655</xdr:rowOff>
    </xdr:to>
    <xdr:sp macro="" textlink="">
      <xdr:nvSpPr>
        <xdr:cNvPr id="2101" name="Text Box 8">
          <a:extLst>
            <a:ext uri="{FF2B5EF4-FFF2-40B4-BE49-F238E27FC236}">
              <a16:creationId xmlns:a16="http://schemas.microsoft.com/office/drawing/2014/main" id="{00000000-0008-0000-0000-0000B9130000}"/>
            </a:ext>
          </a:extLst>
        </xdr:cNvPr>
        <xdr:cNvSpPr txBox="1">
          <a:spLocks noChangeArrowheads="1"/>
        </xdr:cNvSpPr>
      </xdr:nvSpPr>
      <xdr:spPr bwMode="auto">
        <a:xfrm>
          <a:off x="1895475" y="75571350"/>
          <a:ext cx="104775"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65655</xdr:rowOff>
    </xdr:to>
    <xdr:sp macro="" textlink="">
      <xdr:nvSpPr>
        <xdr:cNvPr id="2102" name="Text Box 9">
          <a:extLst>
            <a:ext uri="{FF2B5EF4-FFF2-40B4-BE49-F238E27FC236}">
              <a16:creationId xmlns:a16="http://schemas.microsoft.com/office/drawing/2014/main" id="{00000000-0008-0000-0000-0000BA130000}"/>
            </a:ext>
          </a:extLst>
        </xdr:cNvPr>
        <xdr:cNvSpPr txBox="1">
          <a:spLocks noChangeArrowheads="1"/>
        </xdr:cNvSpPr>
      </xdr:nvSpPr>
      <xdr:spPr bwMode="auto">
        <a:xfrm>
          <a:off x="1895475" y="75571350"/>
          <a:ext cx="104775" cy="26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2103" name="Text Box 9">
          <a:extLst>
            <a:ext uri="{FF2B5EF4-FFF2-40B4-BE49-F238E27FC236}">
              <a16:creationId xmlns:a16="http://schemas.microsoft.com/office/drawing/2014/main" id="{00000000-0008-0000-0000-0000BB13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2104" name="Text Box 8">
          <a:extLst>
            <a:ext uri="{FF2B5EF4-FFF2-40B4-BE49-F238E27FC236}">
              <a16:creationId xmlns:a16="http://schemas.microsoft.com/office/drawing/2014/main" id="{00000000-0008-0000-0000-0000BC13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2105" name="Text Box 9">
          <a:extLst>
            <a:ext uri="{FF2B5EF4-FFF2-40B4-BE49-F238E27FC236}">
              <a16:creationId xmlns:a16="http://schemas.microsoft.com/office/drawing/2014/main" id="{00000000-0008-0000-0000-0000BD13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2106" name="Text Box 8">
          <a:extLst>
            <a:ext uri="{FF2B5EF4-FFF2-40B4-BE49-F238E27FC236}">
              <a16:creationId xmlns:a16="http://schemas.microsoft.com/office/drawing/2014/main" id="{00000000-0008-0000-0000-0000BE13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2107" name="Text Box 9">
          <a:extLst>
            <a:ext uri="{FF2B5EF4-FFF2-40B4-BE49-F238E27FC236}">
              <a16:creationId xmlns:a16="http://schemas.microsoft.com/office/drawing/2014/main" id="{00000000-0008-0000-0000-0000BF13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2108" name="Text Box 8">
          <a:extLst>
            <a:ext uri="{FF2B5EF4-FFF2-40B4-BE49-F238E27FC236}">
              <a16:creationId xmlns:a16="http://schemas.microsoft.com/office/drawing/2014/main" id="{00000000-0008-0000-0000-0000C013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2109" name="Text Box 9">
          <a:extLst>
            <a:ext uri="{FF2B5EF4-FFF2-40B4-BE49-F238E27FC236}">
              <a16:creationId xmlns:a16="http://schemas.microsoft.com/office/drawing/2014/main" id="{00000000-0008-0000-0000-0000C113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2110" name="Text Box 9">
          <a:extLst>
            <a:ext uri="{FF2B5EF4-FFF2-40B4-BE49-F238E27FC236}">
              <a16:creationId xmlns:a16="http://schemas.microsoft.com/office/drawing/2014/main" id="{00000000-0008-0000-0000-0000C213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2111" name="Text Box 8">
          <a:extLst>
            <a:ext uri="{FF2B5EF4-FFF2-40B4-BE49-F238E27FC236}">
              <a16:creationId xmlns:a16="http://schemas.microsoft.com/office/drawing/2014/main" id="{00000000-0008-0000-0000-0000C313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2112" name="Text Box 9">
          <a:extLst>
            <a:ext uri="{FF2B5EF4-FFF2-40B4-BE49-F238E27FC236}">
              <a16:creationId xmlns:a16="http://schemas.microsoft.com/office/drawing/2014/main" id="{00000000-0008-0000-0000-0000C413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2113" name="Text Box 8">
          <a:extLst>
            <a:ext uri="{FF2B5EF4-FFF2-40B4-BE49-F238E27FC236}">
              <a16:creationId xmlns:a16="http://schemas.microsoft.com/office/drawing/2014/main" id="{00000000-0008-0000-0000-0000C513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84705</xdr:rowOff>
    </xdr:to>
    <xdr:sp macro="" textlink="">
      <xdr:nvSpPr>
        <xdr:cNvPr id="2114" name="Text Box 9">
          <a:extLst>
            <a:ext uri="{FF2B5EF4-FFF2-40B4-BE49-F238E27FC236}">
              <a16:creationId xmlns:a16="http://schemas.microsoft.com/office/drawing/2014/main" id="{00000000-0008-0000-0000-0000C6130000}"/>
            </a:ext>
          </a:extLst>
        </xdr:cNvPr>
        <xdr:cNvSpPr txBox="1">
          <a:spLocks noChangeArrowheads="1"/>
        </xdr:cNvSpPr>
      </xdr:nvSpPr>
      <xdr:spPr bwMode="auto">
        <a:xfrm>
          <a:off x="1895475" y="75571350"/>
          <a:ext cx="104775"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2115" name="Text Box 8">
          <a:extLst>
            <a:ext uri="{FF2B5EF4-FFF2-40B4-BE49-F238E27FC236}">
              <a16:creationId xmlns:a16="http://schemas.microsoft.com/office/drawing/2014/main" id="{00000000-0008-0000-0000-0000C713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1409700</xdr:colOff>
      <xdr:row>333</xdr:row>
      <xdr:rowOff>75180</xdr:rowOff>
    </xdr:to>
    <xdr:sp macro="" textlink="">
      <xdr:nvSpPr>
        <xdr:cNvPr id="2116" name="Text Box 9">
          <a:extLst>
            <a:ext uri="{FF2B5EF4-FFF2-40B4-BE49-F238E27FC236}">
              <a16:creationId xmlns:a16="http://schemas.microsoft.com/office/drawing/2014/main" id="{00000000-0008-0000-0000-0000C8130000}"/>
            </a:ext>
          </a:extLst>
        </xdr:cNvPr>
        <xdr:cNvSpPr txBox="1">
          <a:spLocks noChangeArrowheads="1"/>
        </xdr:cNvSpPr>
      </xdr:nvSpPr>
      <xdr:spPr bwMode="auto">
        <a:xfrm>
          <a:off x="1895475" y="75571350"/>
          <a:ext cx="104775"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113809</xdr:rowOff>
    </xdr:to>
    <xdr:sp macro="" textlink="">
      <xdr:nvSpPr>
        <xdr:cNvPr id="2117" name="Text Box 9">
          <a:extLst>
            <a:ext uri="{FF2B5EF4-FFF2-40B4-BE49-F238E27FC236}">
              <a16:creationId xmlns:a16="http://schemas.microsoft.com/office/drawing/2014/main" id="{00000000-0008-0000-0000-0000C9130000}"/>
            </a:ext>
          </a:extLst>
        </xdr:cNvPr>
        <xdr:cNvSpPr txBox="1">
          <a:spLocks noChangeArrowheads="1"/>
        </xdr:cNvSpPr>
      </xdr:nvSpPr>
      <xdr:spPr bwMode="auto">
        <a:xfrm>
          <a:off x="1895475" y="75380850"/>
          <a:ext cx="104775" cy="30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104284</xdr:rowOff>
    </xdr:to>
    <xdr:sp macro="" textlink="">
      <xdr:nvSpPr>
        <xdr:cNvPr id="2118" name="Text Box 8">
          <a:extLst>
            <a:ext uri="{FF2B5EF4-FFF2-40B4-BE49-F238E27FC236}">
              <a16:creationId xmlns:a16="http://schemas.microsoft.com/office/drawing/2014/main" id="{00000000-0008-0000-0000-0000CA130000}"/>
            </a:ext>
          </a:extLst>
        </xdr:cNvPr>
        <xdr:cNvSpPr txBox="1">
          <a:spLocks noChangeArrowheads="1"/>
        </xdr:cNvSpPr>
      </xdr:nvSpPr>
      <xdr:spPr bwMode="auto">
        <a:xfrm>
          <a:off x="1895475" y="75380850"/>
          <a:ext cx="104775" cy="29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104284</xdr:rowOff>
    </xdr:to>
    <xdr:sp macro="" textlink="">
      <xdr:nvSpPr>
        <xdr:cNvPr id="2119" name="Text Box 9">
          <a:extLst>
            <a:ext uri="{FF2B5EF4-FFF2-40B4-BE49-F238E27FC236}">
              <a16:creationId xmlns:a16="http://schemas.microsoft.com/office/drawing/2014/main" id="{00000000-0008-0000-0000-0000CB130000}"/>
            </a:ext>
          </a:extLst>
        </xdr:cNvPr>
        <xdr:cNvSpPr txBox="1">
          <a:spLocks noChangeArrowheads="1"/>
        </xdr:cNvSpPr>
      </xdr:nvSpPr>
      <xdr:spPr bwMode="auto">
        <a:xfrm>
          <a:off x="1895475" y="75380850"/>
          <a:ext cx="104775" cy="29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113809</xdr:rowOff>
    </xdr:to>
    <xdr:sp macro="" textlink="">
      <xdr:nvSpPr>
        <xdr:cNvPr id="2120" name="Text Box 8">
          <a:extLst>
            <a:ext uri="{FF2B5EF4-FFF2-40B4-BE49-F238E27FC236}">
              <a16:creationId xmlns:a16="http://schemas.microsoft.com/office/drawing/2014/main" id="{00000000-0008-0000-0000-0000CC130000}"/>
            </a:ext>
          </a:extLst>
        </xdr:cNvPr>
        <xdr:cNvSpPr txBox="1">
          <a:spLocks noChangeArrowheads="1"/>
        </xdr:cNvSpPr>
      </xdr:nvSpPr>
      <xdr:spPr bwMode="auto">
        <a:xfrm>
          <a:off x="1895475" y="75380850"/>
          <a:ext cx="104775" cy="30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113809</xdr:rowOff>
    </xdr:to>
    <xdr:sp macro="" textlink="">
      <xdr:nvSpPr>
        <xdr:cNvPr id="2121" name="Text Box 9">
          <a:extLst>
            <a:ext uri="{FF2B5EF4-FFF2-40B4-BE49-F238E27FC236}">
              <a16:creationId xmlns:a16="http://schemas.microsoft.com/office/drawing/2014/main" id="{00000000-0008-0000-0000-0000CD130000}"/>
            </a:ext>
          </a:extLst>
        </xdr:cNvPr>
        <xdr:cNvSpPr txBox="1">
          <a:spLocks noChangeArrowheads="1"/>
        </xdr:cNvSpPr>
      </xdr:nvSpPr>
      <xdr:spPr bwMode="auto">
        <a:xfrm>
          <a:off x="1895475" y="75380850"/>
          <a:ext cx="104775" cy="304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331</xdr:row>
      <xdr:rowOff>0</xdr:rowOff>
    </xdr:from>
    <xdr:to>
      <xdr:col>1</xdr:col>
      <xdr:colOff>1409700</xdr:colOff>
      <xdr:row>332</xdr:row>
      <xdr:rowOff>104284</xdr:rowOff>
    </xdr:to>
    <xdr:sp macro="" textlink="">
      <xdr:nvSpPr>
        <xdr:cNvPr id="2122" name="Text Box 8">
          <a:extLst>
            <a:ext uri="{FF2B5EF4-FFF2-40B4-BE49-F238E27FC236}">
              <a16:creationId xmlns:a16="http://schemas.microsoft.com/office/drawing/2014/main" id="{00000000-0008-0000-0000-0000CE130000}"/>
            </a:ext>
          </a:extLst>
        </xdr:cNvPr>
        <xdr:cNvSpPr txBox="1">
          <a:spLocks noChangeArrowheads="1"/>
        </xdr:cNvSpPr>
      </xdr:nvSpPr>
      <xdr:spPr bwMode="auto">
        <a:xfrm>
          <a:off x="1895475" y="75380850"/>
          <a:ext cx="104775" cy="29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23" name="Text Box 3">
          <a:extLst>
            <a:ext uri="{FF2B5EF4-FFF2-40B4-BE49-F238E27FC236}">
              <a16:creationId xmlns:a16="http://schemas.microsoft.com/office/drawing/2014/main" id="{00000000-0008-0000-0000-0000D0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24" name="Text Box 3">
          <a:extLst>
            <a:ext uri="{FF2B5EF4-FFF2-40B4-BE49-F238E27FC236}">
              <a16:creationId xmlns:a16="http://schemas.microsoft.com/office/drawing/2014/main" id="{00000000-0008-0000-0000-0000D1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25" name="Text Box 3">
          <a:extLst>
            <a:ext uri="{FF2B5EF4-FFF2-40B4-BE49-F238E27FC236}">
              <a16:creationId xmlns:a16="http://schemas.microsoft.com/office/drawing/2014/main" id="{00000000-0008-0000-0000-0000D2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26" name="Text Box 3">
          <a:extLst>
            <a:ext uri="{FF2B5EF4-FFF2-40B4-BE49-F238E27FC236}">
              <a16:creationId xmlns:a16="http://schemas.microsoft.com/office/drawing/2014/main" id="{00000000-0008-0000-0000-0000D3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27" name="Text Box 3">
          <a:extLst>
            <a:ext uri="{FF2B5EF4-FFF2-40B4-BE49-F238E27FC236}">
              <a16:creationId xmlns:a16="http://schemas.microsoft.com/office/drawing/2014/main" id="{00000000-0008-0000-0000-0000D4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28" name="Text Box 3">
          <a:extLst>
            <a:ext uri="{FF2B5EF4-FFF2-40B4-BE49-F238E27FC236}">
              <a16:creationId xmlns:a16="http://schemas.microsoft.com/office/drawing/2014/main" id="{00000000-0008-0000-0000-0000D5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29" name="Text Box 3">
          <a:extLst>
            <a:ext uri="{FF2B5EF4-FFF2-40B4-BE49-F238E27FC236}">
              <a16:creationId xmlns:a16="http://schemas.microsoft.com/office/drawing/2014/main" id="{00000000-0008-0000-0000-0000D6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30" name="Text Box 3">
          <a:extLst>
            <a:ext uri="{FF2B5EF4-FFF2-40B4-BE49-F238E27FC236}">
              <a16:creationId xmlns:a16="http://schemas.microsoft.com/office/drawing/2014/main" id="{00000000-0008-0000-0000-0000D7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31" name="Text Box 3">
          <a:extLst>
            <a:ext uri="{FF2B5EF4-FFF2-40B4-BE49-F238E27FC236}">
              <a16:creationId xmlns:a16="http://schemas.microsoft.com/office/drawing/2014/main" id="{00000000-0008-0000-0000-0000D8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32" name="Text Box 3">
          <a:extLst>
            <a:ext uri="{FF2B5EF4-FFF2-40B4-BE49-F238E27FC236}">
              <a16:creationId xmlns:a16="http://schemas.microsoft.com/office/drawing/2014/main" id="{00000000-0008-0000-0000-0000D9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33" name="Text Box 3">
          <a:extLst>
            <a:ext uri="{FF2B5EF4-FFF2-40B4-BE49-F238E27FC236}">
              <a16:creationId xmlns:a16="http://schemas.microsoft.com/office/drawing/2014/main" id="{00000000-0008-0000-0000-0000DA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34" name="Text Box 3">
          <a:extLst>
            <a:ext uri="{FF2B5EF4-FFF2-40B4-BE49-F238E27FC236}">
              <a16:creationId xmlns:a16="http://schemas.microsoft.com/office/drawing/2014/main" id="{00000000-0008-0000-0000-0000DB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35" name="Text Box 3">
          <a:extLst>
            <a:ext uri="{FF2B5EF4-FFF2-40B4-BE49-F238E27FC236}">
              <a16:creationId xmlns:a16="http://schemas.microsoft.com/office/drawing/2014/main" id="{00000000-0008-0000-0000-0000DC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36" name="Text Box 3">
          <a:extLst>
            <a:ext uri="{FF2B5EF4-FFF2-40B4-BE49-F238E27FC236}">
              <a16:creationId xmlns:a16="http://schemas.microsoft.com/office/drawing/2014/main" id="{00000000-0008-0000-0000-0000DD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37" name="Text Box 3">
          <a:extLst>
            <a:ext uri="{FF2B5EF4-FFF2-40B4-BE49-F238E27FC236}">
              <a16:creationId xmlns:a16="http://schemas.microsoft.com/office/drawing/2014/main" id="{00000000-0008-0000-0000-0000DE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38" name="Text Box 3">
          <a:extLst>
            <a:ext uri="{FF2B5EF4-FFF2-40B4-BE49-F238E27FC236}">
              <a16:creationId xmlns:a16="http://schemas.microsoft.com/office/drawing/2014/main" id="{00000000-0008-0000-0000-0000DF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39" name="Text Box 3">
          <a:extLst>
            <a:ext uri="{FF2B5EF4-FFF2-40B4-BE49-F238E27FC236}">
              <a16:creationId xmlns:a16="http://schemas.microsoft.com/office/drawing/2014/main" id="{00000000-0008-0000-0000-0000E0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40" name="Text Box 3">
          <a:extLst>
            <a:ext uri="{FF2B5EF4-FFF2-40B4-BE49-F238E27FC236}">
              <a16:creationId xmlns:a16="http://schemas.microsoft.com/office/drawing/2014/main" id="{00000000-0008-0000-0000-0000E1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41" name="Text Box 3">
          <a:extLst>
            <a:ext uri="{FF2B5EF4-FFF2-40B4-BE49-F238E27FC236}">
              <a16:creationId xmlns:a16="http://schemas.microsoft.com/office/drawing/2014/main" id="{00000000-0008-0000-0000-0000E2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42" name="Text Box 3">
          <a:extLst>
            <a:ext uri="{FF2B5EF4-FFF2-40B4-BE49-F238E27FC236}">
              <a16:creationId xmlns:a16="http://schemas.microsoft.com/office/drawing/2014/main" id="{00000000-0008-0000-0000-0000E3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43" name="Text Box 3">
          <a:extLst>
            <a:ext uri="{FF2B5EF4-FFF2-40B4-BE49-F238E27FC236}">
              <a16:creationId xmlns:a16="http://schemas.microsoft.com/office/drawing/2014/main" id="{00000000-0008-0000-0000-0000E4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44" name="Text Box 3">
          <a:extLst>
            <a:ext uri="{FF2B5EF4-FFF2-40B4-BE49-F238E27FC236}">
              <a16:creationId xmlns:a16="http://schemas.microsoft.com/office/drawing/2014/main" id="{00000000-0008-0000-0000-0000E5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45" name="Text Box 3">
          <a:extLst>
            <a:ext uri="{FF2B5EF4-FFF2-40B4-BE49-F238E27FC236}">
              <a16:creationId xmlns:a16="http://schemas.microsoft.com/office/drawing/2014/main" id="{00000000-0008-0000-0000-0000E6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46" name="Text Box 3">
          <a:extLst>
            <a:ext uri="{FF2B5EF4-FFF2-40B4-BE49-F238E27FC236}">
              <a16:creationId xmlns:a16="http://schemas.microsoft.com/office/drawing/2014/main" id="{00000000-0008-0000-0000-0000E7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47" name="Text Box 3">
          <a:extLst>
            <a:ext uri="{FF2B5EF4-FFF2-40B4-BE49-F238E27FC236}">
              <a16:creationId xmlns:a16="http://schemas.microsoft.com/office/drawing/2014/main" id="{00000000-0008-0000-0000-0000E8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48" name="Text Box 3">
          <a:extLst>
            <a:ext uri="{FF2B5EF4-FFF2-40B4-BE49-F238E27FC236}">
              <a16:creationId xmlns:a16="http://schemas.microsoft.com/office/drawing/2014/main" id="{00000000-0008-0000-0000-0000E9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49" name="Text Box 3">
          <a:extLst>
            <a:ext uri="{FF2B5EF4-FFF2-40B4-BE49-F238E27FC236}">
              <a16:creationId xmlns:a16="http://schemas.microsoft.com/office/drawing/2014/main" id="{00000000-0008-0000-0000-0000EA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50" name="Text Box 3">
          <a:extLst>
            <a:ext uri="{FF2B5EF4-FFF2-40B4-BE49-F238E27FC236}">
              <a16:creationId xmlns:a16="http://schemas.microsoft.com/office/drawing/2014/main" id="{00000000-0008-0000-0000-0000EB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51" name="Text Box 3">
          <a:extLst>
            <a:ext uri="{FF2B5EF4-FFF2-40B4-BE49-F238E27FC236}">
              <a16:creationId xmlns:a16="http://schemas.microsoft.com/office/drawing/2014/main" id="{00000000-0008-0000-0000-0000EC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52" name="Text Box 3">
          <a:extLst>
            <a:ext uri="{FF2B5EF4-FFF2-40B4-BE49-F238E27FC236}">
              <a16:creationId xmlns:a16="http://schemas.microsoft.com/office/drawing/2014/main" id="{00000000-0008-0000-0000-0000ED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53" name="Text Box 3">
          <a:extLst>
            <a:ext uri="{FF2B5EF4-FFF2-40B4-BE49-F238E27FC236}">
              <a16:creationId xmlns:a16="http://schemas.microsoft.com/office/drawing/2014/main" id="{00000000-0008-0000-0000-0000EE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54" name="Text Box 3">
          <a:extLst>
            <a:ext uri="{FF2B5EF4-FFF2-40B4-BE49-F238E27FC236}">
              <a16:creationId xmlns:a16="http://schemas.microsoft.com/office/drawing/2014/main" id="{00000000-0008-0000-0000-0000EF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55" name="Text Box 3">
          <a:extLst>
            <a:ext uri="{FF2B5EF4-FFF2-40B4-BE49-F238E27FC236}">
              <a16:creationId xmlns:a16="http://schemas.microsoft.com/office/drawing/2014/main" id="{00000000-0008-0000-0000-0000F0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56" name="Text Box 3">
          <a:extLst>
            <a:ext uri="{FF2B5EF4-FFF2-40B4-BE49-F238E27FC236}">
              <a16:creationId xmlns:a16="http://schemas.microsoft.com/office/drawing/2014/main" id="{00000000-0008-0000-0000-0000F1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57" name="Text Box 3">
          <a:extLst>
            <a:ext uri="{FF2B5EF4-FFF2-40B4-BE49-F238E27FC236}">
              <a16:creationId xmlns:a16="http://schemas.microsoft.com/office/drawing/2014/main" id="{00000000-0008-0000-0000-0000F2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58" name="Text Box 3">
          <a:extLst>
            <a:ext uri="{FF2B5EF4-FFF2-40B4-BE49-F238E27FC236}">
              <a16:creationId xmlns:a16="http://schemas.microsoft.com/office/drawing/2014/main" id="{00000000-0008-0000-0000-0000F3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59" name="Text Box 3">
          <a:extLst>
            <a:ext uri="{FF2B5EF4-FFF2-40B4-BE49-F238E27FC236}">
              <a16:creationId xmlns:a16="http://schemas.microsoft.com/office/drawing/2014/main" id="{00000000-0008-0000-0000-0000F4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60" name="Text Box 3">
          <a:extLst>
            <a:ext uri="{FF2B5EF4-FFF2-40B4-BE49-F238E27FC236}">
              <a16:creationId xmlns:a16="http://schemas.microsoft.com/office/drawing/2014/main" id="{00000000-0008-0000-0000-0000F5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61" name="Text Box 3">
          <a:extLst>
            <a:ext uri="{FF2B5EF4-FFF2-40B4-BE49-F238E27FC236}">
              <a16:creationId xmlns:a16="http://schemas.microsoft.com/office/drawing/2014/main" id="{00000000-0008-0000-0000-0000F6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62" name="Text Box 3">
          <a:extLst>
            <a:ext uri="{FF2B5EF4-FFF2-40B4-BE49-F238E27FC236}">
              <a16:creationId xmlns:a16="http://schemas.microsoft.com/office/drawing/2014/main" id="{00000000-0008-0000-0000-0000F7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63" name="Text Box 3">
          <a:extLst>
            <a:ext uri="{FF2B5EF4-FFF2-40B4-BE49-F238E27FC236}">
              <a16:creationId xmlns:a16="http://schemas.microsoft.com/office/drawing/2014/main" id="{00000000-0008-0000-0000-0000F8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64" name="Text Box 3">
          <a:extLst>
            <a:ext uri="{FF2B5EF4-FFF2-40B4-BE49-F238E27FC236}">
              <a16:creationId xmlns:a16="http://schemas.microsoft.com/office/drawing/2014/main" id="{00000000-0008-0000-0000-0000F9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65" name="Text Box 3">
          <a:extLst>
            <a:ext uri="{FF2B5EF4-FFF2-40B4-BE49-F238E27FC236}">
              <a16:creationId xmlns:a16="http://schemas.microsoft.com/office/drawing/2014/main" id="{00000000-0008-0000-0000-0000FA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66" name="Text Box 3">
          <a:extLst>
            <a:ext uri="{FF2B5EF4-FFF2-40B4-BE49-F238E27FC236}">
              <a16:creationId xmlns:a16="http://schemas.microsoft.com/office/drawing/2014/main" id="{00000000-0008-0000-0000-0000FB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67" name="Text Box 3">
          <a:extLst>
            <a:ext uri="{FF2B5EF4-FFF2-40B4-BE49-F238E27FC236}">
              <a16:creationId xmlns:a16="http://schemas.microsoft.com/office/drawing/2014/main" id="{00000000-0008-0000-0000-0000FC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68" name="Text Box 3">
          <a:extLst>
            <a:ext uri="{FF2B5EF4-FFF2-40B4-BE49-F238E27FC236}">
              <a16:creationId xmlns:a16="http://schemas.microsoft.com/office/drawing/2014/main" id="{00000000-0008-0000-0000-0000FD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69" name="Text Box 3">
          <a:extLst>
            <a:ext uri="{FF2B5EF4-FFF2-40B4-BE49-F238E27FC236}">
              <a16:creationId xmlns:a16="http://schemas.microsoft.com/office/drawing/2014/main" id="{00000000-0008-0000-0000-0000FE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70" name="Text Box 3">
          <a:extLst>
            <a:ext uri="{FF2B5EF4-FFF2-40B4-BE49-F238E27FC236}">
              <a16:creationId xmlns:a16="http://schemas.microsoft.com/office/drawing/2014/main" id="{00000000-0008-0000-0000-0000FF13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71" name="Text Box 3">
          <a:extLst>
            <a:ext uri="{FF2B5EF4-FFF2-40B4-BE49-F238E27FC236}">
              <a16:creationId xmlns:a16="http://schemas.microsoft.com/office/drawing/2014/main" id="{00000000-0008-0000-0000-000000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72" name="Text Box 3">
          <a:extLst>
            <a:ext uri="{FF2B5EF4-FFF2-40B4-BE49-F238E27FC236}">
              <a16:creationId xmlns:a16="http://schemas.microsoft.com/office/drawing/2014/main" id="{00000000-0008-0000-0000-000001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73" name="Text Box 3">
          <a:extLst>
            <a:ext uri="{FF2B5EF4-FFF2-40B4-BE49-F238E27FC236}">
              <a16:creationId xmlns:a16="http://schemas.microsoft.com/office/drawing/2014/main" id="{00000000-0008-0000-0000-000002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74" name="Text Box 3">
          <a:extLst>
            <a:ext uri="{FF2B5EF4-FFF2-40B4-BE49-F238E27FC236}">
              <a16:creationId xmlns:a16="http://schemas.microsoft.com/office/drawing/2014/main" id="{00000000-0008-0000-0000-000003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75" name="Text Box 3">
          <a:extLst>
            <a:ext uri="{FF2B5EF4-FFF2-40B4-BE49-F238E27FC236}">
              <a16:creationId xmlns:a16="http://schemas.microsoft.com/office/drawing/2014/main" id="{00000000-0008-0000-0000-000004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76" name="Text Box 3">
          <a:extLst>
            <a:ext uri="{FF2B5EF4-FFF2-40B4-BE49-F238E27FC236}">
              <a16:creationId xmlns:a16="http://schemas.microsoft.com/office/drawing/2014/main" id="{00000000-0008-0000-0000-000005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77" name="Text Box 3">
          <a:extLst>
            <a:ext uri="{FF2B5EF4-FFF2-40B4-BE49-F238E27FC236}">
              <a16:creationId xmlns:a16="http://schemas.microsoft.com/office/drawing/2014/main" id="{00000000-0008-0000-0000-000006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78" name="Text Box 3">
          <a:extLst>
            <a:ext uri="{FF2B5EF4-FFF2-40B4-BE49-F238E27FC236}">
              <a16:creationId xmlns:a16="http://schemas.microsoft.com/office/drawing/2014/main" id="{00000000-0008-0000-0000-000007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79" name="Text Box 3">
          <a:extLst>
            <a:ext uri="{FF2B5EF4-FFF2-40B4-BE49-F238E27FC236}">
              <a16:creationId xmlns:a16="http://schemas.microsoft.com/office/drawing/2014/main" id="{00000000-0008-0000-0000-000008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80" name="Text Box 3">
          <a:extLst>
            <a:ext uri="{FF2B5EF4-FFF2-40B4-BE49-F238E27FC236}">
              <a16:creationId xmlns:a16="http://schemas.microsoft.com/office/drawing/2014/main" id="{00000000-0008-0000-0000-000009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81" name="Text Box 3">
          <a:extLst>
            <a:ext uri="{FF2B5EF4-FFF2-40B4-BE49-F238E27FC236}">
              <a16:creationId xmlns:a16="http://schemas.microsoft.com/office/drawing/2014/main" id="{00000000-0008-0000-0000-00000A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82" name="Text Box 3">
          <a:extLst>
            <a:ext uri="{FF2B5EF4-FFF2-40B4-BE49-F238E27FC236}">
              <a16:creationId xmlns:a16="http://schemas.microsoft.com/office/drawing/2014/main" id="{00000000-0008-0000-0000-00000B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83" name="Text Box 3">
          <a:extLst>
            <a:ext uri="{FF2B5EF4-FFF2-40B4-BE49-F238E27FC236}">
              <a16:creationId xmlns:a16="http://schemas.microsoft.com/office/drawing/2014/main" id="{00000000-0008-0000-0000-00000C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84" name="Text Box 3">
          <a:extLst>
            <a:ext uri="{FF2B5EF4-FFF2-40B4-BE49-F238E27FC236}">
              <a16:creationId xmlns:a16="http://schemas.microsoft.com/office/drawing/2014/main" id="{00000000-0008-0000-0000-00000D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85" name="Text Box 3">
          <a:extLst>
            <a:ext uri="{FF2B5EF4-FFF2-40B4-BE49-F238E27FC236}">
              <a16:creationId xmlns:a16="http://schemas.microsoft.com/office/drawing/2014/main" id="{00000000-0008-0000-0000-00000E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86" name="Text Box 3">
          <a:extLst>
            <a:ext uri="{FF2B5EF4-FFF2-40B4-BE49-F238E27FC236}">
              <a16:creationId xmlns:a16="http://schemas.microsoft.com/office/drawing/2014/main" id="{00000000-0008-0000-0000-00000F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87" name="Text Box 3">
          <a:extLst>
            <a:ext uri="{FF2B5EF4-FFF2-40B4-BE49-F238E27FC236}">
              <a16:creationId xmlns:a16="http://schemas.microsoft.com/office/drawing/2014/main" id="{00000000-0008-0000-0000-000010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88" name="Text Box 3">
          <a:extLst>
            <a:ext uri="{FF2B5EF4-FFF2-40B4-BE49-F238E27FC236}">
              <a16:creationId xmlns:a16="http://schemas.microsoft.com/office/drawing/2014/main" id="{00000000-0008-0000-0000-000011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89" name="Text Box 3">
          <a:extLst>
            <a:ext uri="{FF2B5EF4-FFF2-40B4-BE49-F238E27FC236}">
              <a16:creationId xmlns:a16="http://schemas.microsoft.com/office/drawing/2014/main" id="{00000000-0008-0000-0000-000012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90" name="Text Box 3">
          <a:extLst>
            <a:ext uri="{FF2B5EF4-FFF2-40B4-BE49-F238E27FC236}">
              <a16:creationId xmlns:a16="http://schemas.microsoft.com/office/drawing/2014/main" id="{00000000-0008-0000-0000-000013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91" name="Text Box 3">
          <a:extLst>
            <a:ext uri="{FF2B5EF4-FFF2-40B4-BE49-F238E27FC236}">
              <a16:creationId xmlns:a16="http://schemas.microsoft.com/office/drawing/2014/main" id="{00000000-0008-0000-0000-000014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92" name="Text Box 3">
          <a:extLst>
            <a:ext uri="{FF2B5EF4-FFF2-40B4-BE49-F238E27FC236}">
              <a16:creationId xmlns:a16="http://schemas.microsoft.com/office/drawing/2014/main" id="{00000000-0008-0000-0000-000015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93" name="Text Box 3">
          <a:extLst>
            <a:ext uri="{FF2B5EF4-FFF2-40B4-BE49-F238E27FC236}">
              <a16:creationId xmlns:a16="http://schemas.microsoft.com/office/drawing/2014/main" id="{00000000-0008-0000-0000-000016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94" name="Text Box 3">
          <a:extLst>
            <a:ext uri="{FF2B5EF4-FFF2-40B4-BE49-F238E27FC236}">
              <a16:creationId xmlns:a16="http://schemas.microsoft.com/office/drawing/2014/main" id="{00000000-0008-0000-0000-000017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95" name="Text Box 3">
          <a:extLst>
            <a:ext uri="{FF2B5EF4-FFF2-40B4-BE49-F238E27FC236}">
              <a16:creationId xmlns:a16="http://schemas.microsoft.com/office/drawing/2014/main" id="{00000000-0008-0000-0000-000018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96" name="Text Box 3">
          <a:extLst>
            <a:ext uri="{FF2B5EF4-FFF2-40B4-BE49-F238E27FC236}">
              <a16:creationId xmlns:a16="http://schemas.microsoft.com/office/drawing/2014/main" id="{00000000-0008-0000-0000-000019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97" name="Text Box 3">
          <a:extLst>
            <a:ext uri="{FF2B5EF4-FFF2-40B4-BE49-F238E27FC236}">
              <a16:creationId xmlns:a16="http://schemas.microsoft.com/office/drawing/2014/main" id="{00000000-0008-0000-0000-00001A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98" name="Text Box 3">
          <a:extLst>
            <a:ext uri="{FF2B5EF4-FFF2-40B4-BE49-F238E27FC236}">
              <a16:creationId xmlns:a16="http://schemas.microsoft.com/office/drawing/2014/main" id="{00000000-0008-0000-0000-00001B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199" name="Text Box 3">
          <a:extLst>
            <a:ext uri="{FF2B5EF4-FFF2-40B4-BE49-F238E27FC236}">
              <a16:creationId xmlns:a16="http://schemas.microsoft.com/office/drawing/2014/main" id="{00000000-0008-0000-0000-00001C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00" name="Text Box 3">
          <a:extLst>
            <a:ext uri="{FF2B5EF4-FFF2-40B4-BE49-F238E27FC236}">
              <a16:creationId xmlns:a16="http://schemas.microsoft.com/office/drawing/2014/main" id="{00000000-0008-0000-0000-00001D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01" name="Text Box 3">
          <a:extLst>
            <a:ext uri="{FF2B5EF4-FFF2-40B4-BE49-F238E27FC236}">
              <a16:creationId xmlns:a16="http://schemas.microsoft.com/office/drawing/2014/main" id="{00000000-0008-0000-0000-00001E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02" name="Text Box 3">
          <a:extLst>
            <a:ext uri="{FF2B5EF4-FFF2-40B4-BE49-F238E27FC236}">
              <a16:creationId xmlns:a16="http://schemas.microsoft.com/office/drawing/2014/main" id="{00000000-0008-0000-0000-00001F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03" name="Text Box 3">
          <a:extLst>
            <a:ext uri="{FF2B5EF4-FFF2-40B4-BE49-F238E27FC236}">
              <a16:creationId xmlns:a16="http://schemas.microsoft.com/office/drawing/2014/main" id="{00000000-0008-0000-0000-000020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04" name="Text Box 3">
          <a:extLst>
            <a:ext uri="{FF2B5EF4-FFF2-40B4-BE49-F238E27FC236}">
              <a16:creationId xmlns:a16="http://schemas.microsoft.com/office/drawing/2014/main" id="{00000000-0008-0000-0000-000021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05" name="Text Box 3">
          <a:extLst>
            <a:ext uri="{FF2B5EF4-FFF2-40B4-BE49-F238E27FC236}">
              <a16:creationId xmlns:a16="http://schemas.microsoft.com/office/drawing/2014/main" id="{00000000-0008-0000-0000-000022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06" name="Text Box 3">
          <a:extLst>
            <a:ext uri="{FF2B5EF4-FFF2-40B4-BE49-F238E27FC236}">
              <a16:creationId xmlns:a16="http://schemas.microsoft.com/office/drawing/2014/main" id="{00000000-0008-0000-0000-000023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07" name="Text Box 3">
          <a:extLst>
            <a:ext uri="{FF2B5EF4-FFF2-40B4-BE49-F238E27FC236}">
              <a16:creationId xmlns:a16="http://schemas.microsoft.com/office/drawing/2014/main" id="{00000000-0008-0000-0000-000024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08" name="Text Box 3">
          <a:extLst>
            <a:ext uri="{FF2B5EF4-FFF2-40B4-BE49-F238E27FC236}">
              <a16:creationId xmlns:a16="http://schemas.microsoft.com/office/drawing/2014/main" id="{00000000-0008-0000-0000-000025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09" name="Text Box 3">
          <a:extLst>
            <a:ext uri="{FF2B5EF4-FFF2-40B4-BE49-F238E27FC236}">
              <a16:creationId xmlns:a16="http://schemas.microsoft.com/office/drawing/2014/main" id="{00000000-0008-0000-0000-000026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10" name="Text Box 3">
          <a:extLst>
            <a:ext uri="{FF2B5EF4-FFF2-40B4-BE49-F238E27FC236}">
              <a16:creationId xmlns:a16="http://schemas.microsoft.com/office/drawing/2014/main" id="{00000000-0008-0000-0000-000027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11" name="Text Box 3">
          <a:extLst>
            <a:ext uri="{FF2B5EF4-FFF2-40B4-BE49-F238E27FC236}">
              <a16:creationId xmlns:a16="http://schemas.microsoft.com/office/drawing/2014/main" id="{00000000-0008-0000-0000-000028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12" name="Text Box 3">
          <a:extLst>
            <a:ext uri="{FF2B5EF4-FFF2-40B4-BE49-F238E27FC236}">
              <a16:creationId xmlns:a16="http://schemas.microsoft.com/office/drawing/2014/main" id="{00000000-0008-0000-0000-000029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13" name="Text Box 3">
          <a:extLst>
            <a:ext uri="{FF2B5EF4-FFF2-40B4-BE49-F238E27FC236}">
              <a16:creationId xmlns:a16="http://schemas.microsoft.com/office/drawing/2014/main" id="{00000000-0008-0000-0000-00002A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14" name="Text Box 3">
          <a:extLst>
            <a:ext uri="{FF2B5EF4-FFF2-40B4-BE49-F238E27FC236}">
              <a16:creationId xmlns:a16="http://schemas.microsoft.com/office/drawing/2014/main" id="{00000000-0008-0000-0000-00002B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15" name="Text Box 3">
          <a:extLst>
            <a:ext uri="{FF2B5EF4-FFF2-40B4-BE49-F238E27FC236}">
              <a16:creationId xmlns:a16="http://schemas.microsoft.com/office/drawing/2014/main" id="{00000000-0008-0000-0000-00002C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16" name="Text Box 3">
          <a:extLst>
            <a:ext uri="{FF2B5EF4-FFF2-40B4-BE49-F238E27FC236}">
              <a16:creationId xmlns:a16="http://schemas.microsoft.com/office/drawing/2014/main" id="{00000000-0008-0000-0000-00002D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17" name="Text Box 3">
          <a:extLst>
            <a:ext uri="{FF2B5EF4-FFF2-40B4-BE49-F238E27FC236}">
              <a16:creationId xmlns:a16="http://schemas.microsoft.com/office/drawing/2014/main" id="{00000000-0008-0000-0000-00002E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18" name="Text Box 3">
          <a:extLst>
            <a:ext uri="{FF2B5EF4-FFF2-40B4-BE49-F238E27FC236}">
              <a16:creationId xmlns:a16="http://schemas.microsoft.com/office/drawing/2014/main" id="{00000000-0008-0000-0000-00002F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19" name="Text Box 3">
          <a:extLst>
            <a:ext uri="{FF2B5EF4-FFF2-40B4-BE49-F238E27FC236}">
              <a16:creationId xmlns:a16="http://schemas.microsoft.com/office/drawing/2014/main" id="{00000000-0008-0000-0000-000030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20" name="Text Box 3">
          <a:extLst>
            <a:ext uri="{FF2B5EF4-FFF2-40B4-BE49-F238E27FC236}">
              <a16:creationId xmlns:a16="http://schemas.microsoft.com/office/drawing/2014/main" id="{00000000-0008-0000-0000-000031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21" name="Text Box 3">
          <a:extLst>
            <a:ext uri="{FF2B5EF4-FFF2-40B4-BE49-F238E27FC236}">
              <a16:creationId xmlns:a16="http://schemas.microsoft.com/office/drawing/2014/main" id="{00000000-0008-0000-0000-000032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22" name="Text Box 3">
          <a:extLst>
            <a:ext uri="{FF2B5EF4-FFF2-40B4-BE49-F238E27FC236}">
              <a16:creationId xmlns:a16="http://schemas.microsoft.com/office/drawing/2014/main" id="{00000000-0008-0000-0000-000033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23" name="Text Box 3">
          <a:extLst>
            <a:ext uri="{FF2B5EF4-FFF2-40B4-BE49-F238E27FC236}">
              <a16:creationId xmlns:a16="http://schemas.microsoft.com/office/drawing/2014/main" id="{00000000-0008-0000-0000-000034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24" name="Text Box 3">
          <a:extLst>
            <a:ext uri="{FF2B5EF4-FFF2-40B4-BE49-F238E27FC236}">
              <a16:creationId xmlns:a16="http://schemas.microsoft.com/office/drawing/2014/main" id="{00000000-0008-0000-0000-000035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25" name="Text Box 3">
          <a:extLst>
            <a:ext uri="{FF2B5EF4-FFF2-40B4-BE49-F238E27FC236}">
              <a16:creationId xmlns:a16="http://schemas.microsoft.com/office/drawing/2014/main" id="{00000000-0008-0000-0000-000036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26" name="Text Box 3">
          <a:extLst>
            <a:ext uri="{FF2B5EF4-FFF2-40B4-BE49-F238E27FC236}">
              <a16:creationId xmlns:a16="http://schemas.microsoft.com/office/drawing/2014/main" id="{00000000-0008-0000-0000-000037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27" name="Text Box 3">
          <a:extLst>
            <a:ext uri="{FF2B5EF4-FFF2-40B4-BE49-F238E27FC236}">
              <a16:creationId xmlns:a16="http://schemas.microsoft.com/office/drawing/2014/main" id="{00000000-0008-0000-0000-000038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28" name="Text Box 3">
          <a:extLst>
            <a:ext uri="{FF2B5EF4-FFF2-40B4-BE49-F238E27FC236}">
              <a16:creationId xmlns:a16="http://schemas.microsoft.com/office/drawing/2014/main" id="{00000000-0008-0000-0000-000039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29" name="Text Box 3">
          <a:extLst>
            <a:ext uri="{FF2B5EF4-FFF2-40B4-BE49-F238E27FC236}">
              <a16:creationId xmlns:a16="http://schemas.microsoft.com/office/drawing/2014/main" id="{00000000-0008-0000-0000-00003A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30" name="Text Box 3">
          <a:extLst>
            <a:ext uri="{FF2B5EF4-FFF2-40B4-BE49-F238E27FC236}">
              <a16:creationId xmlns:a16="http://schemas.microsoft.com/office/drawing/2014/main" id="{00000000-0008-0000-0000-00003B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31" name="Text Box 3">
          <a:extLst>
            <a:ext uri="{FF2B5EF4-FFF2-40B4-BE49-F238E27FC236}">
              <a16:creationId xmlns:a16="http://schemas.microsoft.com/office/drawing/2014/main" id="{00000000-0008-0000-0000-00003C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32" name="Text Box 3">
          <a:extLst>
            <a:ext uri="{FF2B5EF4-FFF2-40B4-BE49-F238E27FC236}">
              <a16:creationId xmlns:a16="http://schemas.microsoft.com/office/drawing/2014/main" id="{00000000-0008-0000-0000-00003D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33" name="Text Box 3">
          <a:extLst>
            <a:ext uri="{FF2B5EF4-FFF2-40B4-BE49-F238E27FC236}">
              <a16:creationId xmlns:a16="http://schemas.microsoft.com/office/drawing/2014/main" id="{00000000-0008-0000-0000-00003E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34" name="Text Box 3">
          <a:extLst>
            <a:ext uri="{FF2B5EF4-FFF2-40B4-BE49-F238E27FC236}">
              <a16:creationId xmlns:a16="http://schemas.microsoft.com/office/drawing/2014/main" id="{00000000-0008-0000-0000-00003F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35" name="Text Box 3">
          <a:extLst>
            <a:ext uri="{FF2B5EF4-FFF2-40B4-BE49-F238E27FC236}">
              <a16:creationId xmlns:a16="http://schemas.microsoft.com/office/drawing/2014/main" id="{00000000-0008-0000-0000-000040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36" name="Text Box 3">
          <a:extLst>
            <a:ext uri="{FF2B5EF4-FFF2-40B4-BE49-F238E27FC236}">
              <a16:creationId xmlns:a16="http://schemas.microsoft.com/office/drawing/2014/main" id="{00000000-0008-0000-0000-000041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37" name="Text Box 3">
          <a:extLst>
            <a:ext uri="{FF2B5EF4-FFF2-40B4-BE49-F238E27FC236}">
              <a16:creationId xmlns:a16="http://schemas.microsoft.com/office/drawing/2014/main" id="{00000000-0008-0000-0000-000042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38" name="Text Box 3">
          <a:extLst>
            <a:ext uri="{FF2B5EF4-FFF2-40B4-BE49-F238E27FC236}">
              <a16:creationId xmlns:a16="http://schemas.microsoft.com/office/drawing/2014/main" id="{00000000-0008-0000-0000-000043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39" name="Text Box 3">
          <a:extLst>
            <a:ext uri="{FF2B5EF4-FFF2-40B4-BE49-F238E27FC236}">
              <a16:creationId xmlns:a16="http://schemas.microsoft.com/office/drawing/2014/main" id="{00000000-0008-0000-0000-000044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40" name="Text Box 3">
          <a:extLst>
            <a:ext uri="{FF2B5EF4-FFF2-40B4-BE49-F238E27FC236}">
              <a16:creationId xmlns:a16="http://schemas.microsoft.com/office/drawing/2014/main" id="{00000000-0008-0000-0000-000045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41" name="Text Box 3">
          <a:extLst>
            <a:ext uri="{FF2B5EF4-FFF2-40B4-BE49-F238E27FC236}">
              <a16:creationId xmlns:a16="http://schemas.microsoft.com/office/drawing/2014/main" id="{00000000-0008-0000-0000-000046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42" name="Text Box 3">
          <a:extLst>
            <a:ext uri="{FF2B5EF4-FFF2-40B4-BE49-F238E27FC236}">
              <a16:creationId xmlns:a16="http://schemas.microsoft.com/office/drawing/2014/main" id="{00000000-0008-0000-0000-000047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43" name="Text Box 3">
          <a:extLst>
            <a:ext uri="{FF2B5EF4-FFF2-40B4-BE49-F238E27FC236}">
              <a16:creationId xmlns:a16="http://schemas.microsoft.com/office/drawing/2014/main" id="{00000000-0008-0000-0000-000048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44" name="Text Box 3">
          <a:extLst>
            <a:ext uri="{FF2B5EF4-FFF2-40B4-BE49-F238E27FC236}">
              <a16:creationId xmlns:a16="http://schemas.microsoft.com/office/drawing/2014/main" id="{00000000-0008-0000-0000-000049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45" name="Text Box 3">
          <a:extLst>
            <a:ext uri="{FF2B5EF4-FFF2-40B4-BE49-F238E27FC236}">
              <a16:creationId xmlns:a16="http://schemas.microsoft.com/office/drawing/2014/main" id="{00000000-0008-0000-0000-00004A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46" name="Text Box 3">
          <a:extLst>
            <a:ext uri="{FF2B5EF4-FFF2-40B4-BE49-F238E27FC236}">
              <a16:creationId xmlns:a16="http://schemas.microsoft.com/office/drawing/2014/main" id="{00000000-0008-0000-0000-00004B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47" name="Text Box 3">
          <a:extLst>
            <a:ext uri="{FF2B5EF4-FFF2-40B4-BE49-F238E27FC236}">
              <a16:creationId xmlns:a16="http://schemas.microsoft.com/office/drawing/2014/main" id="{00000000-0008-0000-0000-00004C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48" name="Text Box 3">
          <a:extLst>
            <a:ext uri="{FF2B5EF4-FFF2-40B4-BE49-F238E27FC236}">
              <a16:creationId xmlns:a16="http://schemas.microsoft.com/office/drawing/2014/main" id="{00000000-0008-0000-0000-00004D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49" name="Text Box 3">
          <a:extLst>
            <a:ext uri="{FF2B5EF4-FFF2-40B4-BE49-F238E27FC236}">
              <a16:creationId xmlns:a16="http://schemas.microsoft.com/office/drawing/2014/main" id="{00000000-0008-0000-0000-00004E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332</xdr:row>
      <xdr:rowOff>0</xdr:rowOff>
    </xdr:from>
    <xdr:to>
      <xdr:col>1</xdr:col>
      <xdr:colOff>2438400</xdr:colOff>
      <xdr:row>335</xdr:row>
      <xdr:rowOff>75179</xdr:rowOff>
    </xdr:to>
    <xdr:sp macro="" textlink="">
      <xdr:nvSpPr>
        <xdr:cNvPr id="2250" name="Text Box 3">
          <a:extLst>
            <a:ext uri="{FF2B5EF4-FFF2-40B4-BE49-F238E27FC236}">
              <a16:creationId xmlns:a16="http://schemas.microsoft.com/office/drawing/2014/main" id="{00000000-0008-0000-0000-00004F140000}"/>
            </a:ext>
          </a:extLst>
        </xdr:cNvPr>
        <xdr:cNvSpPr txBox="1">
          <a:spLocks noChangeArrowheads="1"/>
        </xdr:cNvSpPr>
      </xdr:nvSpPr>
      <xdr:spPr bwMode="auto">
        <a:xfrm>
          <a:off x="3028950" y="75571350"/>
          <a:ext cx="0" cy="59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51" name="Text Box 8">
          <a:extLst>
            <a:ext uri="{FF2B5EF4-FFF2-40B4-BE49-F238E27FC236}">
              <a16:creationId xmlns:a16="http://schemas.microsoft.com/office/drawing/2014/main" id="{00000000-0008-0000-0000-000050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52" name="Text Box 9">
          <a:extLst>
            <a:ext uri="{FF2B5EF4-FFF2-40B4-BE49-F238E27FC236}">
              <a16:creationId xmlns:a16="http://schemas.microsoft.com/office/drawing/2014/main" id="{00000000-0008-0000-0000-000051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53" name="Text Box 8">
          <a:extLst>
            <a:ext uri="{FF2B5EF4-FFF2-40B4-BE49-F238E27FC236}">
              <a16:creationId xmlns:a16="http://schemas.microsoft.com/office/drawing/2014/main" id="{00000000-0008-0000-0000-000052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54" name="Text Box 9">
          <a:extLst>
            <a:ext uri="{FF2B5EF4-FFF2-40B4-BE49-F238E27FC236}">
              <a16:creationId xmlns:a16="http://schemas.microsoft.com/office/drawing/2014/main" id="{00000000-0008-0000-0000-000053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55" name="Text Box 8">
          <a:extLst>
            <a:ext uri="{FF2B5EF4-FFF2-40B4-BE49-F238E27FC236}">
              <a16:creationId xmlns:a16="http://schemas.microsoft.com/office/drawing/2014/main" id="{00000000-0008-0000-0000-000054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56" name="Text Box 9">
          <a:extLst>
            <a:ext uri="{FF2B5EF4-FFF2-40B4-BE49-F238E27FC236}">
              <a16:creationId xmlns:a16="http://schemas.microsoft.com/office/drawing/2014/main" id="{00000000-0008-0000-0000-000055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57" name="Text Box 8">
          <a:extLst>
            <a:ext uri="{FF2B5EF4-FFF2-40B4-BE49-F238E27FC236}">
              <a16:creationId xmlns:a16="http://schemas.microsoft.com/office/drawing/2014/main" id="{00000000-0008-0000-0000-000056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58" name="Text Box 9">
          <a:extLst>
            <a:ext uri="{FF2B5EF4-FFF2-40B4-BE49-F238E27FC236}">
              <a16:creationId xmlns:a16="http://schemas.microsoft.com/office/drawing/2014/main" id="{00000000-0008-0000-0000-000057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46605</xdr:rowOff>
    </xdr:to>
    <xdr:sp macro="" textlink="">
      <xdr:nvSpPr>
        <xdr:cNvPr id="2259" name="Text Box 8">
          <a:extLst>
            <a:ext uri="{FF2B5EF4-FFF2-40B4-BE49-F238E27FC236}">
              <a16:creationId xmlns:a16="http://schemas.microsoft.com/office/drawing/2014/main" id="{00000000-0008-0000-0000-000058140000}"/>
            </a:ext>
          </a:extLst>
        </xdr:cNvPr>
        <xdr:cNvSpPr txBox="1">
          <a:spLocks noChangeArrowheads="1"/>
        </xdr:cNvSpPr>
      </xdr:nvSpPr>
      <xdr:spPr bwMode="auto">
        <a:xfrm>
          <a:off x="1895475" y="75571350"/>
          <a:ext cx="0" cy="24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46605</xdr:rowOff>
    </xdr:to>
    <xdr:sp macro="" textlink="">
      <xdr:nvSpPr>
        <xdr:cNvPr id="2260" name="Text Box 9">
          <a:extLst>
            <a:ext uri="{FF2B5EF4-FFF2-40B4-BE49-F238E27FC236}">
              <a16:creationId xmlns:a16="http://schemas.microsoft.com/office/drawing/2014/main" id="{00000000-0008-0000-0000-000059140000}"/>
            </a:ext>
          </a:extLst>
        </xdr:cNvPr>
        <xdr:cNvSpPr txBox="1">
          <a:spLocks noChangeArrowheads="1"/>
        </xdr:cNvSpPr>
      </xdr:nvSpPr>
      <xdr:spPr bwMode="auto">
        <a:xfrm>
          <a:off x="1895475" y="75571350"/>
          <a:ext cx="0" cy="24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2261" name="Text Box 8">
          <a:extLst>
            <a:ext uri="{FF2B5EF4-FFF2-40B4-BE49-F238E27FC236}">
              <a16:creationId xmlns:a16="http://schemas.microsoft.com/office/drawing/2014/main" id="{00000000-0008-0000-0000-00005A14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2262" name="Text Box 9">
          <a:extLst>
            <a:ext uri="{FF2B5EF4-FFF2-40B4-BE49-F238E27FC236}">
              <a16:creationId xmlns:a16="http://schemas.microsoft.com/office/drawing/2014/main" id="{00000000-0008-0000-0000-00005B14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63" name="Text Box 8">
          <a:extLst>
            <a:ext uri="{FF2B5EF4-FFF2-40B4-BE49-F238E27FC236}">
              <a16:creationId xmlns:a16="http://schemas.microsoft.com/office/drawing/2014/main" id="{00000000-0008-0000-0000-00005C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64" name="Text Box 9">
          <a:extLst>
            <a:ext uri="{FF2B5EF4-FFF2-40B4-BE49-F238E27FC236}">
              <a16:creationId xmlns:a16="http://schemas.microsoft.com/office/drawing/2014/main" id="{00000000-0008-0000-0000-00005D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65" name="Text Box 8">
          <a:extLst>
            <a:ext uri="{FF2B5EF4-FFF2-40B4-BE49-F238E27FC236}">
              <a16:creationId xmlns:a16="http://schemas.microsoft.com/office/drawing/2014/main" id="{00000000-0008-0000-0000-00005E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66" name="Text Box 9">
          <a:extLst>
            <a:ext uri="{FF2B5EF4-FFF2-40B4-BE49-F238E27FC236}">
              <a16:creationId xmlns:a16="http://schemas.microsoft.com/office/drawing/2014/main" id="{00000000-0008-0000-0000-00005F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67" name="Text Box 8">
          <a:extLst>
            <a:ext uri="{FF2B5EF4-FFF2-40B4-BE49-F238E27FC236}">
              <a16:creationId xmlns:a16="http://schemas.microsoft.com/office/drawing/2014/main" id="{00000000-0008-0000-0000-000060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68" name="Text Box 9">
          <a:extLst>
            <a:ext uri="{FF2B5EF4-FFF2-40B4-BE49-F238E27FC236}">
              <a16:creationId xmlns:a16="http://schemas.microsoft.com/office/drawing/2014/main" id="{00000000-0008-0000-0000-000061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69" name="Text Box 8">
          <a:extLst>
            <a:ext uri="{FF2B5EF4-FFF2-40B4-BE49-F238E27FC236}">
              <a16:creationId xmlns:a16="http://schemas.microsoft.com/office/drawing/2014/main" id="{00000000-0008-0000-0000-000062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70" name="Text Box 9">
          <a:extLst>
            <a:ext uri="{FF2B5EF4-FFF2-40B4-BE49-F238E27FC236}">
              <a16:creationId xmlns:a16="http://schemas.microsoft.com/office/drawing/2014/main" id="{00000000-0008-0000-0000-000063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46605</xdr:rowOff>
    </xdr:to>
    <xdr:sp macro="" textlink="">
      <xdr:nvSpPr>
        <xdr:cNvPr id="2271" name="Text Box 8">
          <a:extLst>
            <a:ext uri="{FF2B5EF4-FFF2-40B4-BE49-F238E27FC236}">
              <a16:creationId xmlns:a16="http://schemas.microsoft.com/office/drawing/2014/main" id="{00000000-0008-0000-0000-000064140000}"/>
            </a:ext>
          </a:extLst>
        </xdr:cNvPr>
        <xdr:cNvSpPr txBox="1">
          <a:spLocks noChangeArrowheads="1"/>
        </xdr:cNvSpPr>
      </xdr:nvSpPr>
      <xdr:spPr bwMode="auto">
        <a:xfrm>
          <a:off x="1895475" y="75571350"/>
          <a:ext cx="0" cy="24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46605</xdr:rowOff>
    </xdr:to>
    <xdr:sp macro="" textlink="">
      <xdr:nvSpPr>
        <xdr:cNvPr id="2272" name="Text Box 9">
          <a:extLst>
            <a:ext uri="{FF2B5EF4-FFF2-40B4-BE49-F238E27FC236}">
              <a16:creationId xmlns:a16="http://schemas.microsoft.com/office/drawing/2014/main" id="{00000000-0008-0000-0000-000065140000}"/>
            </a:ext>
          </a:extLst>
        </xdr:cNvPr>
        <xdr:cNvSpPr txBox="1">
          <a:spLocks noChangeArrowheads="1"/>
        </xdr:cNvSpPr>
      </xdr:nvSpPr>
      <xdr:spPr bwMode="auto">
        <a:xfrm>
          <a:off x="1895475" y="75571350"/>
          <a:ext cx="0" cy="24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2273" name="Text Box 8">
          <a:extLst>
            <a:ext uri="{FF2B5EF4-FFF2-40B4-BE49-F238E27FC236}">
              <a16:creationId xmlns:a16="http://schemas.microsoft.com/office/drawing/2014/main" id="{00000000-0008-0000-0000-00006614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2274" name="Text Box 9">
          <a:extLst>
            <a:ext uri="{FF2B5EF4-FFF2-40B4-BE49-F238E27FC236}">
              <a16:creationId xmlns:a16="http://schemas.microsoft.com/office/drawing/2014/main" id="{00000000-0008-0000-0000-00006714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84705</xdr:rowOff>
    </xdr:to>
    <xdr:sp macro="" textlink="">
      <xdr:nvSpPr>
        <xdr:cNvPr id="2275" name="Text Box 8">
          <a:extLst>
            <a:ext uri="{FF2B5EF4-FFF2-40B4-BE49-F238E27FC236}">
              <a16:creationId xmlns:a16="http://schemas.microsoft.com/office/drawing/2014/main" id="{00000000-0008-0000-0000-000068140000}"/>
            </a:ext>
          </a:extLst>
        </xdr:cNvPr>
        <xdr:cNvSpPr txBox="1">
          <a:spLocks noChangeArrowheads="1"/>
        </xdr:cNvSpPr>
      </xdr:nvSpPr>
      <xdr:spPr bwMode="auto">
        <a:xfrm>
          <a:off x="1895475" y="75571350"/>
          <a:ext cx="0"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84705</xdr:rowOff>
    </xdr:to>
    <xdr:sp macro="" textlink="">
      <xdr:nvSpPr>
        <xdr:cNvPr id="2276" name="Text Box 9">
          <a:extLst>
            <a:ext uri="{FF2B5EF4-FFF2-40B4-BE49-F238E27FC236}">
              <a16:creationId xmlns:a16="http://schemas.microsoft.com/office/drawing/2014/main" id="{00000000-0008-0000-0000-000069140000}"/>
            </a:ext>
          </a:extLst>
        </xdr:cNvPr>
        <xdr:cNvSpPr txBox="1">
          <a:spLocks noChangeArrowheads="1"/>
        </xdr:cNvSpPr>
      </xdr:nvSpPr>
      <xdr:spPr bwMode="auto">
        <a:xfrm>
          <a:off x="1895475" y="75571350"/>
          <a:ext cx="0"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75180</xdr:rowOff>
    </xdr:to>
    <xdr:sp macro="" textlink="">
      <xdr:nvSpPr>
        <xdr:cNvPr id="2277" name="Text Box 8">
          <a:extLst>
            <a:ext uri="{FF2B5EF4-FFF2-40B4-BE49-F238E27FC236}">
              <a16:creationId xmlns:a16="http://schemas.microsoft.com/office/drawing/2014/main" id="{00000000-0008-0000-0000-00006A140000}"/>
            </a:ext>
          </a:extLst>
        </xdr:cNvPr>
        <xdr:cNvSpPr txBox="1">
          <a:spLocks noChangeArrowheads="1"/>
        </xdr:cNvSpPr>
      </xdr:nvSpPr>
      <xdr:spPr bwMode="auto">
        <a:xfrm>
          <a:off x="1895475" y="75571350"/>
          <a:ext cx="0"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75180</xdr:rowOff>
    </xdr:to>
    <xdr:sp macro="" textlink="">
      <xdr:nvSpPr>
        <xdr:cNvPr id="2278" name="Text Box 9">
          <a:extLst>
            <a:ext uri="{FF2B5EF4-FFF2-40B4-BE49-F238E27FC236}">
              <a16:creationId xmlns:a16="http://schemas.microsoft.com/office/drawing/2014/main" id="{00000000-0008-0000-0000-00006B140000}"/>
            </a:ext>
          </a:extLst>
        </xdr:cNvPr>
        <xdr:cNvSpPr txBox="1">
          <a:spLocks noChangeArrowheads="1"/>
        </xdr:cNvSpPr>
      </xdr:nvSpPr>
      <xdr:spPr bwMode="auto">
        <a:xfrm>
          <a:off x="1895475" y="75571350"/>
          <a:ext cx="0"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79" name="Text Box 8">
          <a:extLst>
            <a:ext uri="{FF2B5EF4-FFF2-40B4-BE49-F238E27FC236}">
              <a16:creationId xmlns:a16="http://schemas.microsoft.com/office/drawing/2014/main" id="{00000000-0008-0000-0000-00006C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80" name="Text Box 9">
          <a:extLst>
            <a:ext uri="{FF2B5EF4-FFF2-40B4-BE49-F238E27FC236}">
              <a16:creationId xmlns:a16="http://schemas.microsoft.com/office/drawing/2014/main" id="{00000000-0008-0000-0000-00006D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81" name="Text Box 8">
          <a:extLst>
            <a:ext uri="{FF2B5EF4-FFF2-40B4-BE49-F238E27FC236}">
              <a16:creationId xmlns:a16="http://schemas.microsoft.com/office/drawing/2014/main" id="{00000000-0008-0000-0000-00006E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82" name="Text Box 9">
          <a:extLst>
            <a:ext uri="{FF2B5EF4-FFF2-40B4-BE49-F238E27FC236}">
              <a16:creationId xmlns:a16="http://schemas.microsoft.com/office/drawing/2014/main" id="{00000000-0008-0000-0000-00006F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46605</xdr:rowOff>
    </xdr:to>
    <xdr:sp macro="" textlink="">
      <xdr:nvSpPr>
        <xdr:cNvPr id="2283" name="Text Box 8">
          <a:extLst>
            <a:ext uri="{FF2B5EF4-FFF2-40B4-BE49-F238E27FC236}">
              <a16:creationId xmlns:a16="http://schemas.microsoft.com/office/drawing/2014/main" id="{00000000-0008-0000-0000-000070140000}"/>
            </a:ext>
          </a:extLst>
        </xdr:cNvPr>
        <xdr:cNvSpPr txBox="1">
          <a:spLocks noChangeArrowheads="1"/>
        </xdr:cNvSpPr>
      </xdr:nvSpPr>
      <xdr:spPr bwMode="auto">
        <a:xfrm>
          <a:off x="1895475" y="75571350"/>
          <a:ext cx="0" cy="24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46605</xdr:rowOff>
    </xdr:to>
    <xdr:sp macro="" textlink="">
      <xdr:nvSpPr>
        <xdr:cNvPr id="2284" name="Text Box 9">
          <a:extLst>
            <a:ext uri="{FF2B5EF4-FFF2-40B4-BE49-F238E27FC236}">
              <a16:creationId xmlns:a16="http://schemas.microsoft.com/office/drawing/2014/main" id="{00000000-0008-0000-0000-000071140000}"/>
            </a:ext>
          </a:extLst>
        </xdr:cNvPr>
        <xdr:cNvSpPr txBox="1">
          <a:spLocks noChangeArrowheads="1"/>
        </xdr:cNvSpPr>
      </xdr:nvSpPr>
      <xdr:spPr bwMode="auto">
        <a:xfrm>
          <a:off x="1895475" y="75571350"/>
          <a:ext cx="0" cy="24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2285" name="Text Box 8">
          <a:extLst>
            <a:ext uri="{FF2B5EF4-FFF2-40B4-BE49-F238E27FC236}">
              <a16:creationId xmlns:a16="http://schemas.microsoft.com/office/drawing/2014/main" id="{00000000-0008-0000-0000-00007214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2286" name="Text Box 9">
          <a:extLst>
            <a:ext uri="{FF2B5EF4-FFF2-40B4-BE49-F238E27FC236}">
              <a16:creationId xmlns:a16="http://schemas.microsoft.com/office/drawing/2014/main" id="{00000000-0008-0000-0000-00007314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87" name="Text Box 8">
          <a:extLst>
            <a:ext uri="{FF2B5EF4-FFF2-40B4-BE49-F238E27FC236}">
              <a16:creationId xmlns:a16="http://schemas.microsoft.com/office/drawing/2014/main" id="{00000000-0008-0000-0000-000074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88" name="Text Box 9">
          <a:extLst>
            <a:ext uri="{FF2B5EF4-FFF2-40B4-BE49-F238E27FC236}">
              <a16:creationId xmlns:a16="http://schemas.microsoft.com/office/drawing/2014/main" id="{00000000-0008-0000-0000-000075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89" name="Text Box 8">
          <a:extLst>
            <a:ext uri="{FF2B5EF4-FFF2-40B4-BE49-F238E27FC236}">
              <a16:creationId xmlns:a16="http://schemas.microsoft.com/office/drawing/2014/main" id="{00000000-0008-0000-0000-000076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90" name="Text Box 9">
          <a:extLst>
            <a:ext uri="{FF2B5EF4-FFF2-40B4-BE49-F238E27FC236}">
              <a16:creationId xmlns:a16="http://schemas.microsoft.com/office/drawing/2014/main" id="{00000000-0008-0000-0000-000077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91" name="Text Box 8">
          <a:extLst>
            <a:ext uri="{FF2B5EF4-FFF2-40B4-BE49-F238E27FC236}">
              <a16:creationId xmlns:a16="http://schemas.microsoft.com/office/drawing/2014/main" id="{00000000-0008-0000-0000-000078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92" name="Text Box 9">
          <a:extLst>
            <a:ext uri="{FF2B5EF4-FFF2-40B4-BE49-F238E27FC236}">
              <a16:creationId xmlns:a16="http://schemas.microsoft.com/office/drawing/2014/main" id="{00000000-0008-0000-0000-000079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93" name="Text Box 8">
          <a:extLst>
            <a:ext uri="{FF2B5EF4-FFF2-40B4-BE49-F238E27FC236}">
              <a16:creationId xmlns:a16="http://schemas.microsoft.com/office/drawing/2014/main" id="{00000000-0008-0000-0000-00007A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94" name="Text Box 9">
          <a:extLst>
            <a:ext uri="{FF2B5EF4-FFF2-40B4-BE49-F238E27FC236}">
              <a16:creationId xmlns:a16="http://schemas.microsoft.com/office/drawing/2014/main" id="{00000000-0008-0000-0000-00007B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46605</xdr:rowOff>
    </xdr:to>
    <xdr:sp macro="" textlink="">
      <xdr:nvSpPr>
        <xdr:cNvPr id="2295" name="Text Box 8">
          <a:extLst>
            <a:ext uri="{FF2B5EF4-FFF2-40B4-BE49-F238E27FC236}">
              <a16:creationId xmlns:a16="http://schemas.microsoft.com/office/drawing/2014/main" id="{00000000-0008-0000-0000-00007C140000}"/>
            </a:ext>
          </a:extLst>
        </xdr:cNvPr>
        <xdr:cNvSpPr txBox="1">
          <a:spLocks noChangeArrowheads="1"/>
        </xdr:cNvSpPr>
      </xdr:nvSpPr>
      <xdr:spPr bwMode="auto">
        <a:xfrm>
          <a:off x="1895475" y="75571350"/>
          <a:ext cx="0" cy="24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46605</xdr:rowOff>
    </xdr:to>
    <xdr:sp macro="" textlink="">
      <xdr:nvSpPr>
        <xdr:cNvPr id="2296" name="Text Box 9">
          <a:extLst>
            <a:ext uri="{FF2B5EF4-FFF2-40B4-BE49-F238E27FC236}">
              <a16:creationId xmlns:a16="http://schemas.microsoft.com/office/drawing/2014/main" id="{00000000-0008-0000-0000-00007D140000}"/>
            </a:ext>
          </a:extLst>
        </xdr:cNvPr>
        <xdr:cNvSpPr txBox="1">
          <a:spLocks noChangeArrowheads="1"/>
        </xdr:cNvSpPr>
      </xdr:nvSpPr>
      <xdr:spPr bwMode="auto">
        <a:xfrm>
          <a:off x="1895475" y="75571350"/>
          <a:ext cx="0" cy="24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2297" name="Text Box 8">
          <a:extLst>
            <a:ext uri="{FF2B5EF4-FFF2-40B4-BE49-F238E27FC236}">
              <a16:creationId xmlns:a16="http://schemas.microsoft.com/office/drawing/2014/main" id="{00000000-0008-0000-0000-00007E14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2298" name="Text Box 9">
          <a:extLst>
            <a:ext uri="{FF2B5EF4-FFF2-40B4-BE49-F238E27FC236}">
              <a16:creationId xmlns:a16="http://schemas.microsoft.com/office/drawing/2014/main" id="{00000000-0008-0000-0000-00007F14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299" name="Text Box 8">
          <a:extLst>
            <a:ext uri="{FF2B5EF4-FFF2-40B4-BE49-F238E27FC236}">
              <a16:creationId xmlns:a16="http://schemas.microsoft.com/office/drawing/2014/main" id="{00000000-0008-0000-0000-000080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300" name="Text Box 9">
          <a:extLst>
            <a:ext uri="{FF2B5EF4-FFF2-40B4-BE49-F238E27FC236}">
              <a16:creationId xmlns:a16="http://schemas.microsoft.com/office/drawing/2014/main" id="{00000000-0008-0000-0000-000081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301" name="Text Box 8">
          <a:extLst>
            <a:ext uri="{FF2B5EF4-FFF2-40B4-BE49-F238E27FC236}">
              <a16:creationId xmlns:a16="http://schemas.microsoft.com/office/drawing/2014/main" id="{00000000-0008-0000-0000-000082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302" name="Text Box 9">
          <a:extLst>
            <a:ext uri="{FF2B5EF4-FFF2-40B4-BE49-F238E27FC236}">
              <a16:creationId xmlns:a16="http://schemas.microsoft.com/office/drawing/2014/main" id="{00000000-0008-0000-0000-000083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303" name="Text Box 8">
          <a:extLst>
            <a:ext uri="{FF2B5EF4-FFF2-40B4-BE49-F238E27FC236}">
              <a16:creationId xmlns:a16="http://schemas.microsoft.com/office/drawing/2014/main" id="{00000000-0008-0000-0000-000084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304" name="Text Box 9">
          <a:extLst>
            <a:ext uri="{FF2B5EF4-FFF2-40B4-BE49-F238E27FC236}">
              <a16:creationId xmlns:a16="http://schemas.microsoft.com/office/drawing/2014/main" id="{00000000-0008-0000-0000-000085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305" name="Text Box 8">
          <a:extLst>
            <a:ext uri="{FF2B5EF4-FFF2-40B4-BE49-F238E27FC236}">
              <a16:creationId xmlns:a16="http://schemas.microsoft.com/office/drawing/2014/main" id="{00000000-0008-0000-0000-000086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306" name="Text Box 9">
          <a:extLst>
            <a:ext uri="{FF2B5EF4-FFF2-40B4-BE49-F238E27FC236}">
              <a16:creationId xmlns:a16="http://schemas.microsoft.com/office/drawing/2014/main" id="{00000000-0008-0000-0000-000087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46605</xdr:rowOff>
    </xdr:to>
    <xdr:sp macro="" textlink="">
      <xdr:nvSpPr>
        <xdr:cNvPr id="2307" name="Text Box 8">
          <a:extLst>
            <a:ext uri="{FF2B5EF4-FFF2-40B4-BE49-F238E27FC236}">
              <a16:creationId xmlns:a16="http://schemas.microsoft.com/office/drawing/2014/main" id="{00000000-0008-0000-0000-000088140000}"/>
            </a:ext>
          </a:extLst>
        </xdr:cNvPr>
        <xdr:cNvSpPr txBox="1">
          <a:spLocks noChangeArrowheads="1"/>
        </xdr:cNvSpPr>
      </xdr:nvSpPr>
      <xdr:spPr bwMode="auto">
        <a:xfrm>
          <a:off x="1895475" y="75571350"/>
          <a:ext cx="0" cy="24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46605</xdr:rowOff>
    </xdr:to>
    <xdr:sp macro="" textlink="">
      <xdr:nvSpPr>
        <xdr:cNvPr id="2308" name="Text Box 9">
          <a:extLst>
            <a:ext uri="{FF2B5EF4-FFF2-40B4-BE49-F238E27FC236}">
              <a16:creationId xmlns:a16="http://schemas.microsoft.com/office/drawing/2014/main" id="{00000000-0008-0000-0000-000089140000}"/>
            </a:ext>
          </a:extLst>
        </xdr:cNvPr>
        <xdr:cNvSpPr txBox="1">
          <a:spLocks noChangeArrowheads="1"/>
        </xdr:cNvSpPr>
      </xdr:nvSpPr>
      <xdr:spPr bwMode="auto">
        <a:xfrm>
          <a:off x="1895475" y="75571350"/>
          <a:ext cx="0" cy="24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2309" name="Text Box 8">
          <a:extLst>
            <a:ext uri="{FF2B5EF4-FFF2-40B4-BE49-F238E27FC236}">
              <a16:creationId xmlns:a16="http://schemas.microsoft.com/office/drawing/2014/main" id="{00000000-0008-0000-0000-00008A14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2310" name="Text Box 9">
          <a:extLst>
            <a:ext uri="{FF2B5EF4-FFF2-40B4-BE49-F238E27FC236}">
              <a16:creationId xmlns:a16="http://schemas.microsoft.com/office/drawing/2014/main" id="{00000000-0008-0000-0000-00008B14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84705</xdr:rowOff>
    </xdr:to>
    <xdr:sp macro="" textlink="">
      <xdr:nvSpPr>
        <xdr:cNvPr id="2311" name="Text Box 8">
          <a:extLst>
            <a:ext uri="{FF2B5EF4-FFF2-40B4-BE49-F238E27FC236}">
              <a16:creationId xmlns:a16="http://schemas.microsoft.com/office/drawing/2014/main" id="{00000000-0008-0000-0000-00008C140000}"/>
            </a:ext>
          </a:extLst>
        </xdr:cNvPr>
        <xdr:cNvSpPr txBox="1">
          <a:spLocks noChangeArrowheads="1"/>
        </xdr:cNvSpPr>
      </xdr:nvSpPr>
      <xdr:spPr bwMode="auto">
        <a:xfrm>
          <a:off x="1895475" y="75571350"/>
          <a:ext cx="0"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84705</xdr:rowOff>
    </xdr:to>
    <xdr:sp macro="" textlink="">
      <xdr:nvSpPr>
        <xdr:cNvPr id="2312" name="Text Box 9">
          <a:extLst>
            <a:ext uri="{FF2B5EF4-FFF2-40B4-BE49-F238E27FC236}">
              <a16:creationId xmlns:a16="http://schemas.microsoft.com/office/drawing/2014/main" id="{00000000-0008-0000-0000-00008D140000}"/>
            </a:ext>
          </a:extLst>
        </xdr:cNvPr>
        <xdr:cNvSpPr txBox="1">
          <a:spLocks noChangeArrowheads="1"/>
        </xdr:cNvSpPr>
      </xdr:nvSpPr>
      <xdr:spPr bwMode="auto">
        <a:xfrm>
          <a:off x="1895475" y="75571350"/>
          <a:ext cx="0" cy="28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75180</xdr:rowOff>
    </xdr:to>
    <xdr:sp macro="" textlink="">
      <xdr:nvSpPr>
        <xdr:cNvPr id="2313" name="Text Box 8">
          <a:extLst>
            <a:ext uri="{FF2B5EF4-FFF2-40B4-BE49-F238E27FC236}">
              <a16:creationId xmlns:a16="http://schemas.microsoft.com/office/drawing/2014/main" id="{00000000-0008-0000-0000-00008E140000}"/>
            </a:ext>
          </a:extLst>
        </xdr:cNvPr>
        <xdr:cNvSpPr txBox="1">
          <a:spLocks noChangeArrowheads="1"/>
        </xdr:cNvSpPr>
      </xdr:nvSpPr>
      <xdr:spPr bwMode="auto">
        <a:xfrm>
          <a:off x="1895475" y="75571350"/>
          <a:ext cx="0"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75180</xdr:rowOff>
    </xdr:to>
    <xdr:sp macro="" textlink="">
      <xdr:nvSpPr>
        <xdr:cNvPr id="2314" name="Text Box 9">
          <a:extLst>
            <a:ext uri="{FF2B5EF4-FFF2-40B4-BE49-F238E27FC236}">
              <a16:creationId xmlns:a16="http://schemas.microsoft.com/office/drawing/2014/main" id="{00000000-0008-0000-0000-00008F140000}"/>
            </a:ext>
          </a:extLst>
        </xdr:cNvPr>
        <xdr:cNvSpPr txBox="1">
          <a:spLocks noChangeArrowheads="1"/>
        </xdr:cNvSpPr>
      </xdr:nvSpPr>
      <xdr:spPr bwMode="auto">
        <a:xfrm>
          <a:off x="1895475" y="75571350"/>
          <a:ext cx="0" cy="27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315" name="Text Box 8">
          <a:extLst>
            <a:ext uri="{FF2B5EF4-FFF2-40B4-BE49-F238E27FC236}">
              <a16:creationId xmlns:a16="http://schemas.microsoft.com/office/drawing/2014/main" id="{00000000-0008-0000-0000-000090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316" name="Text Box 9">
          <a:extLst>
            <a:ext uri="{FF2B5EF4-FFF2-40B4-BE49-F238E27FC236}">
              <a16:creationId xmlns:a16="http://schemas.microsoft.com/office/drawing/2014/main" id="{00000000-0008-0000-0000-000091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317" name="Text Box 8">
          <a:extLst>
            <a:ext uri="{FF2B5EF4-FFF2-40B4-BE49-F238E27FC236}">
              <a16:creationId xmlns:a16="http://schemas.microsoft.com/office/drawing/2014/main" id="{00000000-0008-0000-0000-000092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56130</xdr:rowOff>
    </xdr:to>
    <xdr:sp macro="" textlink="">
      <xdr:nvSpPr>
        <xdr:cNvPr id="2318" name="Text Box 9">
          <a:extLst>
            <a:ext uri="{FF2B5EF4-FFF2-40B4-BE49-F238E27FC236}">
              <a16:creationId xmlns:a16="http://schemas.microsoft.com/office/drawing/2014/main" id="{00000000-0008-0000-0000-000093140000}"/>
            </a:ext>
          </a:extLst>
        </xdr:cNvPr>
        <xdr:cNvSpPr txBox="1">
          <a:spLocks noChangeArrowheads="1"/>
        </xdr:cNvSpPr>
      </xdr:nvSpPr>
      <xdr:spPr bwMode="auto">
        <a:xfrm>
          <a:off x="1895475" y="75571350"/>
          <a:ext cx="0" cy="256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46605</xdr:rowOff>
    </xdr:to>
    <xdr:sp macro="" textlink="">
      <xdr:nvSpPr>
        <xdr:cNvPr id="2319" name="Text Box 8">
          <a:extLst>
            <a:ext uri="{FF2B5EF4-FFF2-40B4-BE49-F238E27FC236}">
              <a16:creationId xmlns:a16="http://schemas.microsoft.com/office/drawing/2014/main" id="{00000000-0008-0000-0000-000094140000}"/>
            </a:ext>
          </a:extLst>
        </xdr:cNvPr>
        <xdr:cNvSpPr txBox="1">
          <a:spLocks noChangeArrowheads="1"/>
        </xdr:cNvSpPr>
      </xdr:nvSpPr>
      <xdr:spPr bwMode="auto">
        <a:xfrm>
          <a:off x="1895475" y="75571350"/>
          <a:ext cx="0" cy="24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46605</xdr:rowOff>
    </xdr:to>
    <xdr:sp macro="" textlink="">
      <xdr:nvSpPr>
        <xdr:cNvPr id="2320" name="Text Box 9">
          <a:extLst>
            <a:ext uri="{FF2B5EF4-FFF2-40B4-BE49-F238E27FC236}">
              <a16:creationId xmlns:a16="http://schemas.microsoft.com/office/drawing/2014/main" id="{00000000-0008-0000-0000-000095140000}"/>
            </a:ext>
          </a:extLst>
        </xdr:cNvPr>
        <xdr:cNvSpPr txBox="1">
          <a:spLocks noChangeArrowheads="1"/>
        </xdr:cNvSpPr>
      </xdr:nvSpPr>
      <xdr:spPr bwMode="auto">
        <a:xfrm>
          <a:off x="1895475" y="75571350"/>
          <a:ext cx="0" cy="24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2321" name="Text Box 8">
          <a:extLst>
            <a:ext uri="{FF2B5EF4-FFF2-40B4-BE49-F238E27FC236}">
              <a16:creationId xmlns:a16="http://schemas.microsoft.com/office/drawing/2014/main" id="{00000000-0008-0000-0000-00009614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332</xdr:row>
      <xdr:rowOff>0</xdr:rowOff>
    </xdr:from>
    <xdr:to>
      <xdr:col>1</xdr:col>
      <xdr:colOff>1304925</xdr:colOff>
      <xdr:row>333</xdr:row>
      <xdr:rowOff>37080</xdr:rowOff>
    </xdr:to>
    <xdr:sp macro="" textlink="">
      <xdr:nvSpPr>
        <xdr:cNvPr id="2322" name="Text Box 9">
          <a:extLst>
            <a:ext uri="{FF2B5EF4-FFF2-40B4-BE49-F238E27FC236}">
              <a16:creationId xmlns:a16="http://schemas.microsoft.com/office/drawing/2014/main" id="{00000000-0008-0000-0000-000097140000}"/>
            </a:ext>
          </a:extLst>
        </xdr:cNvPr>
        <xdr:cNvSpPr txBox="1">
          <a:spLocks noChangeArrowheads="1"/>
        </xdr:cNvSpPr>
      </xdr:nvSpPr>
      <xdr:spPr bwMode="auto">
        <a:xfrm>
          <a:off x="1895475" y="75571350"/>
          <a:ext cx="0" cy="23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23" name="Text Box 8">
          <a:extLst>
            <a:ext uri="{FF2B5EF4-FFF2-40B4-BE49-F238E27FC236}">
              <a16:creationId xmlns:a16="http://schemas.microsoft.com/office/drawing/2014/main" id="{00000000-0008-0000-0000-000098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24" name="Text Box 9">
          <a:extLst>
            <a:ext uri="{FF2B5EF4-FFF2-40B4-BE49-F238E27FC236}">
              <a16:creationId xmlns:a16="http://schemas.microsoft.com/office/drawing/2014/main" id="{00000000-0008-0000-0000-000099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25" name="Text Box 8">
          <a:extLst>
            <a:ext uri="{FF2B5EF4-FFF2-40B4-BE49-F238E27FC236}">
              <a16:creationId xmlns:a16="http://schemas.microsoft.com/office/drawing/2014/main" id="{00000000-0008-0000-0000-00009A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26" name="Text Box 9">
          <a:extLst>
            <a:ext uri="{FF2B5EF4-FFF2-40B4-BE49-F238E27FC236}">
              <a16:creationId xmlns:a16="http://schemas.microsoft.com/office/drawing/2014/main" id="{00000000-0008-0000-0000-00009B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27" name="Text Box 8">
          <a:extLst>
            <a:ext uri="{FF2B5EF4-FFF2-40B4-BE49-F238E27FC236}">
              <a16:creationId xmlns:a16="http://schemas.microsoft.com/office/drawing/2014/main" id="{00000000-0008-0000-0000-00009C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28" name="Text Box 9">
          <a:extLst>
            <a:ext uri="{FF2B5EF4-FFF2-40B4-BE49-F238E27FC236}">
              <a16:creationId xmlns:a16="http://schemas.microsoft.com/office/drawing/2014/main" id="{00000000-0008-0000-0000-00009D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29" name="Text Box 8">
          <a:extLst>
            <a:ext uri="{FF2B5EF4-FFF2-40B4-BE49-F238E27FC236}">
              <a16:creationId xmlns:a16="http://schemas.microsoft.com/office/drawing/2014/main" id="{00000000-0008-0000-0000-00009E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30" name="Text Box 9">
          <a:extLst>
            <a:ext uri="{FF2B5EF4-FFF2-40B4-BE49-F238E27FC236}">
              <a16:creationId xmlns:a16="http://schemas.microsoft.com/office/drawing/2014/main" id="{00000000-0008-0000-0000-00009F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183356</xdr:rowOff>
    </xdr:to>
    <xdr:sp macro="" textlink="">
      <xdr:nvSpPr>
        <xdr:cNvPr id="2331" name="Text Box 8">
          <a:extLst>
            <a:ext uri="{FF2B5EF4-FFF2-40B4-BE49-F238E27FC236}">
              <a16:creationId xmlns:a16="http://schemas.microsoft.com/office/drawing/2014/main" id="{00000000-0008-0000-0000-0000A0140000}"/>
            </a:ext>
          </a:extLst>
        </xdr:cNvPr>
        <xdr:cNvSpPr txBox="1">
          <a:spLocks noChangeArrowheads="1"/>
        </xdr:cNvSpPr>
      </xdr:nvSpPr>
      <xdr:spPr bwMode="auto">
        <a:xfrm>
          <a:off x="1895475" y="92363925"/>
          <a:ext cx="0" cy="38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183356</xdr:rowOff>
    </xdr:to>
    <xdr:sp macro="" textlink="">
      <xdr:nvSpPr>
        <xdr:cNvPr id="2332" name="Text Box 9">
          <a:extLst>
            <a:ext uri="{FF2B5EF4-FFF2-40B4-BE49-F238E27FC236}">
              <a16:creationId xmlns:a16="http://schemas.microsoft.com/office/drawing/2014/main" id="{00000000-0008-0000-0000-0000A1140000}"/>
            </a:ext>
          </a:extLst>
        </xdr:cNvPr>
        <xdr:cNvSpPr txBox="1">
          <a:spLocks noChangeArrowheads="1"/>
        </xdr:cNvSpPr>
      </xdr:nvSpPr>
      <xdr:spPr bwMode="auto">
        <a:xfrm>
          <a:off x="1895475" y="92363925"/>
          <a:ext cx="0" cy="38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173831</xdr:rowOff>
    </xdr:to>
    <xdr:sp macro="" textlink="">
      <xdr:nvSpPr>
        <xdr:cNvPr id="2333" name="Text Box 8">
          <a:extLst>
            <a:ext uri="{FF2B5EF4-FFF2-40B4-BE49-F238E27FC236}">
              <a16:creationId xmlns:a16="http://schemas.microsoft.com/office/drawing/2014/main" id="{00000000-0008-0000-0000-0000A2140000}"/>
            </a:ext>
          </a:extLst>
        </xdr:cNvPr>
        <xdr:cNvSpPr txBox="1">
          <a:spLocks noChangeArrowheads="1"/>
        </xdr:cNvSpPr>
      </xdr:nvSpPr>
      <xdr:spPr bwMode="auto">
        <a:xfrm>
          <a:off x="1895475" y="92363925"/>
          <a:ext cx="0" cy="373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173831</xdr:rowOff>
    </xdr:to>
    <xdr:sp macro="" textlink="">
      <xdr:nvSpPr>
        <xdr:cNvPr id="2334" name="Text Box 9">
          <a:extLst>
            <a:ext uri="{FF2B5EF4-FFF2-40B4-BE49-F238E27FC236}">
              <a16:creationId xmlns:a16="http://schemas.microsoft.com/office/drawing/2014/main" id="{00000000-0008-0000-0000-0000A3140000}"/>
            </a:ext>
          </a:extLst>
        </xdr:cNvPr>
        <xdr:cNvSpPr txBox="1">
          <a:spLocks noChangeArrowheads="1"/>
        </xdr:cNvSpPr>
      </xdr:nvSpPr>
      <xdr:spPr bwMode="auto">
        <a:xfrm>
          <a:off x="1895475" y="92363925"/>
          <a:ext cx="0" cy="373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35" name="Text Box 8">
          <a:extLst>
            <a:ext uri="{FF2B5EF4-FFF2-40B4-BE49-F238E27FC236}">
              <a16:creationId xmlns:a16="http://schemas.microsoft.com/office/drawing/2014/main" id="{00000000-0008-0000-0000-0000A4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36" name="Text Box 9">
          <a:extLst>
            <a:ext uri="{FF2B5EF4-FFF2-40B4-BE49-F238E27FC236}">
              <a16:creationId xmlns:a16="http://schemas.microsoft.com/office/drawing/2014/main" id="{00000000-0008-0000-0000-0000A5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37" name="Text Box 8">
          <a:extLst>
            <a:ext uri="{FF2B5EF4-FFF2-40B4-BE49-F238E27FC236}">
              <a16:creationId xmlns:a16="http://schemas.microsoft.com/office/drawing/2014/main" id="{00000000-0008-0000-0000-0000A6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38" name="Text Box 9">
          <a:extLst>
            <a:ext uri="{FF2B5EF4-FFF2-40B4-BE49-F238E27FC236}">
              <a16:creationId xmlns:a16="http://schemas.microsoft.com/office/drawing/2014/main" id="{00000000-0008-0000-0000-0000A7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39" name="Text Box 8">
          <a:extLst>
            <a:ext uri="{FF2B5EF4-FFF2-40B4-BE49-F238E27FC236}">
              <a16:creationId xmlns:a16="http://schemas.microsoft.com/office/drawing/2014/main" id="{00000000-0008-0000-0000-0000A8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40" name="Text Box 9">
          <a:extLst>
            <a:ext uri="{FF2B5EF4-FFF2-40B4-BE49-F238E27FC236}">
              <a16:creationId xmlns:a16="http://schemas.microsoft.com/office/drawing/2014/main" id="{00000000-0008-0000-0000-0000A9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41" name="Text Box 8">
          <a:extLst>
            <a:ext uri="{FF2B5EF4-FFF2-40B4-BE49-F238E27FC236}">
              <a16:creationId xmlns:a16="http://schemas.microsoft.com/office/drawing/2014/main" id="{00000000-0008-0000-0000-0000AA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42" name="Text Box 9">
          <a:extLst>
            <a:ext uri="{FF2B5EF4-FFF2-40B4-BE49-F238E27FC236}">
              <a16:creationId xmlns:a16="http://schemas.microsoft.com/office/drawing/2014/main" id="{00000000-0008-0000-0000-0000AB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183356</xdr:rowOff>
    </xdr:to>
    <xdr:sp macro="" textlink="">
      <xdr:nvSpPr>
        <xdr:cNvPr id="2343" name="Text Box 8">
          <a:extLst>
            <a:ext uri="{FF2B5EF4-FFF2-40B4-BE49-F238E27FC236}">
              <a16:creationId xmlns:a16="http://schemas.microsoft.com/office/drawing/2014/main" id="{00000000-0008-0000-0000-0000AC140000}"/>
            </a:ext>
          </a:extLst>
        </xdr:cNvPr>
        <xdr:cNvSpPr txBox="1">
          <a:spLocks noChangeArrowheads="1"/>
        </xdr:cNvSpPr>
      </xdr:nvSpPr>
      <xdr:spPr bwMode="auto">
        <a:xfrm>
          <a:off x="1895475" y="92363925"/>
          <a:ext cx="0" cy="38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183356</xdr:rowOff>
    </xdr:to>
    <xdr:sp macro="" textlink="">
      <xdr:nvSpPr>
        <xdr:cNvPr id="2344" name="Text Box 9">
          <a:extLst>
            <a:ext uri="{FF2B5EF4-FFF2-40B4-BE49-F238E27FC236}">
              <a16:creationId xmlns:a16="http://schemas.microsoft.com/office/drawing/2014/main" id="{00000000-0008-0000-0000-0000AD140000}"/>
            </a:ext>
          </a:extLst>
        </xdr:cNvPr>
        <xdr:cNvSpPr txBox="1">
          <a:spLocks noChangeArrowheads="1"/>
        </xdr:cNvSpPr>
      </xdr:nvSpPr>
      <xdr:spPr bwMode="auto">
        <a:xfrm>
          <a:off x="1895475" y="92363925"/>
          <a:ext cx="0" cy="38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173831</xdr:rowOff>
    </xdr:to>
    <xdr:sp macro="" textlink="">
      <xdr:nvSpPr>
        <xdr:cNvPr id="2345" name="Text Box 8">
          <a:extLst>
            <a:ext uri="{FF2B5EF4-FFF2-40B4-BE49-F238E27FC236}">
              <a16:creationId xmlns:a16="http://schemas.microsoft.com/office/drawing/2014/main" id="{00000000-0008-0000-0000-0000AE140000}"/>
            </a:ext>
          </a:extLst>
        </xdr:cNvPr>
        <xdr:cNvSpPr txBox="1">
          <a:spLocks noChangeArrowheads="1"/>
        </xdr:cNvSpPr>
      </xdr:nvSpPr>
      <xdr:spPr bwMode="auto">
        <a:xfrm>
          <a:off x="1895475" y="92363925"/>
          <a:ext cx="0" cy="373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173831</xdr:rowOff>
    </xdr:to>
    <xdr:sp macro="" textlink="">
      <xdr:nvSpPr>
        <xdr:cNvPr id="2346" name="Text Box 9">
          <a:extLst>
            <a:ext uri="{FF2B5EF4-FFF2-40B4-BE49-F238E27FC236}">
              <a16:creationId xmlns:a16="http://schemas.microsoft.com/office/drawing/2014/main" id="{00000000-0008-0000-0000-0000AF140000}"/>
            </a:ext>
          </a:extLst>
        </xdr:cNvPr>
        <xdr:cNvSpPr txBox="1">
          <a:spLocks noChangeArrowheads="1"/>
        </xdr:cNvSpPr>
      </xdr:nvSpPr>
      <xdr:spPr bwMode="auto">
        <a:xfrm>
          <a:off x="1895475" y="92363925"/>
          <a:ext cx="0" cy="373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21431</xdr:rowOff>
    </xdr:to>
    <xdr:sp macro="" textlink="">
      <xdr:nvSpPr>
        <xdr:cNvPr id="2347" name="Text Box 8">
          <a:extLst>
            <a:ext uri="{FF2B5EF4-FFF2-40B4-BE49-F238E27FC236}">
              <a16:creationId xmlns:a16="http://schemas.microsoft.com/office/drawing/2014/main" id="{00000000-0008-0000-0000-0000B0140000}"/>
            </a:ext>
          </a:extLst>
        </xdr:cNvPr>
        <xdr:cNvSpPr txBox="1">
          <a:spLocks noChangeArrowheads="1"/>
        </xdr:cNvSpPr>
      </xdr:nvSpPr>
      <xdr:spPr bwMode="auto">
        <a:xfrm>
          <a:off x="1895475" y="92363925"/>
          <a:ext cx="0" cy="421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21431</xdr:rowOff>
    </xdr:to>
    <xdr:sp macro="" textlink="">
      <xdr:nvSpPr>
        <xdr:cNvPr id="2348" name="Text Box 9">
          <a:extLst>
            <a:ext uri="{FF2B5EF4-FFF2-40B4-BE49-F238E27FC236}">
              <a16:creationId xmlns:a16="http://schemas.microsoft.com/office/drawing/2014/main" id="{00000000-0008-0000-0000-0000B1140000}"/>
            </a:ext>
          </a:extLst>
        </xdr:cNvPr>
        <xdr:cNvSpPr txBox="1">
          <a:spLocks noChangeArrowheads="1"/>
        </xdr:cNvSpPr>
      </xdr:nvSpPr>
      <xdr:spPr bwMode="auto">
        <a:xfrm>
          <a:off x="1895475" y="92363925"/>
          <a:ext cx="0" cy="421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21431</xdr:rowOff>
    </xdr:to>
    <xdr:sp macro="" textlink="">
      <xdr:nvSpPr>
        <xdr:cNvPr id="2349" name="Text Box 8">
          <a:extLst>
            <a:ext uri="{FF2B5EF4-FFF2-40B4-BE49-F238E27FC236}">
              <a16:creationId xmlns:a16="http://schemas.microsoft.com/office/drawing/2014/main" id="{00000000-0008-0000-0000-0000B2140000}"/>
            </a:ext>
          </a:extLst>
        </xdr:cNvPr>
        <xdr:cNvSpPr txBox="1">
          <a:spLocks noChangeArrowheads="1"/>
        </xdr:cNvSpPr>
      </xdr:nvSpPr>
      <xdr:spPr bwMode="auto">
        <a:xfrm>
          <a:off x="1895475" y="92363925"/>
          <a:ext cx="0" cy="421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21431</xdr:rowOff>
    </xdr:to>
    <xdr:sp macro="" textlink="">
      <xdr:nvSpPr>
        <xdr:cNvPr id="2350" name="Text Box 9">
          <a:extLst>
            <a:ext uri="{FF2B5EF4-FFF2-40B4-BE49-F238E27FC236}">
              <a16:creationId xmlns:a16="http://schemas.microsoft.com/office/drawing/2014/main" id="{00000000-0008-0000-0000-0000B3140000}"/>
            </a:ext>
          </a:extLst>
        </xdr:cNvPr>
        <xdr:cNvSpPr txBox="1">
          <a:spLocks noChangeArrowheads="1"/>
        </xdr:cNvSpPr>
      </xdr:nvSpPr>
      <xdr:spPr bwMode="auto">
        <a:xfrm>
          <a:off x="1895475" y="92363925"/>
          <a:ext cx="0" cy="421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51" name="Text Box 8">
          <a:extLst>
            <a:ext uri="{FF2B5EF4-FFF2-40B4-BE49-F238E27FC236}">
              <a16:creationId xmlns:a16="http://schemas.microsoft.com/office/drawing/2014/main" id="{00000000-0008-0000-0000-0000B4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52" name="Text Box 9">
          <a:extLst>
            <a:ext uri="{FF2B5EF4-FFF2-40B4-BE49-F238E27FC236}">
              <a16:creationId xmlns:a16="http://schemas.microsoft.com/office/drawing/2014/main" id="{00000000-0008-0000-0000-0000B5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53" name="Text Box 8">
          <a:extLst>
            <a:ext uri="{FF2B5EF4-FFF2-40B4-BE49-F238E27FC236}">
              <a16:creationId xmlns:a16="http://schemas.microsoft.com/office/drawing/2014/main" id="{00000000-0008-0000-0000-0000B6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54" name="Text Box 9">
          <a:extLst>
            <a:ext uri="{FF2B5EF4-FFF2-40B4-BE49-F238E27FC236}">
              <a16:creationId xmlns:a16="http://schemas.microsoft.com/office/drawing/2014/main" id="{00000000-0008-0000-0000-0000B7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183356</xdr:rowOff>
    </xdr:to>
    <xdr:sp macro="" textlink="">
      <xdr:nvSpPr>
        <xdr:cNvPr id="2355" name="Text Box 8">
          <a:extLst>
            <a:ext uri="{FF2B5EF4-FFF2-40B4-BE49-F238E27FC236}">
              <a16:creationId xmlns:a16="http://schemas.microsoft.com/office/drawing/2014/main" id="{00000000-0008-0000-0000-0000B8140000}"/>
            </a:ext>
          </a:extLst>
        </xdr:cNvPr>
        <xdr:cNvSpPr txBox="1">
          <a:spLocks noChangeArrowheads="1"/>
        </xdr:cNvSpPr>
      </xdr:nvSpPr>
      <xdr:spPr bwMode="auto">
        <a:xfrm>
          <a:off x="1895475" y="92363925"/>
          <a:ext cx="0" cy="38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183356</xdr:rowOff>
    </xdr:to>
    <xdr:sp macro="" textlink="">
      <xdr:nvSpPr>
        <xdr:cNvPr id="2356" name="Text Box 9">
          <a:extLst>
            <a:ext uri="{FF2B5EF4-FFF2-40B4-BE49-F238E27FC236}">
              <a16:creationId xmlns:a16="http://schemas.microsoft.com/office/drawing/2014/main" id="{00000000-0008-0000-0000-0000B9140000}"/>
            </a:ext>
          </a:extLst>
        </xdr:cNvPr>
        <xdr:cNvSpPr txBox="1">
          <a:spLocks noChangeArrowheads="1"/>
        </xdr:cNvSpPr>
      </xdr:nvSpPr>
      <xdr:spPr bwMode="auto">
        <a:xfrm>
          <a:off x="1895475" y="92363925"/>
          <a:ext cx="0" cy="38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173831</xdr:rowOff>
    </xdr:to>
    <xdr:sp macro="" textlink="">
      <xdr:nvSpPr>
        <xdr:cNvPr id="2357" name="Text Box 8">
          <a:extLst>
            <a:ext uri="{FF2B5EF4-FFF2-40B4-BE49-F238E27FC236}">
              <a16:creationId xmlns:a16="http://schemas.microsoft.com/office/drawing/2014/main" id="{00000000-0008-0000-0000-0000BA140000}"/>
            </a:ext>
          </a:extLst>
        </xdr:cNvPr>
        <xdr:cNvSpPr txBox="1">
          <a:spLocks noChangeArrowheads="1"/>
        </xdr:cNvSpPr>
      </xdr:nvSpPr>
      <xdr:spPr bwMode="auto">
        <a:xfrm>
          <a:off x="1895475" y="92363925"/>
          <a:ext cx="0" cy="373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173831</xdr:rowOff>
    </xdr:to>
    <xdr:sp macro="" textlink="">
      <xdr:nvSpPr>
        <xdr:cNvPr id="2358" name="Text Box 9">
          <a:extLst>
            <a:ext uri="{FF2B5EF4-FFF2-40B4-BE49-F238E27FC236}">
              <a16:creationId xmlns:a16="http://schemas.microsoft.com/office/drawing/2014/main" id="{00000000-0008-0000-0000-0000BB140000}"/>
            </a:ext>
          </a:extLst>
        </xdr:cNvPr>
        <xdr:cNvSpPr txBox="1">
          <a:spLocks noChangeArrowheads="1"/>
        </xdr:cNvSpPr>
      </xdr:nvSpPr>
      <xdr:spPr bwMode="auto">
        <a:xfrm>
          <a:off x="1895475" y="92363925"/>
          <a:ext cx="0" cy="373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59" name="Text Box 8">
          <a:extLst>
            <a:ext uri="{FF2B5EF4-FFF2-40B4-BE49-F238E27FC236}">
              <a16:creationId xmlns:a16="http://schemas.microsoft.com/office/drawing/2014/main" id="{00000000-0008-0000-0000-0000BC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60" name="Text Box 9">
          <a:extLst>
            <a:ext uri="{FF2B5EF4-FFF2-40B4-BE49-F238E27FC236}">
              <a16:creationId xmlns:a16="http://schemas.microsoft.com/office/drawing/2014/main" id="{00000000-0008-0000-0000-0000BD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61" name="Text Box 8">
          <a:extLst>
            <a:ext uri="{FF2B5EF4-FFF2-40B4-BE49-F238E27FC236}">
              <a16:creationId xmlns:a16="http://schemas.microsoft.com/office/drawing/2014/main" id="{00000000-0008-0000-0000-0000BE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62" name="Text Box 9">
          <a:extLst>
            <a:ext uri="{FF2B5EF4-FFF2-40B4-BE49-F238E27FC236}">
              <a16:creationId xmlns:a16="http://schemas.microsoft.com/office/drawing/2014/main" id="{00000000-0008-0000-0000-0000BF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63" name="Text Box 8">
          <a:extLst>
            <a:ext uri="{FF2B5EF4-FFF2-40B4-BE49-F238E27FC236}">
              <a16:creationId xmlns:a16="http://schemas.microsoft.com/office/drawing/2014/main" id="{00000000-0008-0000-0000-0000C0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64" name="Text Box 9">
          <a:extLst>
            <a:ext uri="{FF2B5EF4-FFF2-40B4-BE49-F238E27FC236}">
              <a16:creationId xmlns:a16="http://schemas.microsoft.com/office/drawing/2014/main" id="{00000000-0008-0000-0000-0000C1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65" name="Text Box 8">
          <a:extLst>
            <a:ext uri="{FF2B5EF4-FFF2-40B4-BE49-F238E27FC236}">
              <a16:creationId xmlns:a16="http://schemas.microsoft.com/office/drawing/2014/main" id="{00000000-0008-0000-0000-0000C2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66" name="Text Box 9">
          <a:extLst>
            <a:ext uri="{FF2B5EF4-FFF2-40B4-BE49-F238E27FC236}">
              <a16:creationId xmlns:a16="http://schemas.microsoft.com/office/drawing/2014/main" id="{00000000-0008-0000-0000-0000C3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183356</xdr:rowOff>
    </xdr:to>
    <xdr:sp macro="" textlink="">
      <xdr:nvSpPr>
        <xdr:cNvPr id="2367" name="Text Box 8">
          <a:extLst>
            <a:ext uri="{FF2B5EF4-FFF2-40B4-BE49-F238E27FC236}">
              <a16:creationId xmlns:a16="http://schemas.microsoft.com/office/drawing/2014/main" id="{00000000-0008-0000-0000-0000C4140000}"/>
            </a:ext>
          </a:extLst>
        </xdr:cNvPr>
        <xdr:cNvSpPr txBox="1">
          <a:spLocks noChangeArrowheads="1"/>
        </xdr:cNvSpPr>
      </xdr:nvSpPr>
      <xdr:spPr bwMode="auto">
        <a:xfrm>
          <a:off x="1895475" y="92363925"/>
          <a:ext cx="0" cy="38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183356</xdr:rowOff>
    </xdr:to>
    <xdr:sp macro="" textlink="">
      <xdr:nvSpPr>
        <xdr:cNvPr id="2368" name="Text Box 9">
          <a:extLst>
            <a:ext uri="{FF2B5EF4-FFF2-40B4-BE49-F238E27FC236}">
              <a16:creationId xmlns:a16="http://schemas.microsoft.com/office/drawing/2014/main" id="{00000000-0008-0000-0000-0000C5140000}"/>
            </a:ext>
          </a:extLst>
        </xdr:cNvPr>
        <xdr:cNvSpPr txBox="1">
          <a:spLocks noChangeArrowheads="1"/>
        </xdr:cNvSpPr>
      </xdr:nvSpPr>
      <xdr:spPr bwMode="auto">
        <a:xfrm>
          <a:off x="1895475" y="92363925"/>
          <a:ext cx="0" cy="38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173831</xdr:rowOff>
    </xdr:to>
    <xdr:sp macro="" textlink="">
      <xdr:nvSpPr>
        <xdr:cNvPr id="2369" name="Text Box 8">
          <a:extLst>
            <a:ext uri="{FF2B5EF4-FFF2-40B4-BE49-F238E27FC236}">
              <a16:creationId xmlns:a16="http://schemas.microsoft.com/office/drawing/2014/main" id="{00000000-0008-0000-0000-0000C6140000}"/>
            </a:ext>
          </a:extLst>
        </xdr:cNvPr>
        <xdr:cNvSpPr txBox="1">
          <a:spLocks noChangeArrowheads="1"/>
        </xdr:cNvSpPr>
      </xdr:nvSpPr>
      <xdr:spPr bwMode="auto">
        <a:xfrm>
          <a:off x="1895475" y="92363925"/>
          <a:ext cx="0" cy="373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173831</xdr:rowOff>
    </xdr:to>
    <xdr:sp macro="" textlink="">
      <xdr:nvSpPr>
        <xdr:cNvPr id="2370" name="Text Box 9">
          <a:extLst>
            <a:ext uri="{FF2B5EF4-FFF2-40B4-BE49-F238E27FC236}">
              <a16:creationId xmlns:a16="http://schemas.microsoft.com/office/drawing/2014/main" id="{00000000-0008-0000-0000-0000C7140000}"/>
            </a:ext>
          </a:extLst>
        </xdr:cNvPr>
        <xdr:cNvSpPr txBox="1">
          <a:spLocks noChangeArrowheads="1"/>
        </xdr:cNvSpPr>
      </xdr:nvSpPr>
      <xdr:spPr bwMode="auto">
        <a:xfrm>
          <a:off x="1895475" y="92363925"/>
          <a:ext cx="0" cy="373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71" name="Text Box 8">
          <a:extLst>
            <a:ext uri="{FF2B5EF4-FFF2-40B4-BE49-F238E27FC236}">
              <a16:creationId xmlns:a16="http://schemas.microsoft.com/office/drawing/2014/main" id="{00000000-0008-0000-0000-0000C8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72" name="Text Box 9">
          <a:extLst>
            <a:ext uri="{FF2B5EF4-FFF2-40B4-BE49-F238E27FC236}">
              <a16:creationId xmlns:a16="http://schemas.microsoft.com/office/drawing/2014/main" id="{00000000-0008-0000-0000-0000C9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73" name="Text Box 8">
          <a:extLst>
            <a:ext uri="{FF2B5EF4-FFF2-40B4-BE49-F238E27FC236}">
              <a16:creationId xmlns:a16="http://schemas.microsoft.com/office/drawing/2014/main" id="{00000000-0008-0000-0000-0000CA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74" name="Text Box 9">
          <a:extLst>
            <a:ext uri="{FF2B5EF4-FFF2-40B4-BE49-F238E27FC236}">
              <a16:creationId xmlns:a16="http://schemas.microsoft.com/office/drawing/2014/main" id="{00000000-0008-0000-0000-0000CB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75" name="Text Box 8">
          <a:extLst>
            <a:ext uri="{FF2B5EF4-FFF2-40B4-BE49-F238E27FC236}">
              <a16:creationId xmlns:a16="http://schemas.microsoft.com/office/drawing/2014/main" id="{00000000-0008-0000-0000-0000CC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76" name="Text Box 9">
          <a:extLst>
            <a:ext uri="{FF2B5EF4-FFF2-40B4-BE49-F238E27FC236}">
              <a16:creationId xmlns:a16="http://schemas.microsoft.com/office/drawing/2014/main" id="{00000000-0008-0000-0000-0000CD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77" name="Text Box 8">
          <a:extLst>
            <a:ext uri="{FF2B5EF4-FFF2-40B4-BE49-F238E27FC236}">
              <a16:creationId xmlns:a16="http://schemas.microsoft.com/office/drawing/2014/main" id="{00000000-0008-0000-0000-0000CE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78" name="Text Box 9">
          <a:extLst>
            <a:ext uri="{FF2B5EF4-FFF2-40B4-BE49-F238E27FC236}">
              <a16:creationId xmlns:a16="http://schemas.microsoft.com/office/drawing/2014/main" id="{00000000-0008-0000-0000-0000CF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183356</xdr:rowOff>
    </xdr:to>
    <xdr:sp macro="" textlink="">
      <xdr:nvSpPr>
        <xdr:cNvPr id="2379" name="Text Box 8">
          <a:extLst>
            <a:ext uri="{FF2B5EF4-FFF2-40B4-BE49-F238E27FC236}">
              <a16:creationId xmlns:a16="http://schemas.microsoft.com/office/drawing/2014/main" id="{00000000-0008-0000-0000-0000D0140000}"/>
            </a:ext>
          </a:extLst>
        </xdr:cNvPr>
        <xdr:cNvSpPr txBox="1">
          <a:spLocks noChangeArrowheads="1"/>
        </xdr:cNvSpPr>
      </xdr:nvSpPr>
      <xdr:spPr bwMode="auto">
        <a:xfrm>
          <a:off x="1895475" y="92363925"/>
          <a:ext cx="0" cy="38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183356</xdr:rowOff>
    </xdr:to>
    <xdr:sp macro="" textlink="">
      <xdr:nvSpPr>
        <xdr:cNvPr id="2380" name="Text Box 9">
          <a:extLst>
            <a:ext uri="{FF2B5EF4-FFF2-40B4-BE49-F238E27FC236}">
              <a16:creationId xmlns:a16="http://schemas.microsoft.com/office/drawing/2014/main" id="{00000000-0008-0000-0000-0000D1140000}"/>
            </a:ext>
          </a:extLst>
        </xdr:cNvPr>
        <xdr:cNvSpPr txBox="1">
          <a:spLocks noChangeArrowheads="1"/>
        </xdr:cNvSpPr>
      </xdr:nvSpPr>
      <xdr:spPr bwMode="auto">
        <a:xfrm>
          <a:off x="1895475" y="92363925"/>
          <a:ext cx="0" cy="38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173831</xdr:rowOff>
    </xdr:to>
    <xdr:sp macro="" textlink="">
      <xdr:nvSpPr>
        <xdr:cNvPr id="2381" name="Text Box 8">
          <a:extLst>
            <a:ext uri="{FF2B5EF4-FFF2-40B4-BE49-F238E27FC236}">
              <a16:creationId xmlns:a16="http://schemas.microsoft.com/office/drawing/2014/main" id="{00000000-0008-0000-0000-0000D2140000}"/>
            </a:ext>
          </a:extLst>
        </xdr:cNvPr>
        <xdr:cNvSpPr txBox="1">
          <a:spLocks noChangeArrowheads="1"/>
        </xdr:cNvSpPr>
      </xdr:nvSpPr>
      <xdr:spPr bwMode="auto">
        <a:xfrm>
          <a:off x="1895475" y="92363925"/>
          <a:ext cx="0" cy="373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173831</xdr:rowOff>
    </xdr:to>
    <xdr:sp macro="" textlink="">
      <xdr:nvSpPr>
        <xdr:cNvPr id="2382" name="Text Box 9">
          <a:extLst>
            <a:ext uri="{FF2B5EF4-FFF2-40B4-BE49-F238E27FC236}">
              <a16:creationId xmlns:a16="http://schemas.microsoft.com/office/drawing/2014/main" id="{00000000-0008-0000-0000-0000D3140000}"/>
            </a:ext>
          </a:extLst>
        </xdr:cNvPr>
        <xdr:cNvSpPr txBox="1">
          <a:spLocks noChangeArrowheads="1"/>
        </xdr:cNvSpPr>
      </xdr:nvSpPr>
      <xdr:spPr bwMode="auto">
        <a:xfrm>
          <a:off x="1895475" y="92363925"/>
          <a:ext cx="0" cy="373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21431</xdr:rowOff>
    </xdr:to>
    <xdr:sp macro="" textlink="">
      <xdr:nvSpPr>
        <xdr:cNvPr id="2383" name="Text Box 8">
          <a:extLst>
            <a:ext uri="{FF2B5EF4-FFF2-40B4-BE49-F238E27FC236}">
              <a16:creationId xmlns:a16="http://schemas.microsoft.com/office/drawing/2014/main" id="{00000000-0008-0000-0000-0000D4140000}"/>
            </a:ext>
          </a:extLst>
        </xdr:cNvPr>
        <xdr:cNvSpPr txBox="1">
          <a:spLocks noChangeArrowheads="1"/>
        </xdr:cNvSpPr>
      </xdr:nvSpPr>
      <xdr:spPr bwMode="auto">
        <a:xfrm>
          <a:off x="1895475" y="92363925"/>
          <a:ext cx="0" cy="421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21431</xdr:rowOff>
    </xdr:to>
    <xdr:sp macro="" textlink="">
      <xdr:nvSpPr>
        <xdr:cNvPr id="2384" name="Text Box 9">
          <a:extLst>
            <a:ext uri="{FF2B5EF4-FFF2-40B4-BE49-F238E27FC236}">
              <a16:creationId xmlns:a16="http://schemas.microsoft.com/office/drawing/2014/main" id="{00000000-0008-0000-0000-0000D5140000}"/>
            </a:ext>
          </a:extLst>
        </xdr:cNvPr>
        <xdr:cNvSpPr txBox="1">
          <a:spLocks noChangeArrowheads="1"/>
        </xdr:cNvSpPr>
      </xdr:nvSpPr>
      <xdr:spPr bwMode="auto">
        <a:xfrm>
          <a:off x="1895475" y="92363925"/>
          <a:ext cx="0" cy="421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21431</xdr:rowOff>
    </xdr:to>
    <xdr:sp macro="" textlink="">
      <xdr:nvSpPr>
        <xdr:cNvPr id="2385" name="Text Box 8">
          <a:extLst>
            <a:ext uri="{FF2B5EF4-FFF2-40B4-BE49-F238E27FC236}">
              <a16:creationId xmlns:a16="http://schemas.microsoft.com/office/drawing/2014/main" id="{00000000-0008-0000-0000-0000D6140000}"/>
            </a:ext>
          </a:extLst>
        </xdr:cNvPr>
        <xdr:cNvSpPr txBox="1">
          <a:spLocks noChangeArrowheads="1"/>
        </xdr:cNvSpPr>
      </xdr:nvSpPr>
      <xdr:spPr bwMode="auto">
        <a:xfrm>
          <a:off x="1895475" y="92363925"/>
          <a:ext cx="0" cy="421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21431</xdr:rowOff>
    </xdr:to>
    <xdr:sp macro="" textlink="">
      <xdr:nvSpPr>
        <xdr:cNvPr id="2386" name="Text Box 9">
          <a:extLst>
            <a:ext uri="{FF2B5EF4-FFF2-40B4-BE49-F238E27FC236}">
              <a16:creationId xmlns:a16="http://schemas.microsoft.com/office/drawing/2014/main" id="{00000000-0008-0000-0000-0000D7140000}"/>
            </a:ext>
          </a:extLst>
        </xdr:cNvPr>
        <xdr:cNvSpPr txBox="1">
          <a:spLocks noChangeArrowheads="1"/>
        </xdr:cNvSpPr>
      </xdr:nvSpPr>
      <xdr:spPr bwMode="auto">
        <a:xfrm>
          <a:off x="1895475" y="92363925"/>
          <a:ext cx="0" cy="421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87" name="Text Box 8">
          <a:extLst>
            <a:ext uri="{FF2B5EF4-FFF2-40B4-BE49-F238E27FC236}">
              <a16:creationId xmlns:a16="http://schemas.microsoft.com/office/drawing/2014/main" id="{00000000-0008-0000-0000-0000D8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411</xdr:row>
      <xdr:rowOff>2381</xdr:rowOff>
    </xdr:to>
    <xdr:sp macro="" textlink="">
      <xdr:nvSpPr>
        <xdr:cNvPr id="2388" name="Text Box 9">
          <a:extLst>
            <a:ext uri="{FF2B5EF4-FFF2-40B4-BE49-F238E27FC236}">
              <a16:creationId xmlns:a16="http://schemas.microsoft.com/office/drawing/2014/main" id="{00000000-0008-0000-0000-0000D9140000}"/>
            </a:ext>
          </a:extLst>
        </xdr:cNvPr>
        <xdr:cNvSpPr txBox="1">
          <a:spLocks noChangeArrowheads="1"/>
        </xdr:cNvSpPr>
      </xdr:nvSpPr>
      <xdr:spPr bwMode="auto">
        <a:xfrm>
          <a:off x="1895475" y="92363925"/>
          <a:ext cx="0"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89" name="Text Box 8">
          <a:extLst>
            <a:ext uri="{FF2B5EF4-FFF2-40B4-BE49-F238E27FC236}">
              <a16:creationId xmlns:a16="http://schemas.microsoft.com/office/drawing/2014/main" id="{00000000-0008-0000-0000-0000DA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192881</xdr:rowOff>
    </xdr:to>
    <xdr:sp macro="" textlink="">
      <xdr:nvSpPr>
        <xdr:cNvPr id="2390" name="Text Box 9">
          <a:extLst>
            <a:ext uri="{FF2B5EF4-FFF2-40B4-BE49-F238E27FC236}">
              <a16:creationId xmlns:a16="http://schemas.microsoft.com/office/drawing/2014/main" id="{00000000-0008-0000-0000-0000DB140000}"/>
            </a:ext>
          </a:extLst>
        </xdr:cNvPr>
        <xdr:cNvSpPr txBox="1">
          <a:spLocks noChangeArrowheads="1"/>
        </xdr:cNvSpPr>
      </xdr:nvSpPr>
      <xdr:spPr bwMode="auto">
        <a:xfrm>
          <a:off x="1895475" y="92363925"/>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183356</xdr:rowOff>
    </xdr:to>
    <xdr:sp macro="" textlink="">
      <xdr:nvSpPr>
        <xdr:cNvPr id="2391" name="Text Box 8">
          <a:extLst>
            <a:ext uri="{FF2B5EF4-FFF2-40B4-BE49-F238E27FC236}">
              <a16:creationId xmlns:a16="http://schemas.microsoft.com/office/drawing/2014/main" id="{00000000-0008-0000-0000-0000DC140000}"/>
            </a:ext>
          </a:extLst>
        </xdr:cNvPr>
        <xdr:cNvSpPr txBox="1">
          <a:spLocks noChangeArrowheads="1"/>
        </xdr:cNvSpPr>
      </xdr:nvSpPr>
      <xdr:spPr bwMode="auto">
        <a:xfrm>
          <a:off x="1895475" y="92363925"/>
          <a:ext cx="0" cy="38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183356</xdr:rowOff>
    </xdr:to>
    <xdr:sp macro="" textlink="">
      <xdr:nvSpPr>
        <xdr:cNvPr id="2392" name="Text Box 9">
          <a:extLst>
            <a:ext uri="{FF2B5EF4-FFF2-40B4-BE49-F238E27FC236}">
              <a16:creationId xmlns:a16="http://schemas.microsoft.com/office/drawing/2014/main" id="{00000000-0008-0000-0000-0000DD140000}"/>
            </a:ext>
          </a:extLst>
        </xdr:cNvPr>
        <xdr:cNvSpPr txBox="1">
          <a:spLocks noChangeArrowheads="1"/>
        </xdr:cNvSpPr>
      </xdr:nvSpPr>
      <xdr:spPr bwMode="auto">
        <a:xfrm>
          <a:off x="1895475" y="92363925"/>
          <a:ext cx="0" cy="38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173831</xdr:rowOff>
    </xdr:to>
    <xdr:sp macro="" textlink="">
      <xdr:nvSpPr>
        <xdr:cNvPr id="2393" name="Text Box 8">
          <a:extLst>
            <a:ext uri="{FF2B5EF4-FFF2-40B4-BE49-F238E27FC236}">
              <a16:creationId xmlns:a16="http://schemas.microsoft.com/office/drawing/2014/main" id="{00000000-0008-0000-0000-0000DE140000}"/>
            </a:ext>
          </a:extLst>
        </xdr:cNvPr>
        <xdr:cNvSpPr txBox="1">
          <a:spLocks noChangeArrowheads="1"/>
        </xdr:cNvSpPr>
      </xdr:nvSpPr>
      <xdr:spPr bwMode="auto">
        <a:xfrm>
          <a:off x="1895475" y="92363925"/>
          <a:ext cx="0" cy="373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1304925</xdr:colOff>
      <xdr:row>410</xdr:row>
      <xdr:rowOff>173831</xdr:rowOff>
    </xdr:to>
    <xdr:sp macro="" textlink="">
      <xdr:nvSpPr>
        <xdr:cNvPr id="2394" name="Text Box 9">
          <a:extLst>
            <a:ext uri="{FF2B5EF4-FFF2-40B4-BE49-F238E27FC236}">
              <a16:creationId xmlns:a16="http://schemas.microsoft.com/office/drawing/2014/main" id="{00000000-0008-0000-0000-0000DF140000}"/>
            </a:ext>
          </a:extLst>
        </xdr:cNvPr>
        <xdr:cNvSpPr txBox="1">
          <a:spLocks noChangeArrowheads="1"/>
        </xdr:cNvSpPr>
      </xdr:nvSpPr>
      <xdr:spPr bwMode="auto">
        <a:xfrm>
          <a:off x="1895475" y="92363925"/>
          <a:ext cx="0" cy="373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1409700</xdr:colOff>
      <xdr:row>411</xdr:row>
      <xdr:rowOff>11906</xdr:rowOff>
    </xdr:to>
    <xdr:sp macro="" textlink="">
      <xdr:nvSpPr>
        <xdr:cNvPr id="2395" name="Text Box 9">
          <a:extLst>
            <a:ext uri="{FF2B5EF4-FFF2-40B4-BE49-F238E27FC236}">
              <a16:creationId xmlns:a16="http://schemas.microsoft.com/office/drawing/2014/main" id="{00000000-0008-0000-0000-0000E0140000}"/>
            </a:ext>
          </a:extLst>
        </xdr:cNvPr>
        <xdr:cNvSpPr txBox="1">
          <a:spLocks noChangeArrowheads="1"/>
        </xdr:cNvSpPr>
      </xdr:nvSpPr>
      <xdr:spPr bwMode="auto">
        <a:xfrm>
          <a:off x="1895475" y="92363925"/>
          <a:ext cx="104775" cy="411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1409700</xdr:colOff>
      <xdr:row>411</xdr:row>
      <xdr:rowOff>2381</xdr:rowOff>
    </xdr:to>
    <xdr:sp macro="" textlink="">
      <xdr:nvSpPr>
        <xdr:cNvPr id="2396" name="Text Box 8">
          <a:extLst>
            <a:ext uri="{FF2B5EF4-FFF2-40B4-BE49-F238E27FC236}">
              <a16:creationId xmlns:a16="http://schemas.microsoft.com/office/drawing/2014/main" id="{00000000-0008-0000-0000-0000E1140000}"/>
            </a:ext>
          </a:extLst>
        </xdr:cNvPr>
        <xdr:cNvSpPr txBox="1">
          <a:spLocks noChangeArrowheads="1"/>
        </xdr:cNvSpPr>
      </xdr:nvSpPr>
      <xdr:spPr bwMode="auto">
        <a:xfrm>
          <a:off x="1895475" y="92363925"/>
          <a:ext cx="104775"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1409700</xdr:colOff>
      <xdr:row>411</xdr:row>
      <xdr:rowOff>2381</xdr:rowOff>
    </xdr:to>
    <xdr:sp macro="" textlink="">
      <xdr:nvSpPr>
        <xdr:cNvPr id="2397" name="Text Box 9">
          <a:extLst>
            <a:ext uri="{FF2B5EF4-FFF2-40B4-BE49-F238E27FC236}">
              <a16:creationId xmlns:a16="http://schemas.microsoft.com/office/drawing/2014/main" id="{00000000-0008-0000-0000-0000E2140000}"/>
            </a:ext>
          </a:extLst>
        </xdr:cNvPr>
        <xdr:cNvSpPr txBox="1">
          <a:spLocks noChangeArrowheads="1"/>
        </xdr:cNvSpPr>
      </xdr:nvSpPr>
      <xdr:spPr bwMode="auto">
        <a:xfrm>
          <a:off x="1895475" y="92363925"/>
          <a:ext cx="104775"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1409700</xdr:colOff>
      <xdr:row>411</xdr:row>
      <xdr:rowOff>11906</xdr:rowOff>
    </xdr:to>
    <xdr:sp macro="" textlink="">
      <xdr:nvSpPr>
        <xdr:cNvPr id="2398" name="Text Box 8">
          <a:extLst>
            <a:ext uri="{FF2B5EF4-FFF2-40B4-BE49-F238E27FC236}">
              <a16:creationId xmlns:a16="http://schemas.microsoft.com/office/drawing/2014/main" id="{00000000-0008-0000-0000-0000E3140000}"/>
            </a:ext>
          </a:extLst>
        </xdr:cNvPr>
        <xdr:cNvSpPr txBox="1">
          <a:spLocks noChangeArrowheads="1"/>
        </xdr:cNvSpPr>
      </xdr:nvSpPr>
      <xdr:spPr bwMode="auto">
        <a:xfrm>
          <a:off x="1895475" y="92363925"/>
          <a:ext cx="104775" cy="411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1409700</xdr:colOff>
      <xdr:row>411</xdr:row>
      <xdr:rowOff>11906</xdr:rowOff>
    </xdr:to>
    <xdr:sp macro="" textlink="">
      <xdr:nvSpPr>
        <xdr:cNvPr id="2399" name="Text Box 9">
          <a:extLst>
            <a:ext uri="{FF2B5EF4-FFF2-40B4-BE49-F238E27FC236}">
              <a16:creationId xmlns:a16="http://schemas.microsoft.com/office/drawing/2014/main" id="{00000000-0008-0000-0000-0000E4140000}"/>
            </a:ext>
          </a:extLst>
        </xdr:cNvPr>
        <xdr:cNvSpPr txBox="1">
          <a:spLocks noChangeArrowheads="1"/>
        </xdr:cNvSpPr>
      </xdr:nvSpPr>
      <xdr:spPr bwMode="auto">
        <a:xfrm>
          <a:off x="1895475" y="92363925"/>
          <a:ext cx="104775" cy="411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1409700</xdr:colOff>
      <xdr:row>411</xdr:row>
      <xdr:rowOff>2381</xdr:rowOff>
    </xdr:to>
    <xdr:sp macro="" textlink="">
      <xdr:nvSpPr>
        <xdr:cNvPr id="2400" name="Text Box 8">
          <a:extLst>
            <a:ext uri="{FF2B5EF4-FFF2-40B4-BE49-F238E27FC236}">
              <a16:creationId xmlns:a16="http://schemas.microsoft.com/office/drawing/2014/main" id="{00000000-0008-0000-0000-0000E5140000}"/>
            </a:ext>
          </a:extLst>
        </xdr:cNvPr>
        <xdr:cNvSpPr txBox="1">
          <a:spLocks noChangeArrowheads="1"/>
        </xdr:cNvSpPr>
      </xdr:nvSpPr>
      <xdr:spPr bwMode="auto">
        <a:xfrm>
          <a:off x="1895475" y="92363925"/>
          <a:ext cx="104775"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1409700</xdr:colOff>
      <xdr:row>411</xdr:row>
      <xdr:rowOff>2381</xdr:rowOff>
    </xdr:to>
    <xdr:sp macro="" textlink="">
      <xdr:nvSpPr>
        <xdr:cNvPr id="2401" name="Text Box 9">
          <a:extLst>
            <a:ext uri="{FF2B5EF4-FFF2-40B4-BE49-F238E27FC236}">
              <a16:creationId xmlns:a16="http://schemas.microsoft.com/office/drawing/2014/main" id="{00000000-0008-0000-0000-0000E6140000}"/>
            </a:ext>
          </a:extLst>
        </xdr:cNvPr>
        <xdr:cNvSpPr txBox="1">
          <a:spLocks noChangeArrowheads="1"/>
        </xdr:cNvSpPr>
      </xdr:nvSpPr>
      <xdr:spPr bwMode="auto">
        <a:xfrm>
          <a:off x="1895475" y="92363925"/>
          <a:ext cx="104775" cy="402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1409700</xdr:colOff>
      <xdr:row>411</xdr:row>
      <xdr:rowOff>21431</xdr:rowOff>
    </xdr:to>
    <xdr:sp macro="" textlink="">
      <xdr:nvSpPr>
        <xdr:cNvPr id="2402" name="Text Box 9">
          <a:extLst>
            <a:ext uri="{FF2B5EF4-FFF2-40B4-BE49-F238E27FC236}">
              <a16:creationId xmlns:a16="http://schemas.microsoft.com/office/drawing/2014/main" id="{00000000-0008-0000-0000-0000E7140000}"/>
            </a:ext>
          </a:extLst>
        </xdr:cNvPr>
        <xdr:cNvSpPr txBox="1">
          <a:spLocks noChangeArrowheads="1"/>
        </xdr:cNvSpPr>
      </xdr:nvSpPr>
      <xdr:spPr bwMode="auto">
        <a:xfrm>
          <a:off x="1895475" y="92363925"/>
          <a:ext cx="104775" cy="421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1409700</xdr:colOff>
      <xdr:row>411</xdr:row>
      <xdr:rowOff>11906</xdr:rowOff>
    </xdr:to>
    <xdr:sp macro="" textlink="">
      <xdr:nvSpPr>
        <xdr:cNvPr id="2403" name="Text Box 8">
          <a:extLst>
            <a:ext uri="{FF2B5EF4-FFF2-40B4-BE49-F238E27FC236}">
              <a16:creationId xmlns:a16="http://schemas.microsoft.com/office/drawing/2014/main" id="{00000000-0008-0000-0000-0000E8140000}"/>
            </a:ext>
          </a:extLst>
        </xdr:cNvPr>
        <xdr:cNvSpPr txBox="1">
          <a:spLocks noChangeArrowheads="1"/>
        </xdr:cNvSpPr>
      </xdr:nvSpPr>
      <xdr:spPr bwMode="auto">
        <a:xfrm>
          <a:off x="1895475" y="92363925"/>
          <a:ext cx="104775" cy="411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1409700</xdr:colOff>
      <xdr:row>411</xdr:row>
      <xdr:rowOff>11906</xdr:rowOff>
    </xdr:to>
    <xdr:sp macro="" textlink="">
      <xdr:nvSpPr>
        <xdr:cNvPr id="2404" name="Text Box 9">
          <a:extLst>
            <a:ext uri="{FF2B5EF4-FFF2-40B4-BE49-F238E27FC236}">
              <a16:creationId xmlns:a16="http://schemas.microsoft.com/office/drawing/2014/main" id="{00000000-0008-0000-0000-0000E9140000}"/>
            </a:ext>
          </a:extLst>
        </xdr:cNvPr>
        <xdr:cNvSpPr txBox="1">
          <a:spLocks noChangeArrowheads="1"/>
        </xdr:cNvSpPr>
      </xdr:nvSpPr>
      <xdr:spPr bwMode="auto">
        <a:xfrm>
          <a:off x="1895475" y="92363925"/>
          <a:ext cx="104775" cy="411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1409700</xdr:colOff>
      <xdr:row>411</xdr:row>
      <xdr:rowOff>21431</xdr:rowOff>
    </xdr:to>
    <xdr:sp macro="" textlink="">
      <xdr:nvSpPr>
        <xdr:cNvPr id="2405" name="Text Box 8">
          <a:extLst>
            <a:ext uri="{FF2B5EF4-FFF2-40B4-BE49-F238E27FC236}">
              <a16:creationId xmlns:a16="http://schemas.microsoft.com/office/drawing/2014/main" id="{00000000-0008-0000-0000-0000EA140000}"/>
            </a:ext>
          </a:extLst>
        </xdr:cNvPr>
        <xdr:cNvSpPr txBox="1">
          <a:spLocks noChangeArrowheads="1"/>
        </xdr:cNvSpPr>
      </xdr:nvSpPr>
      <xdr:spPr bwMode="auto">
        <a:xfrm>
          <a:off x="1895475" y="92363925"/>
          <a:ext cx="104775" cy="421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1409700</xdr:colOff>
      <xdr:row>411</xdr:row>
      <xdr:rowOff>21431</xdr:rowOff>
    </xdr:to>
    <xdr:sp macro="" textlink="">
      <xdr:nvSpPr>
        <xdr:cNvPr id="2406" name="Text Box 9">
          <a:extLst>
            <a:ext uri="{FF2B5EF4-FFF2-40B4-BE49-F238E27FC236}">
              <a16:creationId xmlns:a16="http://schemas.microsoft.com/office/drawing/2014/main" id="{00000000-0008-0000-0000-0000EB140000}"/>
            </a:ext>
          </a:extLst>
        </xdr:cNvPr>
        <xdr:cNvSpPr txBox="1">
          <a:spLocks noChangeArrowheads="1"/>
        </xdr:cNvSpPr>
      </xdr:nvSpPr>
      <xdr:spPr bwMode="auto">
        <a:xfrm>
          <a:off x="1895475" y="92363925"/>
          <a:ext cx="104775" cy="421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409</xdr:row>
      <xdr:rowOff>0</xdr:rowOff>
    </xdr:from>
    <xdr:to>
      <xdr:col>1</xdr:col>
      <xdr:colOff>1409700</xdr:colOff>
      <xdr:row>411</xdr:row>
      <xdr:rowOff>11906</xdr:rowOff>
    </xdr:to>
    <xdr:sp macro="" textlink="">
      <xdr:nvSpPr>
        <xdr:cNvPr id="2407" name="Text Box 8">
          <a:extLst>
            <a:ext uri="{FF2B5EF4-FFF2-40B4-BE49-F238E27FC236}">
              <a16:creationId xmlns:a16="http://schemas.microsoft.com/office/drawing/2014/main" id="{00000000-0008-0000-0000-0000EC140000}"/>
            </a:ext>
          </a:extLst>
        </xdr:cNvPr>
        <xdr:cNvSpPr txBox="1">
          <a:spLocks noChangeArrowheads="1"/>
        </xdr:cNvSpPr>
      </xdr:nvSpPr>
      <xdr:spPr bwMode="auto">
        <a:xfrm>
          <a:off x="1895475" y="92363925"/>
          <a:ext cx="104775" cy="411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08" name="Text Box 32">
          <a:extLst>
            <a:ext uri="{FF2B5EF4-FFF2-40B4-BE49-F238E27FC236}">
              <a16:creationId xmlns:a16="http://schemas.microsoft.com/office/drawing/2014/main" id="{00000000-0008-0000-0000-0000EE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09" name="Text Box 63">
          <a:extLst>
            <a:ext uri="{FF2B5EF4-FFF2-40B4-BE49-F238E27FC236}">
              <a16:creationId xmlns:a16="http://schemas.microsoft.com/office/drawing/2014/main" id="{00000000-0008-0000-0000-0000EF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10" name="Text Box 32">
          <a:extLst>
            <a:ext uri="{FF2B5EF4-FFF2-40B4-BE49-F238E27FC236}">
              <a16:creationId xmlns:a16="http://schemas.microsoft.com/office/drawing/2014/main" id="{00000000-0008-0000-0000-0000F0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11" name="Text Box 63">
          <a:extLst>
            <a:ext uri="{FF2B5EF4-FFF2-40B4-BE49-F238E27FC236}">
              <a16:creationId xmlns:a16="http://schemas.microsoft.com/office/drawing/2014/main" id="{00000000-0008-0000-0000-0000F1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12" name="Text Box 32">
          <a:extLst>
            <a:ext uri="{FF2B5EF4-FFF2-40B4-BE49-F238E27FC236}">
              <a16:creationId xmlns:a16="http://schemas.microsoft.com/office/drawing/2014/main" id="{00000000-0008-0000-0000-0000F2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13" name="Text Box 63">
          <a:extLst>
            <a:ext uri="{FF2B5EF4-FFF2-40B4-BE49-F238E27FC236}">
              <a16:creationId xmlns:a16="http://schemas.microsoft.com/office/drawing/2014/main" id="{00000000-0008-0000-0000-0000F3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14" name="Text Box 32">
          <a:extLst>
            <a:ext uri="{FF2B5EF4-FFF2-40B4-BE49-F238E27FC236}">
              <a16:creationId xmlns:a16="http://schemas.microsoft.com/office/drawing/2014/main" id="{00000000-0008-0000-0000-0000F4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15" name="Text Box 63">
          <a:extLst>
            <a:ext uri="{FF2B5EF4-FFF2-40B4-BE49-F238E27FC236}">
              <a16:creationId xmlns:a16="http://schemas.microsoft.com/office/drawing/2014/main" id="{00000000-0008-0000-0000-0000F5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16" name="Text Box 32">
          <a:extLst>
            <a:ext uri="{FF2B5EF4-FFF2-40B4-BE49-F238E27FC236}">
              <a16:creationId xmlns:a16="http://schemas.microsoft.com/office/drawing/2014/main" id="{00000000-0008-0000-0000-0000F6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17" name="Text Box 63">
          <a:extLst>
            <a:ext uri="{FF2B5EF4-FFF2-40B4-BE49-F238E27FC236}">
              <a16:creationId xmlns:a16="http://schemas.microsoft.com/office/drawing/2014/main" id="{00000000-0008-0000-0000-0000F7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18" name="Text Box 32">
          <a:extLst>
            <a:ext uri="{FF2B5EF4-FFF2-40B4-BE49-F238E27FC236}">
              <a16:creationId xmlns:a16="http://schemas.microsoft.com/office/drawing/2014/main" id="{00000000-0008-0000-0000-0000F8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19" name="Text Box 63">
          <a:extLst>
            <a:ext uri="{FF2B5EF4-FFF2-40B4-BE49-F238E27FC236}">
              <a16:creationId xmlns:a16="http://schemas.microsoft.com/office/drawing/2014/main" id="{00000000-0008-0000-0000-0000F9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20" name="Text Box 32">
          <a:extLst>
            <a:ext uri="{FF2B5EF4-FFF2-40B4-BE49-F238E27FC236}">
              <a16:creationId xmlns:a16="http://schemas.microsoft.com/office/drawing/2014/main" id="{00000000-0008-0000-0000-0000FA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21" name="Text Box 63">
          <a:extLst>
            <a:ext uri="{FF2B5EF4-FFF2-40B4-BE49-F238E27FC236}">
              <a16:creationId xmlns:a16="http://schemas.microsoft.com/office/drawing/2014/main" id="{00000000-0008-0000-0000-0000FB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22" name="Text Box 32">
          <a:extLst>
            <a:ext uri="{FF2B5EF4-FFF2-40B4-BE49-F238E27FC236}">
              <a16:creationId xmlns:a16="http://schemas.microsoft.com/office/drawing/2014/main" id="{00000000-0008-0000-0000-0000FC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23" name="Text Box 63">
          <a:extLst>
            <a:ext uri="{FF2B5EF4-FFF2-40B4-BE49-F238E27FC236}">
              <a16:creationId xmlns:a16="http://schemas.microsoft.com/office/drawing/2014/main" id="{00000000-0008-0000-0000-0000FD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24" name="Text Box 32">
          <a:extLst>
            <a:ext uri="{FF2B5EF4-FFF2-40B4-BE49-F238E27FC236}">
              <a16:creationId xmlns:a16="http://schemas.microsoft.com/office/drawing/2014/main" id="{00000000-0008-0000-0000-0000FE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25" name="Text Box 63">
          <a:extLst>
            <a:ext uri="{FF2B5EF4-FFF2-40B4-BE49-F238E27FC236}">
              <a16:creationId xmlns:a16="http://schemas.microsoft.com/office/drawing/2014/main" id="{00000000-0008-0000-0000-0000FF14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26" name="Text Box 32">
          <a:extLst>
            <a:ext uri="{FF2B5EF4-FFF2-40B4-BE49-F238E27FC236}">
              <a16:creationId xmlns:a16="http://schemas.microsoft.com/office/drawing/2014/main" id="{00000000-0008-0000-0000-000000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27" name="Text Box 63">
          <a:extLst>
            <a:ext uri="{FF2B5EF4-FFF2-40B4-BE49-F238E27FC236}">
              <a16:creationId xmlns:a16="http://schemas.microsoft.com/office/drawing/2014/main" id="{00000000-0008-0000-0000-000001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28" name="Text Box 32">
          <a:extLst>
            <a:ext uri="{FF2B5EF4-FFF2-40B4-BE49-F238E27FC236}">
              <a16:creationId xmlns:a16="http://schemas.microsoft.com/office/drawing/2014/main" id="{00000000-0008-0000-0000-000002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29" name="Text Box 63">
          <a:extLst>
            <a:ext uri="{FF2B5EF4-FFF2-40B4-BE49-F238E27FC236}">
              <a16:creationId xmlns:a16="http://schemas.microsoft.com/office/drawing/2014/main" id="{00000000-0008-0000-0000-000003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30" name="Text Box 32">
          <a:extLst>
            <a:ext uri="{FF2B5EF4-FFF2-40B4-BE49-F238E27FC236}">
              <a16:creationId xmlns:a16="http://schemas.microsoft.com/office/drawing/2014/main" id="{00000000-0008-0000-0000-000004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31" name="Text Box 63">
          <a:extLst>
            <a:ext uri="{FF2B5EF4-FFF2-40B4-BE49-F238E27FC236}">
              <a16:creationId xmlns:a16="http://schemas.microsoft.com/office/drawing/2014/main" id="{00000000-0008-0000-0000-000005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32" name="Text Box 32">
          <a:extLst>
            <a:ext uri="{FF2B5EF4-FFF2-40B4-BE49-F238E27FC236}">
              <a16:creationId xmlns:a16="http://schemas.microsoft.com/office/drawing/2014/main" id="{00000000-0008-0000-0000-000006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33" name="Text Box 63">
          <a:extLst>
            <a:ext uri="{FF2B5EF4-FFF2-40B4-BE49-F238E27FC236}">
              <a16:creationId xmlns:a16="http://schemas.microsoft.com/office/drawing/2014/main" id="{00000000-0008-0000-0000-000007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34" name="Text Box 32">
          <a:extLst>
            <a:ext uri="{FF2B5EF4-FFF2-40B4-BE49-F238E27FC236}">
              <a16:creationId xmlns:a16="http://schemas.microsoft.com/office/drawing/2014/main" id="{00000000-0008-0000-0000-000008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35" name="Text Box 63">
          <a:extLst>
            <a:ext uri="{FF2B5EF4-FFF2-40B4-BE49-F238E27FC236}">
              <a16:creationId xmlns:a16="http://schemas.microsoft.com/office/drawing/2014/main" id="{00000000-0008-0000-0000-000009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36" name="Text Box 32">
          <a:extLst>
            <a:ext uri="{FF2B5EF4-FFF2-40B4-BE49-F238E27FC236}">
              <a16:creationId xmlns:a16="http://schemas.microsoft.com/office/drawing/2014/main" id="{00000000-0008-0000-0000-00000A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37" name="Text Box 63">
          <a:extLst>
            <a:ext uri="{FF2B5EF4-FFF2-40B4-BE49-F238E27FC236}">
              <a16:creationId xmlns:a16="http://schemas.microsoft.com/office/drawing/2014/main" id="{00000000-0008-0000-0000-00000B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38" name="Text Box 32">
          <a:extLst>
            <a:ext uri="{FF2B5EF4-FFF2-40B4-BE49-F238E27FC236}">
              <a16:creationId xmlns:a16="http://schemas.microsoft.com/office/drawing/2014/main" id="{00000000-0008-0000-0000-00000C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39" name="Text Box 63">
          <a:extLst>
            <a:ext uri="{FF2B5EF4-FFF2-40B4-BE49-F238E27FC236}">
              <a16:creationId xmlns:a16="http://schemas.microsoft.com/office/drawing/2014/main" id="{00000000-0008-0000-0000-00000D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40" name="Text Box 32">
          <a:extLst>
            <a:ext uri="{FF2B5EF4-FFF2-40B4-BE49-F238E27FC236}">
              <a16:creationId xmlns:a16="http://schemas.microsoft.com/office/drawing/2014/main" id="{00000000-0008-0000-0000-00000E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41" name="Text Box 63">
          <a:extLst>
            <a:ext uri="{FF2B5EF4-FFF2-40B4-BE49-F238E27FC236}">
              <a16:creationId xmlns:a16="http://schemas.microsoft.com/office/drawing/2014/main" id="{00000000-0008-0000-0000-00000F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42" name="Text Box 32">
          <a:extLst>
            <a:ext uri="{FF2B5EF4-FFF2-40B4-BE49-F238E27FC236}">
              <a16:creationId xmlns:a16="http://schemas.microsoft.com/office/drawing/2014/main" id="{00000000-0008-0000-0000-000010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43" name="Text Box 63">
          <a:extLst>
            <a:ext uri="{FF2B5EF4-FFF2-40B4-BE49-F238E27FC236}">
              <a16:creationId xmlns:a16="http://schemas.microsoft.com/office/drawing/2014/main" id="{00000000-0008-0000-0000-000011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44" name="Text Box 32">
          <a:extLst>
            <a:ext uri="{FF2B5EF4-FFF2-40B4-BE49-F238E27FC236}">
              <a16:creationId xmlns:a16="http://schemas.microsoft.com/office/drawing/2014/main" id="{00000000-0008-0000-0000-000012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45" name="Text Box 63">
          <a:extLst>
            <a:ext uri="{FF2B5EF4-FFF2-40B4-BE49-F238E27FC236}">
              <a16:creationId xmlns:a16="http://schemas.microsoft.com/office/drawing/2014/main" id="{00000000-0008-0000-0000-000013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46" name="Text Box 32">
          <a:extLst>
            <a:ext uri="{FF2B5EF4-FFF2-40B4-BE49-F238E27FC236}">
              <a16:creationId xmlns:a16="http://schemas.microsoft.com/office/drawing/2014/main" id="{00000000-0008-0000-0000-000014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47" name="Text Box 63">
          <a:extLst>
            <a:ext uri="{FF2B5EF4-FFF2-40B4-BE49-F238E27FC236}">
              <a16:creationId xmlns:a16="http://schemas.microsoft.com/office/drawing/2014/main" id="{00000000-0008-0000-0000-000015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48" name="Text Box 32">
          <a:extLst>
            <a:ext uri="{FF2B5EF4-FFF2-40B4-BE49-F238E27FC236}">
              <a16:creationId xmlns:a16="http://schemas.microsoft.com/office/drawing/2014/main" id="{00000000-0008-0000-0000-000016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49" name="Text Box 63">
          <a:extLst>
            <a:ext uri="{FF2B5EF4-FFF2-40B4-BE49-F238E27FC236}">
              <a16:creationId xmlns:a16="http://schemas.microsoft.com/office/drawing/2014/main" id="{00000000-0008-0000-0000-000017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50" name="Text Box 32">
          <a:extLst>
            <a:ext uri="{FF2B5EF4-FFF2-40B4-BE49-F238E27FC236}">
              <a16:creationId xmlns:a16="http://schemas.microsoft.com/office/drawing/2014/main" id="{00000000-0008-0000-0000-000018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51" name="Text Box 63">
          <a:extLst>
            <a:ext uri="{FF2B5EF4-FFF2-40B4-BE49-F238E27FC236}">
              <a16:creationId xmlns:a16="http://schemas.microsoft.com/office/drawing/2014/main" id="{00000000-0008-0000-0000-000019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52" name="Text Box 32">
          <a:extLst>
            <a:ext uri="{FF2B5EF4-FFF2-40B4-BE49-F238E27FC236}">
              <a16:creationId xmlns:a16="http://schemas.microsoft.com/office/drawing/2014/main" id="{00000000-0008-0000-0000-00001A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53" name="Text Box 63">
          <a:extLst>
            <a:ext uri="{FF2B5EF4-FFF2-40B4-BE49-F238E27FC236}">
              <a16:creationId xmlns:a16="http://schemas.microsoft.com/office/drawing/2014/main" id="{00000000-0008-0000-0000-00001B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54" name="Text Box 32">
          <a:extLst>
            <a:ext uri="{FF2B5EF4-FFF2-40B4-BE49-F238E27FC236}">
              <a16:creationId xmlns:a16="http://schemas.microsoft.com/office/drawing/2014/main" id="{00000000-0008-0000-0000-00001C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55" name="Text Box 63">
          <a:extLst>
            <a:ext uri="{FF2B5EF4-FFF2-40B4-BE49-F238E27FC236}">
              <a16:creationId xmlns:a16="http://schemas.microsoft.com/office/drawing/2014/main" id="{00000000-0008-0000-0000-00001D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56" name="Text Box 32">
          <a:extLst>
            <a:ext uri="{FF2B5EF4-FFF2-40B4-BE49-F238E27FC236}">
              <a16:creationId xmlns:a16="http://schemas.microsoft.com/office/drawing/2014/main" id="{00000000-0008-0000-0000-00001E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57" name="Text Box 63">
          <a:extLst>
            <a:ext uri="{FF2B5EF4-FFF2-40B4-BE49-F238E27FC236}">
              <a16:creationId xmlns:a16="http://schemas.microsoft.com/office/drawing/2014/main" id="{00000000-0008-0000-0000-00001F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58" name="Text Box 32">
          <a:extLst>
            <a:ext uri="{FF2B5EF4-FFF2-40B4-BE49-F238E27FC236}">
              <a16:creationId xmlns:a16="http://schemas.microsoft.com/office/drawing/2014/main" id="{00000000-0008-0000-0000-000020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59" name="Text Box 63">
          <a:extLst>
            <a:ext uri="{FF2B5EF4-FFF2-40B4-BE49-F238E27FC236}">
              <a16:creationId xmlns:a16="http://schemas.microsoft.com/office/drawing/2014/main" id="{00000000-0008-0000-0000-000021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60" name="Text Box 32">
          <a:extLst>
            <a:ext uri="{FF2B5EF4-FFF2-40B4-BE49-F238E27FC236}">
              <a16:creationId xmlns:a16="http://schemas.microsoft.com/office/drawing/2014/main" id="{00000000-0008-0000-0000-000022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61" name="Text Box 63">
          <a:extLst>
            <a:ext uri="{FF2B5EF4-FFF2-40B4-BE49-F238E27FC236}">
              <a16:creationId xmlns:a16="http://schemas.microsoft.com/office/drawing/2014/main" id="{00000000-0008-0000-0000-000023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62" name="Text Box 32">
          <a:extLst>
            <a:ext uri="{FF2B5EF4-FFF2-40B4-BE49-F238E27FC236}">
              <a16:creationId xmlns:a16="http://schemas.microsoft.com/office/drawing/2014/main" id="{00000000-0008-0000-0000-000024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63" name="Text Box 63">
          <a:extLst>
            <a:ext uri="{FF2B5EF4-FFF2-40B4-BE49-F238E27FC236}">
              <a16:creationId xmlns:a16="http://schemas.microsoft.com/office/drawing/2014/main" id="{00000000-0008-0000-0000-000025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64" name="Text Box 32">
          <a:extLst>
            <a:ext uri="{FF2B5EF4-FFF2-40B4-BE49-F238E27FC236}">
              <a16:creationId xmlns:a16="http://schemas.microsoft.com/office/drawing/2014/main" id="{00000000-0008-0000-0000-000026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65" name="Text Box 63">
          <a:extLst>
            <a:ext uri="{FF2B5EF4-FFF2-40B4-BE49-F238E27FC236}">
              <a16:creationId xmlns:a16="http://schemas.microsoft.com/office/drawing/2014/main" id="{00000000-0008-0000-0000-000027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66" name="Text Box 32">
          <a:extLst>
            <a:ext uri="{FF2B5EF4-FFF2-40B4-BE49-F238E27FC236}">
              <a16:creationId xmlns:a16="http://schemas.microsoft.com/office/drawing/2014/main" id="{00000000-0008-0000-0000-000028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67" name="Text Box 63">
          <a:extLst>
            <a:ext uri="{FF2B5EF4-FFF2-40B4-BE49-F238E27FC236}">
              <a16:creationId xmlns:a16="http://schemas.microsoft.com/office/drawing/2014/main" id="{00000000-0008-0000-0000-000029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68" name="Text Box 32">
          <a:extLst>
            <a:ext uri="{FF2B5EF4-FFF2-40B4-BE49-F238E27FC236}">
              <a16:creationId xmlns:a16="http://schemas.microsoft.com/office/drawing/2014/main" id="{00000000-0008-0000-0000-00002A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69" name="Text Box 63">
          <a:extLst>
            <a:ext uri="{FF2B5EF4-FFF2-40B4-BE49-F238E27FC236}">
              <a16:creationId xmlns:a16="http://schemas.microsoft.com/office/drawing/2014/main" id="{00000000-0008-0000-0000-00002B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70" name="Text Box 32">
          <a:extLst>
            <a:ext uri="{FF2B5EF4-FFF2-40B4-BE49-F238E27FC236}">
              <a16:creationId xmlns:a16="http://schemas.microsoft.com/office/drawing/2014/main" id="{00000000-0008-0000-0000-00002C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71" name="Text Box 63">
          <a:extLst>
            <a:ext uri="{FF2B5EF4-FFF2-40B4-BE49-F238E27FC236}">
              <a16:creationId xmlns:a16="http://schemas.microsoft.com/office/drawing/2014/main" id="{00000000-0008-0000-0000-00002D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72" name="Text Box 32">
          <a:extLst>
            <a:ext uri="{FF2B5EF4-FFF2-40B4-BE49-F238E27FC236}">
              <a16:creationId xmlns:a16="http://schemas.microsoft.com/office/drawing/2014/main" id="{00000000-0008-0000-0000-00002E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73" name="Text Box 63">
          <a:extLst>
            <a:ext uri="{FF2B5EF4-FFF2-40B4-BE49-F238E27FC236}">
              <a16:creationId xmlns:a16="http://schemas.microsoft.com/office/drawing/2014/main" id="{00000000-0008-0000-0000-00002F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74" name="Text Box 32">
          <a:extLst>
            <a:ext uri="{FF2B5EF4-FFF2-40B4-BE49-F238E27FC236}">
              <a16:creationId xmlns:a16="http://schemas.microsoft.com/office/drawing/2014/main" id="{00000000-0008-0000-0000-000030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75" name="Text Box 63">
          <a:extLst>
            <a:ext uri="{FF2B5EF4-FFF2-40B4-BE49-F238E27FC236}">
              <a16:creationId xmlns:a16="http://schemas.microsoft.com/office/drawing/2014/main" id="{00000000-0008-0000-0000-000031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76" name="Text Box 32">
          <a:extLst>
            <a:ext uri="{FF2B5EF4-FFF2-40B4-BE49-F238E27FC236}">
              <a16:creationId xmlns:a16="http://schemas.microsoft.com/office/drawing/2014/main" id="{00000000-0008-0000-0000-000032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77" name="Text Box 63">
          <a:extLst>
            <a:ext uri="{FF2B5EF4-FFF2-40B4-BE49-F238E27FC236}">
              <a16:creationId xmlns:a16="http://schemas.microsoft.com/office/drawing/2014/main" id="{00000000-0008-0000-0000-000033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78" name="Text Box 32">
          <a:extLst>
            <a:ext uri="{FF2B5EF4-FFF2-40B4-BE49-F238E27FC236}">
              <a16:creationId xmlns:a16="http://schemas.microsoft.com/office/drawing/2014/main" id="{00000000-0008-0000-0000-000034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79" name="Text Box 63">
          <a:extLst>
            <a:ext uri="{FF2B5EF4-FFF2-40B4-BE49-F238E27FC236}">
              <a16:creationId xmlns:a16="http://schemas.microsoft.com/office/drawing/2014/main" id="{00000000-0008-0000-0000-000035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80" name="Text Box 32">
          <a:extLst>
            <a:ext uri="{FF2B5EF4-FFF2-40B4-BE49-F238E27FC236}">
              <a16:creationId xmlns:a16="http://schemas.microsoft.com/office/drawing/2014/main" id="{00000000-0008-0000-0000-000036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81" name="Text Box 63">
          <a:extLst>
            <a:ext uri="{FF2B5EF4-FFF2-40B4-BE49-F238E27FC236}">
              <a16:creationId xmlns:a16="http://schemas.microsoft.com/office/drawing/2014/main" id="{00000000-0008-0000-0000-000037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82" name="Text Box 32">
          <a:extLst>
            <a:ext uri="{FF2B5EF4-FFF2-40B4-BE49-F238E27FC236}">
              <a16:creationId xmlns:a16="http://schemas.microsoft.com/office/drawing/2014/main" id="{00000000-0008-0000-0000-000038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83" name="Text Box 63">
          <a:extLst>
            <a:ext uri="{FF2B5EF4-FFF2-40B4-BE49-F238E27FC236}">
              <a16:creationId xmlns:a16="http://schemas.microsoft.com/office/drawing/2014/main" id="{00000000-0008-0000-0000-000039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84" name="Text Box 32">
          <a:extLst>
            <a:ext uri="{FF2B5EF4-FFF2-40B4-BE49-F238E27FC236}">
              <a16:creationId xmlns:a16="http://schemas.microsoft.com/office/drawing/2014/main" id="{00000000-0008-0000-0000-00003A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85" name="Text Box 63">
          <a:extLst>
            <a:ext uri="{FF2B5EF4-FFF2-40B4-BE49-F238E27FC236}">
              <a16:creationId xmlns:a16="http://schemas.microsoft.com/office/drawing/2014/main" id="{00000000-0008-0000-0000-00003B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86" name="Text Box 32">
          <a:extLst>
            <a:ext uri="{FF2B5EF4-FFF2-40B4-BE49-F238E27FC236}">
              <a16:creationId xmlns:a16="http://schemas.microsoft.com/office/drawing/2014/main" id="{00000000-0008-0000-0000-00003C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87" name="Text Box 63">
          <a:extLst>
            <a:ext uri="{FF2B5EF4-FFF2-40B4-BE49-F238E27FC236}">
              <a16:creationId xmlns:a16="http://schemas.microsoft.com/office/drawing/2014/main" id="{00000000-0008-0000-0000-00003D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88" name="Text Box 32">
          <a:extLst>
            <a:ext uri="{FF2B5EF4-FFF2-40B4-BE49-F238E27FC236}">
              <a16:creationId xmlns:a16="http://schemas.microsoft.com/office/drawing/2014/main" id="{00000000-0008-0000-0000-00003E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89" name="Text Box 63">
          <a:extLst>
            <a:ext uri="{FF2B5EF4-FFF2-40B4-BE49-F238E27FC236}">
              <a16:creationId xmlns:a16="http://schemas.microsoft.com/office/drawing/2014/main" id="{00000000-0008-0000-0000-00003F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90" name="Text Box 32">
          <a:extLst>
            <a:ext uri="{FF2B5EF4-FFF2-40B4-BE49-F238E27FC236}">
              <a16:creationId xmlns:a16="http://schemas.microsoft.com/office/drawing/2014/main" id="{00000000-0008-0000-0000-000040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91" name="Text Box 63">
          <a:extLst>
            <a:ext uri="{FF2B5EF4-FFF2-40B4-BE49-F238E27FC236}">
              <a16:creationId xmlns:a16="http://schemas.microsoft.com/office/drawing/2014/main" id="{00000000-0008-0000-0000-000041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92" name="Text Box 32">
          <a:extLst>
            <a:ext uri="{FF2B5EF4-FFF2-40B4-BE49-F238E27FC236}">
              <a16:creationId xmlns:a16="http://schemas.microsoft.com/office/drawing/2014/main" id="{00000000-0008-0000-0000-000042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93" name="Text Box 63">
          <a:extLst>
            <a:ext uri="{FF2B5EF4-FFF2-40B4-BE49-F238E27FC236}">
              <a16:creationId xmlns:a16="http://schemas.microsoft.com/office/drawing/2014/main" id="{00000000-0008-0000-0000-000043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94" name="Text Box 32">
          <a:extLst>
            <a:ext uri="{FF2B5EF4-FFF2-40B4-BE49-F238E27FC236}">
              <a16:creationId xmlns:a16="http://schemas.microsoft.com/office/drawing/2014/main" id="{00000000-0008-0000-0000-000044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95" name="Text Box 63">
          <a:extLst>
            <a:ext uri="{FF2B5EF4-FFF2-40B4-BE49-F238E27FC236}">
              <a16:creationId xmlns:a16="http://schemas.microsoft.com/office/drawing/2014/main" id="{00000000-0008-0000-0000-000045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96" name="Text Box 32">
          <a:extLst>
            <a:ext uri="{FF2B5EF4-FFF2-40B4-BE49-F238E27FC236}">
              <a16:creationId xmlns:a16="http://schemas.microsoft.com/office/drawing/2014/main" id="{00000000-0008-0000-0000-000046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97" name="Text Box 63">
          <a:extLst>
            <a:ext uri="{FF2B5EF4-FFF2-40B4-BE49-F238E27FC236}">
              <a16:creationId xmlns:a16="http://schemas.microsoft.com/office/drawing/2014/main" id="{00000000-0008-0000-0000-000047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98" name="Text Box 32">
          <a:extLst>
            <a:ext uri="{FF2B5EF4-FFF2-40B4-BE49-F238E27FC236}">
              <a16:creationId xmlns:a16="http://schemas.microsoft.com/office/drawing/2014/main" id="{00000000-0008-0000-0000-000048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499" name="Text Box 63">
          <a:extLst>
            <a:ext uri="{FF2B5EF4-FFF2-40B4-BE49-F238E27FC236}">
              <a16:creationId xmlns:a16="http://schemas.microsoft.com/office/drawing/2014/main" id="{00000000-0008-0000-0000-000049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00" name="Text Box 32">
          <a:extLst>
            <a:ext uri="{FF2B5EF4-FFF2-40B4-BE49-F238E27FC236}">
              <a16:creationId xmlns:a16="http://schemas.microsoft.com/office/drawing/2014/main" id="{00000000-0008-0000-0000-00004A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01" name="Text Box 63">
          <a:extLst>
            <a:ext uri="{FF2B5EF4-FFF2-40B4-BE49-F238E27FC236}">
              <a16:creationId xmlns:a16="http://schemas.microsoft.com/office/drawing/2014/main" id="{00000000-0008-0000-0000-00004B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02" name="Text Box 32">
          <a:extLst>
            <a:ext uri="{FF2B5EF4-FFF2-40B4-BE49-F238E27FC236}">
              <a16:creationId xmlns:a16="http://schemas.microsoft.com/office/drawing/2014/main" id="{00000000-0008-0000-0000-00004C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03" name="Text Box 63">
          <a:extLst>
            <a:ext uri="{FF2B5EF4-FFF2-40B4-BE49-F238E27FC236}">
              <a16:creationId xmlns:a16="http://schemas.microsoft.com/office/drawing/2014/main" id="{00000000-0008-0000-0000-00004D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04" name="Text Box 32">
          <a:extLst>
            <a:ext uri="{FF2B5EF4-FFF2-40B4-BE49-F238E27FC236}">
              <a16:creationId xmlns:a16="http://schemas.microsoft.com/office/drawing/2014/main" id="{00000000-0008-0000-0000-00004E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05" name="Text Box 63">
          <a:extLst>
            <a:ext uri="{FF2B5EF4-FFF2-40B4-BE49-F238E27FC236}">
              <a16:creationId xmlns:a16="http://schemas.microsoft.com/office/drawing/2014/main" id="{00000000-0008-0000-0000-00004F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06" name="Text Box 32">
          <a:extLst>
            <a:ext uri="{FF2B5EF4-FFF2-40B4-BE49-F238E27FC236}">
              <a16:creationId xmlns:a16="http://schemas.microsoft.com/office/drawing/2014/main" id="{00000000-0008-0000-0000-000050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07" name="Text Box 63">
          <a:extLst>
            <a:ext uri="{FF2B5EF4-FFF2-40B4-BE49-F238E27FC236}">
              <a16:creationId xmlns:a16="http://schemas.microsoft.com/office/drawing/2014/main" id="{00000000-0008-0000-0000-000051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08" name="Text Box 32">
          <a:extLst>
            <a:ext uri="{FF2B5EF4-FFF2-40B4-BE49-F238E27FC236}">
              <a16:creationId xmlns:a16="http://schemas.microsoft.com/office/drawing/2014/main" id="{00000000-0008-0000-0000-000052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09" name="Text Box 63">
          <a:extLst>
            <a:ext uri="{FF2B5EF4-FFF2-40B4-BE49-F238E27FC236}">
              <a16:creationId xmlns:a16="http://schemas.microsoft.com/office/drawing/2014/main" id="{00000000-0008-0000-0000-000053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10" name="Text Box 32">
          <a:extLst>
            <a:ext uri="{FF2B5EF4-FFF2-40B4-BE49-F238E27FC236}">
              <a16:creationId xmlns:a16="http://schemas.microsoft.com/office/drawing/2014/main" id="{00000000-0008-0000-0000-000054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11" name="Text Box 63">
          <a:extLst>
            <a:ext uri="{FF2B5EF4-FFF2-40B4-BE49-F238E27FC236}">
              <a16:creationId xmlns:a16="http://schemas.microsoft.com/office/drawing/2014/main" id="{00000000-0008-0000-0000-000055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12" name="Text Box 32">
          <a:extLst>
            <a:ext uri="{FF2B5EF4-FFF2-40B4-BE49-F238E27FC236}">
              <a16:creationId xmlns:a16="http://schemas.microsoft.com/office/drawing/2014/main" id="{00000000-0008-0000-0000-000056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13" name="Text Box 63">
          <a:extLst>
            <a:ext uri="{FF2B5EF4-FFF2-40B4-BE49-F238E27FC236}">
              <a16:creationId xmlns:a16="http://schemas.microsoft.com/office/drawing/2014/main" id="{00000000-0008-0000-0000-000057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14" name="Text Box 32">
          <a:extLst>
            <a:ext uri="{FF2B5EF4-FFF2-40B4-BE49-F238E27FC236}">
              <a16:creationId xmlns:a16="http://schemas.microsoft.com/office/drawing/2014/main" id="{00000000-0008-0000-0000-000058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15" name="Text Box 63">
          <a:extLst>
            <a:ext uri="{FF2B5EF4-FFF2-40B4-BE49-F238E27FC236}">
              <a16:creationId xmlns:a16="http://schemas.microsoft.com/office/drawing/2014/main" id="{00000000-0008-0000-0000-000059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16" name="Text Box 32">
          <a:extLst>
            <a:ext uri="{FF2B5EF4-FFF2-40B4-BE49-F238E27FC236}">
              <a16:creationId xmlns:a16="http://schemas.microsoft.com/office/drawing/2014/main" id="{00000000-0008-0000-0000-00005A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17" name="Text Box 63">
          <a:extLst>
            <a:ext uri="{FF2B5EF4-FFF2-40B4-BE49-F238E27FC236}">
              <a16:creationId xmlns:a16="http://schemas.microsoft.com/office/drawing/2014/main" id="{00000000-0008-0000-0000-00005B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18" name="Text Box 32">
          <a:extLst>
            <a:ext uri="{FF2B5EF4-FFF2-40B4-BE49-F238E27FC236}">
              <a16:creationId xmlns:a16="http://schemas.microsoft.com/office/drawing/2014/main" id="{00000000-0008-0000-0000-00005C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19" name="Text Box 63">
          <a:extLst>
            <a:ext uri="{FF2B5EF4-FFF2-40B4-BE49-F238E27FC236}">
              <a16:creationId xmlns:a16="http://schemas.microsoft.com/office/drawing/2014/main" id="{00000000-0008-0000-0000-00005D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20" name="Text Box 32">
          <a:extLst>
            <a:ext uri="{FF2B5EF4-FFF2-40B4-BE49-F238E27FC236}">
              <a16:creationId xmlns:a16="http://schemas.microsoft.com/office/drawing/2014/main" id="{00000000-0008-0000-0000-00005E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21" name="Text Box 63">
          <a:extLst>
            <a:ext uri="{FF2B5EF4-FFF2-40B4-BE49-F238E27FC236}">
              <a16:creationId xmlns:a16="http://schemas.microsoft.com/office/drawing/2014/main" id="{00000000-0008-0000-0000-00005F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22" name="Text Box 32">
          <a:extLst>
            <a:ext uri="{FF2B5EF4-FFF2-40B4-BE49-F238E27FC236}">
              <a16:creationId xmlns:a16="http://schemas.microsoft.com/office/drawing/2014/main" id="{00000000-0008-0000-0000-000060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23" name="Text Box 63">
          <a:extLst>
            <a:ext uri="{FF2B5EF4-FFF2-40B4-BE49-F238E27FC236}">
              <a16:creationId xmlns:a16="http://schemas.microsoft.com/office/drawing/2014/main" id="{00000000-0008-0000-0000-000061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24" name="Text Box 32">
          <a:extLst>
            <a:ext uri="{FF2B5EF4-FFF2-40B4-BE49-F238E27FC236}">
              <a16:creationId xmlns:a16="http://schemas.microsoft.com/office/drawing/2014/main" id="{00000000-0008-0000-0000-000062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25" name="Text Box 63">
          <a:extLst>
            <a:ext uri="{FF2B5EF4-FFF2-40B4-BE49-F238E27FC236}">
              <a16:creationId xmlns:a16="http://schemas.microsoft.com/office/drawing/2014/main" id="{00000000-0008-0000-0000-000063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26" name="Text Box 32">
          <a:extLst>
            <a:ext uri="{FF2B5EF4-FFF2-40B4-BE49-F238E27FC236}">
              <a16:creationId xmlns:a16="http://schemas.microsoft.com/office/drawing/2014/main" id="{00000000-0008-0000-0000-000064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27" name="Text Box 63">
          <a:extLst>
            <a:ext uri="{FF2B5EF4-FFF2-40B4-BE49-F238E27FC236}">
              <a16:creationId xmlns:a16="http://schemas.microsoft.com/office/drawing/2014/main" id="{00000000-0008-0000-0000-000065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28" name="Text Box 32">
          <a:extLst>
            <a:ext uri="{FF2B5EF4-FFF2-40B4-BE49-F238E27FC236}">
              <a16:creationId xmlns:a16="http://schemas.microsoft.com/office/drawing/2014/main" id="{00000000-0008-0000-0000-000066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29" name="Text Box 63">
          <a:extLst>
            <a:ext uri="{FF2B5EF4-FFF2-40B4-BE49-F238E27FC236}">
              <a16:creationId xmlns:a16="http://schemas.microsoft.com/office/drawing/2014/main" id="{00000000-0008-0000-0000-000067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30" name="Text Box 32">
          <a:extLst>
            <a:ext uri="{FF2B5EF4-FFF2-40B4-BE49-F238E27FC236}">
              <a16:creationId xmlns:a16="http://schemas.microsoft.com/office/drawing/2014/main" id="{00000000-0008-0000-0000-000068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31" name="Text Box 63">
          <a:extLst>
            <a:ext uri="{FF2B5EF4-FFF2-40B4-BE49-F238E27FC236}">
              <a16:creationId xmlns:a16="http://schemas.microsoft.com/office/drawing/2014/main" id="{00000000-0008-0000-0000-000069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32" name="Text Box 32">
          <a:extLst>
            <a:ext uri="{FF2B5EF4-FFF2-40B4-BE49-F238E27FC236}">
              <a16:creationId xmlns:a16="http://schemas.microsoft.com/office/drawing/2014/main" id="{00000000-0008-0000-0000-00006A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33" name="Text Box 63">
          <a:extLst>
            <a:ext uri="{FF2B5EF4-FFF2-40B4-BE49-F238E27FC236}">
              <a16:creationId xmlns:a16="http://schemas.microsoft.com/office/drawing/2014/main" id="{00000000-0008-0000-0000-00006B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34" name="Text Box 32">
          <a:extLst>
            <a:ext uri="{FF2B5EF4-FFF2-40B4-BE49-F238E27FC236}">
              <a16:creationId xmlns:a16="http://schemas.microsoft.com/office/drawing/2014/main" id="{00000000-0008-0000-0000-00006C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535" name="Text Box 63">
          <a:extLst>
            <a:ext uri="{FF2B5EF4-FFF2-40B4-BE49-F238E27FC236}">
              <a16:creationId xmlns:a16="http://schemas.microsoft.com/office/drawing/2014/main" id="{00000000-0008-0000-0000-00006D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36" name="Text Box 32">
          <a:extLst>
            <a:ext uri="{FF2B5EF4-FFF2-40B4-BE49-F238E27FC236}">
              <a16:creationId xmlns:a16="http://schemas.microsoft.com/office/drawing/2014/main" id="{00000000-0008-0000-0000-00006E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37" name="Text Box 63">
          <a:extLst>
            <a:ext uri="{FF2B5EF4-FFF2-40B4-BE49-F238E27FC236}">
              <a16:creationId xmlns:a16="http://schemas.microsoft.com/office/drawing/2014/main" id="{00000000-0008-0000-0000-00006F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38" name="Text Box 32">
          <a:extLst>
            <a:ext uri="{FF2B5EF4-FFF2-40B4-BE49-F238E27FC236}">
              <a16:creationId xmlns:a16="http://schemas.microsoft.com/office/drawing/2014/main" id="{00000000-0008-0000-0000-000070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39" name="Text Box 63">
          <a:extLst>
            <a:ext uri="{FF2B5EF4-FFF2-40B4-BE49-F238E27FC236}">
              <a16:creationId xmlns:a16="http://schemas.microsoft.com/office/drawing/2014/main" id="{00000000-0008-0000-0000-000071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40" name="Text Box 32">
          <a:extLst>
            <a:ext uri="{FF2B5EF4-FFF2-40B4-BE49-F238E27FC236}">
              <a16:creationId xmlns:a16="http://schemas.microsoft.com/office/drawing/2014/main" id="{00000000-0008-0000-0000-000072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41" name="Text Box 63">
          <a:extLst>
            <a:ext uri="{FF2B5EF4-FFF2-40B4-BE49-F238E27FC236}">
              <a16:creationId xmlns:a16="http://schemas.microsoft.com/office/drawing/2014/main" id="{00000000-0008-0000-0000-000073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42" name="Text Box 32">
          <a:extLst>
            <a:ext uri="{FF2B5EF4-FFF2-40B4-BE49-F238E27FC236}">
              <a16:creationId xmlns:a16="http://schemas.microsoft.com/office/drawing/2014/main" id="{00000000-0008-0000-0000-000074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43" name="Text Box 63">
          <a:extLst>
            <a:ext uri="{FF2B5EF4-FFF2-40B4-BE49-F238E27FC236}">
              <a16:creationId xmlns:a16="http://schemas.microsoft.com/office/drawing/2014/main" id="{00000000-0008-0000-0000-000075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44" name="Text Box 32">
          <a:extLst>
            <a:ext uri="{FF2B5EF4-FFF2-40B4-BE49-F238E27FC236}">
              <a16:creationId xmlns:a16="http://schemas.microsoft.com/office/drawing/2014/main" id="{00000000-0008-0000-0000-000076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45" name="Text Box 63">
          <a:extLst>
            <a:ext uri="{FF2B5EF4-FFF2-40B4-BE49-F238E27FC236}">
              <a16:creationId xmlns:a16="http://schemas.microsoft.com/office/drawing/2014/main" id="{00000000-0008-0000-0000-000077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46" name="Text Box 32">
          <a:extLst>
            <a:ext uri="{FF2B5EF4-FFF2-40B4-BE49-F238E27FC236}">
              <a16:creationId xmlns:a16="http://schemas.microsoft.com/office/drawing/2014/main" id="{00000000-0008-0000-0000-000078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47" name="Text Box 63">
          <a:extLst>
            <a:ext uri="{FF2B5EF4-FFF2-40B4-BE49-F238E27FC236}">
              <a16:creationId xmlns:a16="http://schemas.microsoft.com/office/drawing/2014/main" id="{00000000-0008-0000-0000-000079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48" name="Text Box 32">
          <a:extLst>
            <a:ext uri="{FF2B5EF4-FFF2-40B4-BE49-F238E27FC236}">
              <a16:creationId xmlns:a16="http://schemas.microsoft.com/office/drawing/2014/main" id="{00000000-0008-0000-0000-00007A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49" name="Text Box 63">
          <a:extLst>
            <a:ext uri="{FF2B5EF4-FFF2-40B4-BE49-F238E27FC236}">
              <a16:creationId xmlns:a16="http://schemas.microsoft.com/office/drawing/2014/main" id="{00000000-0008-0000-0000-00007B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50" name="Text Box 32">
          <a:extLst>
            <a:ext uri="{FF2B5EF4-FFF2-40B4-BE49-F238E27FC236}">
              <a16:creationId xmlns:a16="http://schemas.microsoft.com/office/drawing/2014/main" id="{00000000-0008-0000-0000-00007C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51" name="Text Box 63">
          <a:extLst>
            <a:ext uri="{FF2B5EF4-FFF2-40B4-BE49-F238E27FC236}">
              <a16:creationId xmlns:a16="http://schemas.microsoft.com/office/drawing/2014/main" id="{00000000-0008-0000-0000-00007D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52" name="Text Box 32">
          <a:extLst>
            <a:ext uri="{FF2B5EF4-FFF2-40B4-BE49-F238E27FC236}">
              <a16:creationId xmlns:a16="http://schemas.microsoft.com/office/drawing/2014/main" id="{00000000-0008-0000-0000-00007E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53" name="Text Box 63">
          <a:extLst>
            <a:ext uri="{FF2B5EF4-FFF2-40B4-BE49-F238E27FC236}">
              <a16:creationId xmlns:a16="http://schemas.microsoft.com/office/drawing/2014/main" id="{00000000-0008-0000-0000-00007F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54" name="Text Box 32">
          <a:extLst>
            <a:ext uri="{FF2B5EF4-FFF2-40B4-BE49-F238E27FC236}">
              <a16:creationId xmlns:a16="http://schemas.microsoft.com/office/drawing/2014/main" id="{00000000-0008-0000-0000-000080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55" name="Text Box 63">
          <a:extLst>
            <a:ext uri="{FF2B5EF4-FFF2-40B4-BE49-F238E27FC236}">
              <a16:creationId xmlns:a16="http://schemas.microsoft.com/office/drawing/2014/main" id="{00000000-0008-0000-0000-000081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56" name="Text Box 32">
          <a:extLst>
            <a:ext uri="{FF2B5EF4-FFF2-40B4-BE49-F238E27FC236}">
              <a16:creationId xmlns:a16="http://schemas.microsoft.com/office/drawing/2014/main" id="{00000000-0008-0000-0000-000082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57" name="Text Box 63">
          <a:extLst>
            <a:ext uri="{FF2B5EF4-FFF2-40B4-BE49-F238E27FC236}">
              <a16:creationId xmlns:a16="http://schemas.microsoft.com/office/drawing/2014/main" id="{00000000-0008-0000-0000-000083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58" name="Text Box 32">
          <a:extLst>
            <a:ext uri="{FF2B5EF4-FFF2-40B4-BE49-F238E27FC236}">
              <a16:creationId xmlns:a16="http://schemas.microsoft.com/office/drawing/2014/main" id="{00000000-0008-0000-0000-000084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59" name="Text Box 63">
          <a:extLst>
            <a:ext uri="{FF2B5EF4-FFF2-40B4-BE49-F238E27FC236}">
              <a16:creationId xmlns:a16="http://schemas.microsoft.com/office/drawing/2014/main" id="{00000000-0008-0000-0000-000085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60" name="Text Box 32">
          <a:extLst>
            <a:ext uri="{FF2B5EF4-FFF2-40B4-BE49-F238E27FC236}">
              <a16:creationId xmlns:a16="http://schemas.microsoft.com/office/drawing/2014/main" id="{00000000-0008-0000-0000-000086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61" name="Text Box 63">
          <a:extLst>
            <a:ext uri="{FF2B5EF4-FFF2-40B4-BE49-F238E27FC236}">
              <a16:creationId xmlns:a16="http://schemas.microsoft.com/office/drawing/2014/main" id="{00000000-0008-0000-0000-000087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62" name="Text Box 32">
          <a:extLst>
            <a:ext uri="{FF2B5EF4-FFF2-40B4-BE49-F238E27FC236}">
              <a16:creationId xmlns:a16="http://schemas.microsoft.com/office/drawing/2014/main" id="{00000000-0008-0000-0000-000088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63" name="Text Box 63">
          <a:extLst>
            <a:ext uri="{FF2B5EF4-FFF2-40B4-BE49-F238E27FC236}">
              <a16:creationId xmlns:a16="http://schemas.microsoft.com/office/drawing/2014/main" id="{00000000-0008-0000-0000-000089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64" name="Text Box 32">
          <a:extLst>
            <a:ext uri="{FF2B5EF4-FFF2-40B4-BE49-F238E27FC236}">
              <a16:creationId xmlns:a16="http://schemas.microsoft.com/office/drawing/2014/main" id="{00000000-0008-0000-0000-00008A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65" name="Text Box 63">
          <a:extLst>
            <a:ext uri="{FF2B5EF4-FFF2-40B4-BE49-F238E27FC236}">
              <a16:creationId xmlns:a16="http://schemas.microsoft.com/office/drawing/2014/main" id="{00000000-0008-0000-0000-00008B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66" name="Text Box 32">
          <a:extLst>
            <a:ext uri="{FF2B5EF4-FFF2-40B4-BE49-F238E27FC236}">
              <a16:creationId xmlns:a16="http://schemas.microsoft.com/office/drawing/2014/main" id="{00000000-0008-0000-0000-00008C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67" name="Text Box 63">
          <a:extLst>
            <a:ext uri="{FF2B5EF4-FFF2-40B4-BE49-F238E27FC236}">
              <a16:creationId xmlns:a16="http://schemas.microsoft.com/office/drawing/2014/main" id="{00000000-0008-0000-0000-00008D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68" name="Text Box 32">
          <a:extLst>
            <a:ext uri="{FF2B5EF4-FFF2-40B4-BE49-F238E27FC236}">
              <a16:creationId xmlns:a16="http://schemas.microsoft.com/office/drawing/2014/main" id="{00000000-0008-0000-0000-00008E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69" name="Text Box 63">
          <a:extLst>
            <a:ext uri="{FF2B5EF4-FFF2-40B4-BE49-F238E27FC236}">
              <a16:creationId xmlns:a16="http://schemas.microsoft.com/office/drawing/2014/main" id="{00000000-0008-0000-0000-00008F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70" name="Text Box 32">
          <a:extLst>
            <a:ext uri="{FF2B5EF4-FFF2-40B4-BE49-F238E27FC236}">
              <a16:creationId xmlns:a16="http://schemas.microsoft.com/office/drawing/2014/main" id="{00000000-0008-0000-0000-000090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71" name="Text Box 63">
          <a:extLst>
            <a:ext uri="{FF2B5EF4-FFF2-40B4-BE49-F238E27FC236}">
              <a16:creationId xmlns:a16="http://schemas.microsoft.com/office/drawing/2014/main" id="{00000000-0008-0000-0000-000091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72" name="Text Box 32">
          <a:extLst>
            <a:ext uri="{FF2B5EF4-FFF2-40B4-BE49-F238E27FC236}">
              <a16:creationId xmlns:a16="http://schemas.microsoft.com/office/drawing/2014/main" id="{00000000-0008-0000-0000-000092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73" name="Text Box 63">
          <a:extLst>
            <a:ext uri="{FF2B5EF4-FFF2-40B4-BE49-F238E27FC236}">
              <a16:creationId xmlns:a16="http://schemas.microsoft.com/office/drawing/2014/main" id="{00000000-0008-0000-0000-000093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74" name="Text Box 32">
          <a:extLst>
            <a:ext uri="{FF2B5EF4-FFF2-40B4-BE49-F238E27FC236}">
              <a16:creationId xmlns:a16="http://schemas.microsoft.com/office/drawing/2014/main" id="{00000000-0008-0000-0000-000094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75" name="Text Box 63">
          <a:extLst>
            <a:ext uri="{FF2B5EF4-FFF2-40B4-BE49-F238E27FC236}">
              <a16:creationId xmlns:a16="http://schemas.microsoft.com/office/drawing/2014/main" id="{00000000-0008-0000-0000-000095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76" name="Text Box 32">
          <a:extLst>
            <a:ext uri="{FF2B5EF4-FFF2-40B4-BE49-F238E27FC236}">
              <a16:creationId xmlns:a16="http://schemas.microsoft.com/office/drawing/2014/main" id="{00000000-0008-0000-0000-000096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77" name="Text Box 63">
          <a:extLst>
            <a:ext uri="{FF2B5EF4-FFF2-40B4-BE49-F238E27FC236}">
              <a16:creationId xmlns:a16="http://schemas.microsoft.com/office/drawing/2014/main" id="{00000000-0008-0000-0000-000097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78" name="Text Box 32">
          <a:extLst>
            <a:ext uri="{FF2B5EF4-FFF2-40B4-BE49-F238E27FC236}">
              <a16:creationId xmlns:a16="http://schemas.microsoft.com/office/drawing/2014/main" id="{00000000-0008-0000-0000-000098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79" name="Text Box 63">
          <a:extLst>
            <a:ext uri="{FF2B5EF4-FFF2-40B4-BE49-F238E27FC236}">
              <a16:creationId xmlns:a16="http://schemas.microsoft.com/office/drawing/2014/main" id="{00000000-0008-0000-0000-000099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80" name="Text Box 32">
          <a:extLst>
            <a:ext uri="{FF2B5EF4-FFF2-40B4-BE49-F238E27FC236}">
              <a16:creationId xmlns:a16="http://schemas.microsoft.com/office/drawing/2014/main" id="{00000000-0008-0000-0000-00009A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81" name="Text Box 63">
          <a:extLst>
            <a:ext uri="{FF2B5EF4-FFF2-40B4-BE49-F238E27FC236}">
              <a16:creationId xmlns:a16="http://schemas.microsoft.com/office/drawing/2014/main" id="{00000000-0008-0000-0000-00009B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82" name="Text Box 32">
          <a:extLst>
            <a:ext uri="{FF2B5EF4-FFF2-40B4-BE49-F238E27FC236}">
              <a16:creationId xmlns:a16="http://schemas.microsoft.com/office/drawing/2014/main" id="{00000000-0008-0000-0000-00009C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83" name="Text Box 63">
          <a:extLst>
            <a:ext uri="{FF2B5EF4-FFF2-40B4-BE49-F238E27FC236}">
              <a16:creationId xmlns:a16="http://schemas.microsoft.com/office/drawing/2014/main" id="{00000000-0008-0000-0000-00009D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84" name="Text Box 32">
          <a:extLst>
            <a:ext uri="{FF2B5EF4-FFF2-40B4-BE49-F238E27FC236}">
              <a16:creationId xmlns:a16="http://schemas.microsoft.com/office/drawing/2014/main" id="{00000000-0008-0000-0000-00009E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85" name="Text Box 63">
          <a:extLst>
            <a:ext uri="{FF2B5EF4-FFF2-40B4-BE49-F238E27FC236}">
              <a16:creationId xmlns:a16="http://schemas.microsoft.com/office/drawing/2014/main" id="{00000000-0008-0000-0000-00009F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86" name="Text Box 32">
          <a:extLst>
            <a:ext uri="{FF2B5EF4-FFF2-40B4-BE49-F238E27FC236}">
              <a16:creationId xmlns:a16="http://schemas.microsoft.com/office/drawing/2014/main" id="{00000000-0008-0000-0000-0000A0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87" name="Text Box 63">
          <a:extLst>
            <a:ext uri="{FF2B5EF4-FFF2-40B4-BE49-F238E27FC236}">
              <a16:creationId xmlns:a16="http://schemas.microsoft.com/office/drawing/2014/main" id="{00000000-0008-0000-0000-0000A1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88" name="Text Box 32">
          <a:extLst>
            <a:ext uri="{FF2B5EF4-FFF2-40B4-BE49-F238E27FC236}">
              <a16:creationId xmlns:a16="http://schemas.microsoft.com/office/drawing/2014/main" id="{00000000-0008-0000-0000-0000A2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89" name="Text Box 63">
          <a:extLst>
            <a:ext uri="{FF2B5EF4-FFF2-40B4-BE49-F238E27FC236}">
              <a16:creationId xmlns:a16="http://schemas.microsoft.com/office/drawing/2014/main" id="{00000000-0008-0000-0000-0000A3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90" name="Text Box 32">
          <a:extLst>
            <a:ext uri="{FF2B5EF4-FFF2-40B4-BE49-F238E27FC236}">
              <a16:creationId xmlns:a16="http://schemas.microsoft.com/office/drawing/2014/main" id="{00000000-0008-0000-0000-0000A4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91" name="Text Box 63">
          <a:extLst>
            <a:ext uri="{FF2B5EF4-FFF2-40B4-BE49-F238E27FC236}">
              <a16:creationId xmlns:a16="http://schemas.microsoft.com/office/drawing/2014/main" id="{00000000-0008-0000-0000-0000A5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92" name="Text Box 32">
          <a:extLst>
            <a:ext uri="{FF2B5EF4-FFF2-40B4-BE49-F238E27FC236}">
              <a16:creationId xmlns:a16="http://schemas.microsoft.com/office/drawing/2014/main" id="{00000000-0008-0000-0000-0000A6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93" name="Text Box 63">
          <a:extLst>
            <a:ext uri="{FF2B5EF4-FFF2-40B4-BE49-F238E27FC236}">
              <a16:creationId xmlns:a16="http://schemas.microsoft.com/office/drawing/2014/main" id="{00000000-0008-0000-0000-0000A7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94" name="Text Box 32">
          <a:extLst>
            <a:ext uri="{FF2B5EF4-FFF2-40B4-BE49-F238E27FC236}">
              <a16:creationId xmlns:a16="http://schemas.microsoft.com/office/drawing/2014/main" id="{00000000-0008-0000-0000-0000A8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95" name="Text Box 63">
          <a:extLst>
            <a:ext uri="{FF2B5EF4-FFF2-40B4-BE49-F238E27FC236}">
              <a16:creationId xmlns:a16="http://schemas.microsoft.com/office/drawing/2014/main" id="{00000000-0008-0000-0000-0000A9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96" name="Text Box 32">
          <a:extLst>
            <a:ext uri="{FF2B5EF4-FFF2-40B4-BE49-F238E27FC236}">
              <a16:creationId xmlns:a16="http://schemas.microsoft.com/office/drawing/2014/main" id="{00000000-0008-0000-0000-0000AA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97" name="Text Box 63">
          <a:extLst>
            <a:ext uri="{FF2B5EF4-FFF2-40B4-BE49-F238E27FC236}">
              <a16:creationId xmlns:a16="http://schemas.microsoft.com/office/drawing/2014/main" id="{00000000-0008-0000-0000-0000AB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98" name="Text Box 32">
          <a:extLst>
            <a:ext uri="{FF2B5EF4-FFF2-40B4-BE49-F238E27FC236}">
              <a16:creationId xmlns:a16="http://schemas.microsoft.com/office/drawing/2014/main" id="{00000000-0008-0000-0000-0000AC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599" name="Text Box 63">
          <a:extLst>
            <a:ext uri="{FF2B5EF4-FFF2-40B4-BE49-F238E27FC236}">
              <a16:creationId xmlns:a16="http://schemas.microsoft.com/office/drawing/2014/main" id="{00000000-0008-0000-0000-0000AD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00" name="Text Box 32">
          <a:extLst>
            <a:ext uri="{FF2B5EF4-FFF2-40B4-BE49-F238E27FC236}">
              <a16:creationId xmlns:a16="http://schemas.microsoft.com/office/drawing/2014/main" id="{00000000-0008-0000-0000-0000AE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01" name="Text Box 63">
          <a:extLst>
            <a:ext uri="{FF2B5EF4-FFF2-40B4-BE49-F238E27FC236}">
              <a16:creationId xmlns:a16="http://schemas.microsoft.com/office/drawing/2014/main" id="{00000000-0008-0000-0000-0000AF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02" name="Text Box 32">
          <a:extLst>
            <a:ext uri="{FF2B5EF4-FFF2-40B4-BE49-F238E27FC236}">
              <a16:creationId xmlns:a16="http://schemas.microsoft.com/office/drawing/2014/main" id="{00000000-0008-0000-0000-0000B0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03" name="Text Box 63">
          <a:extLst>
            <a:ext uri="{FF2B5EF4-FFF2-40B4-BE49-F238E27FC236}">
              <a16:creationId xmlns:a16="http://schemas.microsoft.com/office/drawing/2014/main" id="{00000000-0008-0000-0000-0000B1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04" name="Text Box 32">
          <a:extLst>
            <a:ext uri="{FF2B5EF4-FFF2-40B4-BE49-F238E27FC236}">
              <a16:creationId xmlns:a16="http://schemas.microsoft.com/office/drawing/2014/main" id="{00000000-0008-0000-0000-0000B2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05" name="Text Box 63">
          <a:extLst>
            <a:ext uri="{FF2B5EF4-FFF2-40B4-BE49-F238E27FC236}">
              <a16:creationId xmlns:a16="http://schemas.microsoft.com/office/drawing/2014/main" id="{00000000-0008-0000-0000-0000B3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06" name="Text Box 32">
          <a:extLst>
            <a:ext uri="{FF2B5EF4-FFF2-40B4-BE49-F238E27FC236}">
              <a16:creationId xmlns:a16="http://schemas.microsoft.com/office/drawing/2014/main" id="{00000000-0008-0000-0000-0000B4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07" name="Text Box 63">
          <a:extLst>
            <a:ext uri="{FF2B5EF4-FFF2-40B4-BE49-F238E27FC236}">
              <a16:creationId xmlns:a16="http://schemas.microsoft.com/office/drawing/2014/main" id="{00000000-0008-0000-0000-0000B5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08" name="Text Box 32">
          <a:extLst>
            <a:ext uri="{FF2B5EF4-FFF2-40B4-BE49-F238E27FC236}">
              <a16:creationId xmlns:a16="http://schemas.microsoft.com/office/drawing/2014/main" id="{00000000-0008-0000-0000-0000B6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09" name="Text Box 63">
          <a:extLst>
            <a:ext uri="{FF2B5EF4-FFF2-40B4-BE49-F238E27FC236}">
              <a16:creationId xmlns:a16="http://schemas.microsoft.com/office/drawing/2014/main" id="{00000000-0008-0000-0000-0000B7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10" name="Text Box 32">
          <a:extLst>
            <a:ext uri="{FF2B5EF4-FFF2-40B4-BE49-F238E27FC236}">
              <a16:creationId xmlns:a16="http://schemas.microsoft.com/office/drawing/2014/main" id="{00000000-0008-0000-0000-0000B8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11" name="Text Box 63">
          <a:extLst>
            <a:ext uri="{FF2B5EF4-FFF2-40B4-BE49-F238E27FC236}">
              <a16:creationId xmlns:a16="http://schemas.microsoft.com/office/drawing/2014/main" id="{00000000-0008-0000-0000-0000B9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12" name="Text Box 32">
          <a:extLst>
            <a:ext uri="{FF2B5EF4-FFF2-40B4-BE49-F238E27FC236}">
              <a16:creationId xmlns:a16="http://schemas.microsoft.com/office/drawing/2014/main" id="{00000000-0008-0000-0000-0000BA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13" name="Text Box 63">
          <a:extLst>
            <a:ext uri="{FF2B5EF4-FFF2-40B4-BE49-F238E27FC236}">
              <a16:creationId xmlns:a16="http://schemas.microsoft.com/office/drawing/2014/main" id="{00000000-0008-0000-0000-0000BB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14" name="Text Box 32">
          <a:extLst>
            <a:ext uri="{FF2B5EF4-FFF2-40B4-BE49-F238E27FC236}">
              <a16:creationId xmlns:a16="http://schemas.microsoft.com/office/drawing/2014/main" id="{00000000-0008-0000-0000-0000BC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15" name="Text Box 63">
          <a:extLst>
            <a:ext uri="{FF2B5EF4-FFF2-40B4-BE49-F238E27FC236}">
              <a16:creationId xmlns:a16="http://schemas.microsoft.com/office/drawing/2014/main" id="{00000000-0008-0000-0000-0000BD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16" name="Text Box 32">
          <a:extLst>
            <a:ext uri="{FF2B5EF4-FFF2-40B4-BE49-F238E27FC236}">
              <a16:creationId xmlns:a16="http://schemas.microsoft.com/office/drawing/2014/main" id="{00000000-0008-0000-0000-0000BE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17" name="Text Box 63">
          <a:extLst>
            <a:ext uri="{FF2B5EF4-FFF2-40B4-BE49-F238E27FC236}">
              <a16:creationId xmlns:a16="http://schemas.microsoft.com/office/drawing/2014/main" id="{00000000-0008-0000-0000-0000BF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18" name="Text Box 32">
          <a:extLst>
            <a:ext uri="{FF2B5EF4-FFF2-40B4-BE49-F238E27FC236}">
              <a16:creationId xmlns:a16="http://schemas.microsoft.com/office/drawing/2014/main" id="{00000000-0008-0000-0000-0000C0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19" name="Text Box 63">
          <a:extLst>
            <a:ext uri="{FF2B5EF4-FFF2-40B4-BE49-F238E27FC236}">
              <a16:creationId xmlns:a16="http://schemas.microsoft.com/office/drawing/2014/main" id="{00000000-0008-0000-0000-0000C1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20" name="Text Box 32">
          <a:extLst>
            <a:ext uri="{FF2B5EF4-FFF2-40B4-BE49-F238E27FC236}">
              <a16:creationId xmlns:a16="http://schemas.microsoft.com/office/drawing/2014/main" id="{00000000-0008-0000-0000-0000C2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21" name="Text Box 63">
          <a:extLst>
            <a:ext uri="{FF2B5EF4-FFF2-40B4-BE49-F238E27FC236}">
              <a16:creationId xmlns:a16="http://schemas.microsoft.com/office/drawing/2014/main" id="{00000000-0008-0000-0000-0000C3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22" name="Text Box 32">
          <a:extLst>
            <a:ext uri="{FF2B5EF4-FFF2-40B4-BE49-F238E27FC236}">
              <a16:creationId xmlns:a16="http://schemas.microsoft.com/office/drawing/2014/main" id="{00000000-0008-0000-0000-0000C4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23" name="Text Box 63">
          <a:extLst>
            <a:ext uri="{FF2B5EF4-FFF2-40B4-BE49-F238E27FC236}">
              <a16:creationId xmlns:a16="http://schemas.microsoft.com/office/drawing/2014/main" id="{00000000-0008-0000-0000-0000C5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24" name="Text Box 32">
          <a:extLst>
            <a:ext uri="{FF2B5EF4-FFF2-40B4-BE49-F238E27FC236}">
              <a16:creationId xmlns:a16="http://schemas.microsoft.com/office/drawing/2014/main" id="{00000000-0008-0000-0000-0000C6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25" name="Text Box 63">
          <a:extLst>
            <a:ext uri="{FF2B5EF4-FFF2-40B4-BE49-F238E27FC236}">
              <a16:creationId xmlns:a16="http://schemas.microsoft.com/office/drawing/2014/main" id="{00000000-0008-0000-0000-0000C7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26" name="Text Box 32">
          <a:extLst>
            <a:ext uri="{FF2B5EF4-FFF2-40B4-BE49-F238E27FC236}">
              <a16:creationId xmlns:a16="http://schemas.microsoft.com/office/drawing/2014/main" id="{00000000-0008-0000-0000-0000C8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27" name="Text Box 63">
          <a:extLst>
            <a:ext uri="{FF2B5EF4-FFF2-40B4-BE49-F238E27FC236}">
              <a16:creationId xmlns:a16="http://schemas.microsoft.com/office/drawing/2014/main" id="{00000000-0008-0000-0000-0000C9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28" name="Text Box 32">
          <a:extLst>
            <a:ext uri="{FF2B5EF4-FFF2-40B4-BE49-F238E27FC236}">
              <a16:creationId xmlns:a16="http://schemas.microsoft.com/office/drawing/2014/main" id="{00000000-0008-0000-0000-0000CA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29" name="Text Box 63">
          <a:extLst>
            <a:ext uri="{FF2B5EF4-FFF2-40B4-BE49-F238E27FC236}">
              <a16:creationId xmlns:a16="http://schemas.microsoft.com/office/drawing/2014/main" id="{00000000-0008-0000-0000-0000CB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30" name="Text Box 32">
          <a:extLst>
            <a:ext uri="{FF2B5EF4-FFF2-40B4-BE49-F238E27FC236}">
              <a16:creationId xmlns:a16="http://schemas.microsoft.com/office/drawing/2014/main" id="{00000000-0008-0000-0000-0000CC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31" name="Text Box 63">
          <a:extLst>
            <a:ext uri="{FF2B5EF4-FFF2-40B4-BE49-F238E27FC236}">
              <a16:creationId xmlns:a16="http://schemas.microsoft.com/office/drawing/2014/main" id="{00000000-0008-0000-0000-0000CD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32" name="Text Box 32">
          <a:extLst>
            <a:ext uri="{FF2B5EF4-FFF2-40B4-BE49-F238E27FC236}">
              <a16:creationId xmlns:a16="http://schemas.microsoft.com/office/drawing/2014/main" id="{00000000-0008-0000-0000-0000CE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33" name="Text Box 63">
          <a:extLst>
            <a:ext uri="{FF2B5EF4-FFF2-40B4-BE49-F238E27FC236}">
              <a16:creationId xmlns:a16="http://schemas.microsoft.com/office/drawing/2014/main" id="{00000000-0008-0000-0000-0000CF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34" name="Text Box 32">
          <a:extLst>
            <a:ext uri="{FF2B5EF4-FFF2-40B4-BE49-F238E27FC236}">
              <a16:creationId xmlns:a16="http://schemas.microsoft.com/office/drawing/2014/main" id="{00000000-0008-0000-0000-0000D0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35" name="Text Box 63">
          <a:extLst>
            <a:ext uri="{FF2B5EF4-FFF2-40B4-BE49-F238E27FC236}">
              <a16:creationId xmlns:a16="http://schemas.microsoft.com/office/drawing/2014/main" id="{00000000-0008-0000-0000-0000D1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36" name="Text Box 32">
          <a:extLst>
            <a:ext uri="{FF2B5EF4-FFF2-40B4-BE49-F238E27FC236}">
              <a16:creationId xmlns:a16="http://schemas.microsoft.com/office/drawing/2014/main" id="{00000000-0008-0000-0000-0000D2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37" name="Text Box 63">
          <a:extLst>
            <a:ext uri="{FF2B5EF4-FFF2-40B4-BE49-F238E27FC236}">
              <a16:creationId xmlns:a16="http://schemas.microsoft.com/office/drawing/2014/main" id="{00000000-0008-0000-0000-0000D3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38" name="Text Box 32">
          <a:extLst>
            <a:ext uri="{FF2B5EF4-FFF2-40B4-BE49-F238E27FC236}">
              <a16:creationId xmlns:a16="http://schemas.microsoft.com/office/drawing/2014/main" id="{00000000-0008-0000-0000-0000D4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39" name="Text Box 63">
          <a:extLst>
            <a:ext uri="{FF2B5EF4-FFF2-40B4-BE49-F238E27FC236}">
              <a16:creationId xmlns:a16="http://schemas.microsoft.com/office/drawing/2014/main" id="{00000000-0008-0000-0000-0000D5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40" name="Text Box 32">
          <a:extLst>
            <a:ext uri="{FF2B5EF4-FFF2-40B4-BE49-F238E27FC236}">
              <a16:creationId xmlns:a16="http://schemas.microsoft.com/office/drawing/2014/main" id="{00000000-0008-0000-0000-0000D6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41" name="Text Box 63">
          <a:extLst>
            <a:ext uri="{FF2B5EF4-FFF2-40B4-BE49-F238E27FC236}">
              <a16:creationId xmlns:a16="http://schemas.microsoft.com/office/drawing/2014/main" id="{00000000-0008-0000-0000-0000D7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42" name="Text Box 32">
          <a:extLst>
            <a:ext uri="{FF2B5EF4-FFF2-40B4-BE49-F238E27FC236}">
              <a16:creationId xmlns:a16="http://schemas.microsoft.com/office/drawing/2014/main" id="{00000000-0008-0000-0000-0000D8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43" name="Text Box 63">
          <a:extLst>
            <a:ext uri="{FF2B5EF4-FFF2-40B4-BE49-F238E27FC236}">
              <a16:creationId xmlns:a16="http://schemas.microsoft.com/office/drawing/2014/main" id="{00000000-0008-0000-0000-0000D9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44" name="Text Box 32">
          <a:extLst>
            <a:ext uri="{FF2B5EF4-FFF2-40B4-BE49-F238E27FC236}">
              <a16:creationId xmlns:a16="http://schemas.microsoft.com/office/drawing/2014/main" id="{00000000-0008-0000-0000-0000DA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45" name="Text Box 63">
          <a:extLst>
            <a:ext uri="{FF2B5EF4-FFF2-40B4-BE49-F238E27FC236}">
              <a16:creationId xmlns:a16="http://schemas.microsoft.com/office/drawing/2014/main" id="{00000000-0008-0000-0000-0000DB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46" name="Text Box 32">
          <a:extLst>
            <a:ext uri="{FF2B5EF4-FFF2-40B4-BE49-F238E27FC236}">
              <a16:creationId xmlns:a16="http://schemas.microsoft.com/office/drawing/2014/main" id="{00000000-0008-0000-0000-0000DC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47" name="Text Box 63">
          <a:extLst>
            <a:ext uri="{FF2B5EF4-FFF2-40B4-BE49-F238E27FC236}">
              <a16:creationId xmlns:a16="http://schemas.microsoft.com/office/drawing/2014/main" id="{00000000-0008-0000-0000-0000DD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48" name="Text Box 32">
          <a:extLst>
            <a:ext uri="{FF2B5EF4-FFF2-40B4-BE49-F238E27FC236}">
              <a16:creationId xmlns:a16="http://schemas.microsoft.com/office/drawing/2014/main" id="{00000000-0008-0000-0000-0000DE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49" name="Text Box 63">
          <a:extLst>
            <a:ext uri="{FF2B5EF4-FFF2-40B4-BE49-F238E27FC236}">
              <a16:creationId xmlns:a16="http://schemas.microsoft.com/office/drawing/2014/main" id="{00000000-0008-0000-0000-0000DF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50" name="Text Box 32">
          <a:extLst>
            <a:ext uri="{FF2B5EF4-FFF2-40B4-BE49-F238E27FC236}">
              <a16:creationId xmlns:a16="http://schemas.microsoft.com/office/drawing/2014/main" id="{00000000-0008-0000-0000-0000E0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51" name="Text Box 63">
          <a:extLst>
            <a:ext uri="{FF2B5EF4-FFF2-40B4-BE49-F238E27FC236}">
              <a16:creationId xmlns:a16="http://schemas.microsoft.com/office/drawing/2014/main" id="{00000000-0008-0000-0000-0000E1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52" name="Text Box 32">
          <a:extLst>
            <a:ext uri="{FF2B5EF4-FFF2-40B4-BE49-F238E27FC236}">
              <a16:creationId xmlns:a16="http://schemas.microsoft.com/office/drawing/2014/main" id="{00000000-0008-0000-0000-0000E2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53" name="Text Box 63">
          <a:extLst>
            <a:ext uri="{FF2B5EF4-FFF2-40B4-BE49-F238E27FC236}">
              <a16:creationId xmlns:a16="http://schemas.microsoft.com/office/drawing/2014/main" id="{00000000-0008-0000-0000-0000E3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54" name="Text Box 32">
          <a:extLst>
            <a:ext uri="{FF2B5EF4-FFF2-40B4-BE49-F238E27FC236}">
              <a16:creationId xmlns:a16="http://schemas.microsoft.com/office/drawing/2014/main" id="{00000000-0008-0000-0000-0000E4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55" name="Text Box 63">
          <a:extLst>
            <a:ext uri="{FF2B5EF4-FFF2-40B4-BE49-F238E27FC236}">
              <a16:creationId xmlns:a16="http://schemas.microsoft.com/office/drawing/2014/main" id="{00000000-0008-0000-0000-0000E5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56" name="Text Box 32">
          <a:extLst>
            <a:ext uri="{FF2B5EF4-FFF2-40B4-BE49-F238E27FC236}">
              <a16:creationId xmlns:a16="http://schemas.microsoft.com/office/drawing/2014/main" id="{00000000-0008-0000-0000-0000E6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57" name="Text Box 63">
          <a:extLst>
            <a:ext uri="{FF2B5EF4-FFF2-40B4-BE49-F238E27FC236}">
              <a16:creationId xmlns:a16="http://schemas.microsoft.com/office/drawing/2014/main" id="{00000000-0008-0000-0000-0000E7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58" name="Text Box 32">
          <a:extLst>
            <a:ext uri="{FF2B5EF4-FFF2-40B4-BE49-F238E27FC236}">
              <a16:creationId xmlns:a16="http://schemas.microsoft.com/office/drawing/2014/main" id="{00000000-0008-0000-0000-0000E8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59" name="Text Box 63">
          <a:extLst>
            <a:ext uri="{FF2B5EF4-FFF2-40B4-BE49-F238E27FC236}">
              <a16:creationId xmlns:a16="http://schemas.microsoft.com/office/drawing/2014/main" id="{00000000-0008-0000-0000-0000E9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60" name="Text Box 32">
          <a:extLst>
            <a:ext uri="{FF2B5EF4-FFF2-40B4-BE49-F238E27FC236}">
              <a16:creationId xmlns:a16="http://schemas.microsoft.com/office/drawing/2014/main" id="{00000000-0008-0000-0000-0000EA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61" name="Text Box 63">
          <a:extLst>
            <a:ext uri="{FF2B5EF4-FFF2-40B4-BE49-F238E27FC236}">
              <a16:creationId xmlns:a16="http://schemas.microsoft.com/office/drawing/2014/main" id="{00000000-0008-0000-0000-0000EB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62" name="Text Box 32">
          <a:extLst>
            <a:ext uri="{FF2B5EF4-FFF2-40B4-BE49-F238E27FC236}">
              <a16:creationId xmlns:a16="http://schemas.microsoft.com/office/drawing/2014/main" id="{00000000-0008-0000-0000-0000EC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476</xdr:row>
      <xdr:rowOff>0</xdr:rowOff>
    </xdr:from>
    <xdr:to>
      <xdr:col>1</xdr:col>
      <xdr:colOff>2438400</xdr:colOff>
      <xdr:row>476</xdr:row>
      <xdr:rowOff>114300</xdr:rowOff>
    </xdr:to>
    <xdr:sp macro="" textlink="">
      <xdr:nvSpPr>
        <xdr:cNvPr id="2663" name="Text Box 63">
          <a:extLst>
            <a:ext uri="{FF2B5EF4-FFF2-40B4-BE49-F238E27FC236}">
              <a16:creationId xmlns:a16="http://schemas.microsoft.com/office/drawing/2014/main" id="{00000000-0008-0000-0000-0000ED150000}"/>
            </a:ext>
          </a:extLst>
        </xdr:cNvPr>
        <xdr:cNvSpPr txBox="1">
          <a:spLocks noChangeArrowheads="1"/>
        </xdr:cNvSpPr>
      </xdr:nvSpPr>
      <xdr:spPr bwMode="auto">
        <a:xfrm>
          <a:off x="3028950" y="1091946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64" name="Text Box 32">
          <a:extLst>
            <a:ext uri="{FF2B5EF4-FFF2-40B4-BE49-F238E27FC236}">
              <a16:creationId xmlns:a16="http://schemas.microsoft.com/office/drawing/2014/main" id="{00000000-0008-0000-0000-0000EE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65" name="Text Box 63">
          <a:extLst>
            <a:ext uri="{FF2B5EF4-FFF2-40B4-BE49-F238E27FC236}">
              <a16:creationId xmlns:a16="http://schemas.microsoft.com/office/drawing/2014/main" id="{00000000-0008-0000-0000-0000EF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66" name="Text Box 32">
          <a:extLst>
            <a:ext uri="{FF2B5EF4-FFF2-40B4-BE49-F238E27FC236}">
              <a16:creationId xmlns:a16="http://schemas.microsoft.com/office/drawing/2014/main" id="{00000000-0008-0000-0000-0000F0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67" name="Text Box 63">
          <a:extLst>
            <a:ext uri="{FF2B5EF4-FFF2-40B4-BE49-F238E27FC236}">
              <a16:creationId xmlns:a16="http://schemas.microsoft.com/office/drawing/2014/main" id="{00000000-0008-0000-0000-0000F1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68" name="Text Box 32">
          <a:extLst>
            <a:ext uri="{FF2B5EF4-FFF2-40B4-BE49-F238E27FC236}">
              <a16:creationId xmlns:a16="http://schemas.microsoft.com/office/drawing/2014/main" id="{00000000-0008-0000-0000-0000F2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69" name="Text Box 63">
          <a:extLst>
            <a:ext uri="{FF2B5EF4-FFF2-40B4-BE49-F238E27FC236}">
              <a16:creationId xmlns:a16="http://schemas.microsoft.com/office/drawing/2014/main" id="{00000000-0008-0000-0000-0000F3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70" name="Text Box 32">
          <a:extLst>
            <a:ext uri="{FF2B5EF4-FFF2-40B4-BE49-F238E27FC236}">
              <a16:creationId xmlns:a16="http://schemas.microsoft.com/office/drawing/2014/main" id="{00000000-0008-0000-0000-0000F4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71" name="Text Box 63">
          <a:extLst>
            <a:ext uri="{FF2B5EF4-FFF2-40B4-BE49-F238E27FC236}">
              <a16:creationId xmlns:a16="http://schemas.microsoft.com/office/drawing/2014/main" id="{00000000-0008-0000-0000-0000F5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72" name="Text Box 32">
          <a:extLst>
            <a:ext uri="{FF2B5EF4-FFF2-40B4-BE49-F238E27FC236}">
              <a16:creationId xmlns:a16="http://schemas.microsoft.com/office/drawing/2014/main" id="{00000000-0008-0000-0000-0000F6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73" name="Text Box 63">
          <a:extLst>
            <a:ext uri="{FF2B5EF4-FFF2-40B4-BE49-F238E27FC236}">
              <a16:creationId xmlns:a16="http://schemas.microsoft.com/office/drawing/2014/main" id="{00000000-0008-0000-0000-0000F7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74" name="Text Box 32">
          <a:extLst>
            <a:ext uri="{FF2B5EF4-FFF2-40B4-BE49-F238E27FC236}">
              <a16:creationId xmlns:a16="http://schemas.microsoft.com/office/drawing/2014/main" id="{00000000-0008-0000-0000-0000F8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75" name="Text Box 63">
          <a:extLst>
            <a:ext uri="{FF2B5EF4-FFF2-40B4-BE49-F238E27FC236}">
              <a16:creationId xmlns:a16="http://schemas.microsoft.com/office/drawing/2014/main" id="{00000000-0008-0000-0000-0000F9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76" name="Text Box 32">
          <a:extLst>
            <a:ext uri="{FF2B5EF4-FFF2-40B4-BE49-F238E27FC236}">
              <a16:creationId xmlns:a16="http://schemas.microsoft.com/office/drawing/2014/main" id="{00000000-0008-0000-0000-0000FA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77" name="Text Box 63">
          <a:extLst>
            <a:ext uri="{FF2B5EF4-FFF2-40B4-BE49-F238E27FC236}">
              <a16:creationId xmlns:a16="http://schemas.microsoft.com/office/drawing/2014/main" id="{00000000-0008-0000-0000-0000FB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78" name="Text Box 32">
          <a:extLst>
            <a:ext uri="{FF2B5EF4-FFF2-40B4-BE49-F238E27FC236}">
              <a16:creationId xmlns:a16="http://schemas.microsoft.com/office/drawing/2014/main" id="{00000000-0008-0000-0000-0000FC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79" name="Text Box 63">
          <a:extLst>
            <a:ext uri="{FF2B5EF4-FFF2-40B4-BE49-F238E27FC236}">
              <a16:creationId xmlns:a16="http://schemas.microsoft.com/office/drawing/2014/main" id="{00000000-0008-0000-0000-0000FD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80" name="Text Box 32">
          <a:extLst>
            <a:ext uri="{FF2B5EF4-FFF2-40B4-BE49-F238E27FC236}">
              <a16:creationId xmlns:a16="http://schemas.microsoft.com/office/drawing/2014/main" id="{00000000-0008-0000-0000-0000FE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81" name="Text Box 63">
          <a:extLst>
            <a:ext uri="{FF2B5EF4-FFF2-40B4-BE49-F238E27FC236}">
              <a16:creationId xmlns:a16="http://schemas.microsoft.com/office/drawing/2014/main" id="{00000000-0008-0000-0000-0000FF15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82" name="Text Box 32">
          <a:extLst>
            <a:ext uri="{FF2B5EF4-FFF2-40B4-BE49-F238E27FC236}">
              <a16:creationId xmlns:a16="http://schemas.microsoft.com/office/drawing/2014/main" id="{00000000-0008-0000-0000-000000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83" name="Text Box 63">
          <a:extLst>
            <a:ext uri="{FF2B5EF4-FFF2-40B4-BE49-F238E27FC236}">
              <a16:creationId xmlns:a16="http://schemas.microsoft.com/office/drawing/2014/main" id="{00000000-0008-0000-0000-000001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84" name="Text Box 32">
          <a:extLst>
            <a:ext uri="{FF2B5EF4-FFF2-40B4-BE49-F238E27FC236}">
              <a16:creationId xmlns:a16="http://schemas.microsoft.com/office/drawing/2014/main" id="{00000000-0008-0000-0000-000002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85" name="Text Box 63">
          <a:extLst>
            <a:ext uri="{FF2B5EF4-FFF2-40B4-BE49-F238E27FC236}">
              <a16:creationId xmlns:a16="http://schemas.microsoft.com/office/drawing/2014/main" id="{00000000-0008-0000-0000-000003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86" name="Text Box 32">
          <a:extLst>
            <a:ext uri="{FF2B5EF4-FFF2-40B4-BE49-F238E27FC236}">
              <a16:creationId xmlns:a16="http://schemas.microsoft.com/office/drawing/2014/main" id="{00000000-0008-0000-0000-000004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87" name="Text Box 63">
          <a:extLst>
            <a:ext uri="{FF2B5EF4-FFF2-40B4-BE49-F238E27FC236}">
              <a16:creationId xmlns:a16="http://schemas.microsoft.com/office/drawing/2014/main" id="{00000000-0008-0000-0000-000005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88" name="Text Box 32">
          <a:extLst>
            <a:ext uri="{FF2B5EF4-FFF2-40B4-BE49-F238E27FC236}">
              <a16:creationId xmlns:a16="http://schemas.microsoft.com/office/drawing/2014/main" id="{00000000-0008-0000-0000-000006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89" name="Text Box 63">
          <a:extLst>
            <a:ext uri="{FF2B5EF4-FFF2-40B4-BE49-F238E27FC236}">
              <a16:creationId xmlns:a16="http://schemas.microsoft.com/office/drawing/2014/main" id="{00000000-0008-0000-0000-000007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90" name="Text Box 32">
          <a:extLst>
            <a:ext uri="{FF2B5EF4-FFF2-40B4-BE49-F238E27FC236}">
              <a16:creationId xmlns:a16="http://schemas.microsoft.com/office/drawing/2014/main" id="{00000000-0008-0000-0000-000008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91" name="Text Box 63">
          <a:extLst>
            <a:ext uri="{FF2B5EF4-FFF2-40B4-BE49-F238E27FC236}">
              <a16:creationId xmlns:a16="http://schemas.microsoft.com/office/drawing/2014/main" id="{00000000-0008-0000-0000-000009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92" name="Text Box 32">
          <a:extLst>
            <a:ext uri="{FF2B5EF4-FFF2-40B4-BE49-F238E27FC236}">
              <a16:creationId xmlns:a16="http://schemas.microsoft.com/office/drawing/2014/main" id="{00000000-0008-0000-0000-00000A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93" name="Text Box 63">
          <a:extLst>
            <a:ext uri="{FF2B5EF4-FFF2-40B4-BE49-F238E27FC236}">
              <a16:creationId xmlns:a16="http://schemas.microsoft.com/office/drawing/2014/main" id="{00000000-0008-0000-0000-00000B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94" name="Text Box 32">
          <a:extLst>
            <a:ext uri="{FF2B5EF4-FFF2-40B4-BE49-F238E27FC236}">
              <a16:creationId xmlns:a16="http://schemas.microsoft.com/office/drawing/2014/main" id="{00000000-0008-0000-0000-00000C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95" name="Text Box 63">
          <a:extLst>
            <a:ext uri="{FF2B5EF4-FFF2-40B4-BE49-F238E27FC236}">
              <a16:creationId xmlns:a16="http://schemas.microsoft.com/office/drawing/2014/main" id="{00000000-0008-0000-0000-00000D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96" name="Text Box 32">
          <a:extLst>
            <a:ext uri="{FF2B5EF4-FFF2-40B4-BE49-F238E27FC236}">
              <a16:creationId xmlns:a16="http://schemas.microsoft.com/office/drawing/2014/main" id="{00000000-0008-0000-0000-00000E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97" name="Text Box 63">
          <a:extLst>
            <a:ext uri="{FF2B5EF4-FFF2-40B4-BE49-F238E27FC236}">
              <a16:creationId xmlns:a16="http://schemas.microsoft.com/office/drawing/2014/main" id="{00000000-0008-0000-0000-00000F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98" name="Text Box 32">
          <a:extLst>
            <a:ext uri="{FF2B5EF4-FFF2-40B4-BE49-F238E27FC236}">
              <a16:creationId xmlns:a16="http://schemas.microsoft.com/office/drawing/2014/main" id="{00000000-0008-0000-0000-000010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699" name="Text Box 63">
          <a:extLst>
            <a:ext uri="{FF2B5EF4-FFF2-40B4-BE49-F238E27FC236}">
              <a16:creationId xmlns:a16="http://schemas.microsoft.com/office/drawing/2014/main" id="{00000000-0008-0000-0000-000011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00" name="Text Box 32">
          <a:extLst>
            <a:ext uri="{FF2B5EF4-FFF2-40B4-BE49-F238E27FC236}">
              <a16:creationId xmlns:a16="http://schemas.microsoft.com/office/drawing/2014/main" id="{00000000-0008-0000-0000-000012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01" name="Text Box 63">
          <a:extLst>
            <a:ext uri="{FF2B5EF4-FFF2-40B4-BE49-F238E27FC236}">
              <a16:creationId xmlns:a16="http://schemas.microsoft.com/office/drawing/2014/main" id="{00000000-0008-0000-0000-000013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02" name="Text Box 32">
          <a:extLst>
            <a:ext uri="{FF2B5EF4-FFF2-40B4-BE49-F238E27FC236}">
              <a16:creationId xmlns:a16="http://schemas.microsoft.com/office/drawing/2014/main" id="{00000000-0008-0000-0000-000014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03" name="Text Box 63">
          <a:extLst>
            <a:ext uri="{FF2B5EF4-FFF2-40B4-BE49-F238E27FC236}">
              <a16:creationId xmlns:a16="http://schemas.microsoft.com/office/drawing/2014/main" id="{00000000-0008-0000-0000-000015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04" name="Text Box 32">
          <a:extLst>
            <a:ext uri="{FF2B5EF4-FFF2-40B4-BE49-F238E27FC236}">
              <a16:creationId xmlns:a16="http://schemas.microsoft.com/office/drawing/2014/main" id="{00000000-0008-0000-0000-000016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05" name="Text Box 63">
          <a:extLst>
            <a:ext uri="{FF2B5EF4-FFF2-40B4-BE49-F238E27FC236}">
              <a16:creationId xmlns:a16="http://schemas.microsoft.com/office/drawing/2014/main" id="{00000000-0008-0000-0000-000017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06" name="Text Box 32">
          <a:extLst>
            <a:ext uri="{FF2B5EF4-FFF2-40B4-BE49-F238E27FC236}">
              <a16:creationId xmlns:a16="http://schemas.microsoft.com/office/drawing/2014/main" id="{00000000-0008-0000-0000-000018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07" name="Text Box 63">
          <a:extLst>
            <a:ext uri="{FF2B5EF4-FFF2-40B4-BE49-F238E27FC236}">
              <a16:creationId xmlns:a16="http://schemas.microsoft.com/office/drawing/2014/main" id="{00000000-0008-0000-0000-000019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08" name="Text Box 32">
          <a:extLst>
            <a:ext uri="{FF2B5EF4-FFF2-40B4-BE49-F238E27FC236}">
              <a16:creationId xmlns:a16="http://schemas.microsoft.com/office/drawing/2014/main" id="{00000000-0008-0000-0000-00001A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09" name="Text Box 63">
          <a:extLst>
            <a:ext uri="{FF2B5EF4-FFF2-40B4-BE49-F238E27FC236}">
              <a16:creationId xmlns:a16="http://schemas.microsoft.com/office/drawing/2014/main" id="{00000000-0008-0000-0000-00001B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10" name="Text Box 32">
          <a:extLst>
            <a:ext uri="{FF2B5EF4-FFF2-40B4-BE49-F238E27FC236}">
              <a16:creationId xmlns:a16="http://schemas.microsoft.com/office/drawing/2014/main" id="{00000000-0008-0000-0000-00001C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11" name="Text Box 63">
          <a:extLst>
            <a:ext uri="{FF2B5EF4-FFF2-40B4-BE49-F238E27FC236}">
              <a16:creationId xmlns:a16="http://schemas.microsoft.com/office/drawing/2014/main" id="{00000000-0008-0000-0000-00001D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12" name="Text Box 32">
          <a:extLst>
            <a:ext uri="{FF2B5EF4-FFF2-40B4-BE49-F238E27FC236}">
              <a16:creationId xmlns:a16="http://schemas.microsoft.com/office/drawing/2014/main" id="{00000000-0008-0000-0000-00001E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13" name="Text Box 63">
          <a:extLst>
            <a:ext uri="{FF2B5EF4-FFF2-40B4-BE49-F238E27FC236}">
              <a16:creationId xmlns:a16="http://schemas.microsoft.com/office/drawing/2014/main" id="{00000000-0008-0000-0000-00001F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14" name="Text Box 32">
          <a:extLst>
            <a:ext uri="{FF2B5EF4-FFF2-40B4-BE49-F238E27FC236}">
              <a16:creationId xmlns:a16="http://schemas.microsoft.com/office/drawing/2014/main" id="{00000000-0008-0000-0000-000020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15" name="Text Box 63">
          <a:extLst>
            <a:ext uri="{FF2B5EF4-FFF2-40B4-BE49-F238E27FC236}">
              <a16:creationId xmlns:a16="http://schemas.microsoft.com/office/drawing/2014/main" id="{00000000-0008-0000-0000-000021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16" name="Text Box 32">
          <a:extLst>
            <a:ext uri="{FF2B5EF4-FFF2-40B4-BE49-F238E27FC236}">
              <a16:creationId xmlns:a16="http://schemas.microsoft.com/office/drawing/2014/main" id="{00000000-0008-0000-0000-000022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17" name="Text Box 63">
          <a:extLst>
            <a:ext uri="{FF2B5EF4-FFF2-40B4-BE49-F238E27FC236}">
              <a16:creationId xmlns:a16="http://schemas.microsoft.com/office/drawing/2014/main" id="{00000000-0008-0000-0000-000023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18" name="Text Box 32">
          <a:extLst>
            <a:ext uri="{FF2B5EF4-FFF2-40B4-BE49-F238E27FC236}">
              <a16:creationId xmlns:a16="http://schemas.microsoft.com/office/drawing/2014/main" id="{00000000-0008-0000-0000-000024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19" name="Text Box 63">
          <a:extLst>
            <a:ext uri="{FF2B5EF4-FFF2-40B4-BE49-F238E27FC236}">
              <a16:creationId xmlns:a16="http://schemas.microsoft.com/office/drawing/2014/main" id="{00000000-0008-0000-0000-000025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20" name="Text Box 32">
          <a:extLst>
            <a:ext uri="{FF2B5EF4-FFF2-40B4-BE49-F238E27FC236}">
              <a16:creationId xmlns:a16="http://schemas.microsoft.com/office/drawing/2014/main" id="{00000000-0008-0000-0000-000026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21" name="Text Box 63">
          <a:extLst>
            <a:ext uri="{FF2B5EF4-FFF2-40B4-BE49-F238E27FC236}">
              <a16:creationId xmlns:a16="http://schemas.microsoft.com/office/drawing/2014/main" id="{00000000-0008-0000-0000-000027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22" name="Text Box 32">
          <a:extLst>
            <a:ext uri="{FF2B5EF4-FFF2-40B4-BE49-F238E27FC236}">
              <a16:creationId xmlns:a16="http://schemas.microsoft.com/office/drawing/2014/main" id="{00000000-0008-0000-0000-000028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23" name="Text Box 63">
          <a:extLst>
            <a:ext uri="{FF2B5EF4-FFF2-40B4-BE49-F238E27FC236}">
              <a16:creationId xmlns:a16="http://schemas.microsoft.com/office/drawing/2014/main" id="{00000000-0008-0000-0000-000029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24" name="Text Box 32">
          <a:extLst>
            <a:ext uri="{FF2B5EF4-FFF2-40B4-BE49-F238E27FC236}">
              <a16:creationId xmlns:a16="http://schemas.microsoft.com/office/drawing/2014/main" id="{00000000-0008-0000-0000-00002A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25" name="Text Box 63">
          <a:extLst>
            <a:ext uri="{FF2B5EF4-FFF2-40B4-BE49-F238E27FC236}">
              <a16:creationId xmlns:a16="http://schemas.microsoft.com/office/drawing/2014/main" id="{00000000-0008-0000-0000-00002B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26" name="Text Box 32">
          <a:extLst>
            <a:ext uri="{FF2B5EF4-FFF2-40B4-BE49-F238E27FC236}">
              <a16:creationId xmlns:a16="http://schemas.microsoft.com/office/drawing/2014/main" id="{00000000-0008-0000-0000-00002C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27" name="Text Box 63">
          <a:extLst>
            <a:ext uri="{FF2B5EF4-FFF2-40B4-BE49-F238E27FC236}">
              <a16:creationId xmlns:a16="http://schemas.microsoft.com/office/drawing/2014/main" id="{00000000-0008-0000-0000-00002D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28" name="Text Box 32">
          <a:extLst>
            <a:ext uri="{FF2B5EF4-FFF2-40B4-BE49-F238E27FC236}">
              <a16:creationId xmlns:a16="http://schemas.microsoft.com/office/drawing/2014/main" id="{00000000-0008-0000-0000-00002E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29" name="Text Box 63">
          <a:extLst>
            <a:ext uri="{FF2B5EF4-FFF2-40B4-BE49-F238E27FC236}">
              <a16:creationId xmlns:a16="http://schemas.microsoft.com/office/drawing/2014/main" id="{00000000-0008-0000-0000-00002F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30" name="Text Box 32">
          <a:extLst>
            <a:ext uri="{FF2B5EF4-FFF2-40B4-BE49-F238E27FC236}">
              <a16:creationId xmlns:a16="http://schemas.microsoft.com/office/drawing/2014/main" id="{00000000-0008-0000-0000-000030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31" name="Text Box 63">
          <a:extLst>
            <a:ext uri="{FF2B5EF4-FFF2-40B4-BE49-F238E27FC236}">
              <a16:creationId xmlns:a16="http://schemas.microsoft.com/office/drawing/2014/main" id="{00000000-0008-0000-0000-000031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32" name="Text Box 32">
          <a:extLst>
            <a:ext uri="{FF2B5EF4-FFF2-40B4-BE49-F238E27FC236}">
              <a16:creationId xmlns:a16="http://schemas.microsoft.com/office/drawing/2014/main" id="{00000000-0008-0000-0000-000032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33" name="Text Box 63">
          <a:extLst>
            <a:ext uri="{FF2B5EF4-FFF2-40B4-BE49-F238E27FC236}">
              <a16:creationId xmlns:a16="http://schemas.microsoft.com/office/drawing/2014/main" id="{00000000-0008-0000-0000-000033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34" name="Text Box 32">
          <a:extLst>
            <a:ext uri="{FF2B5EF4-FFF2-40B4-BE49-F238E27FC236}">
              <a16:creationId xmlns:a16="http://schemas.microsoft.com/office/drawing/2014/main" id="{00000000-0008-0000-0000-000034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35" name="Text Box 63">
          <a:extLst>
            <a:ext uri="{FF2B5EF4-FFF2-40B4-BE49-F238E27FC236}">
              <a16:creationId xmlns:a16="http://schemas.microsoft.com/office/drawing/2014/main" id="{00000000-0008-0000-0000-000035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36" name="Text Box 32">
          <a:extLst>
            <a:ext uri="{FF2B5EF4-FFF2-40B4-BE49-F238E27FC236}">
              <a16:creationId xmlns:a16="http://schemas.microsoft.com/office/drawing/2014/main" id="{00000000-0008-0000-0000-000036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37" name="Text Box 63">
          <a:extLst>
            <a:ext uri="{FF2B5EF4-FFF2-40B4-BE49-F238E27FC236}">
              <a16:creationId xmlns:a16="http://schemas.microsoft.com/office/drawing/2014/main" id="{00000000-0008-0000-0000-000037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38" name="Text Box 32">
          <a:extLst>
            <a:ext uri="{FF2B5EF4-FFF2-40B4-BE49-F238E27FC236}">
              <a16:creationId xmlns:a16="http://schemas.microsoft.com/office/drawing/2014/main" id="{00000000-0008-0000-0000-000038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39" name="Text Box 63">
          <a:extLst>
            <a:ext uri="{FF2B5EF4-FFF2-40B4-BE49-F238E27FC236}">
              <a16:creationId xmlns:a16="http://schemas.microsoft.com/office/drawing/2014/main" id="{00000000-0008-0000-0000-000039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40" name="Text Box 32">
          <a:extLst>
            <a:ext uri="{FF2B5EF4-FFF2-40B4-BE49-F238E27FC236}">
              <a16:creationId xmlns:a16="http://schemas.microsoft.com/office/drawing/2014/main" id="{00000000-0008-0000-0000-00003A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41" name="Text Box 63">
          <a:extLst>
            <a:ext uri="{FF2B5EF4-FFF2-40B4-BE49-F238E27FC236}">
              <a16:creationId xmlns:a16="http://schemas.microsoft.com/office/drawing/2014/main" id="{00000000-0008-0000-0000-00003B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42" name="Text Box 32">
          <a:extLst>
            <a:ext uri="{FF2B5EF4-FFF2-40B4-BE49-F238E27FC236}">
              <a16:creationId xmlns:a16="http://schemas.microsoft.com/office/drawing/2014/main" id="{00000000-0008-0000-0000-00003C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43" name="Text Box 63">
          <a:extLst>
            <a:ext uri="{FF2B5EF4-FFF2-40B4-BE49-F238E27FC236}">
              <a16:creationId xmlns:a16="http://schemas.microsoft.com/office/drawing/2014/main" id="{00000000-0008-0000-0000-00003D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44" name="Text Box 32">
          <a:extLst>
            <a:ext uri="{FF2B5EF4-FFF2-40B4-BE49-F238E27FC236}">
              <a16:creationId xmlns:a16="http://schemas.microsoft.com/office/drawing/2014/main" id="{00000000-0008-0000-0000-00003E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45" name="Text Box 63">
          <a:extLst>
            <a:ext uri="{FF2B5EF4-FFF2-40B4-BE49-F238E27FC236}">
              <a16:creationId xmlns:a16="http://schemas.microsoft.com/office/drawing/2014/main" id="{00000000-0008-0000-0000-00003F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46" name="Text Box 32">
          <a:extLst>
            <a:ext uri="{FF2B5EF4-FFF2-40B4-BE49-F238E27FC236}">
              <a16:creationId xmlns:a16="http://schemas.microsoft.com/office/drawing/2014/main" id="{00000000-0008-0000-0000-000040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47" name="Text Box 63">
          <a:extLst>
            <a:ext uri="{FF2B5EF4-FFF2-40B4-BE49-F238E27FC236}">
              <a16:creationId xmlns:a16="http://schemas.microsoft.com/office/drawing/2014/main" id="{00000000-0008-0000-0000-000041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48" name="Text Box 32">
          <a:extLst>
            <a:ext uri="{FF2B5EF4-FFF2-40B4-BE49-F238E27FC236}">
              <a16:creationId xmlns:a16="http://schemas.microsoft.com/office/drawing/2014/main" id="{00000000-0008-0000-0000-000042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49" name="Text Box 63">
          <a:extLst>
            <a:ext uri="{FF2B5EF4-FFF2-40B4-BE49-F238E27FC236}">
              <a16:creationId xmlns:a16="http://schemas.microsoft.com/office/drawing/2014/main" id="{00000000-0008-0000-0000-000043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50" name="Text Box 32">
          <a:extLst>
            <a:ext uri="{FF2B5EF4-FFF2-40B4-BE49-F238E27FC236}">
              <a16:creationId xmlns:a16="http://schemas.microsoft.com/office/drawing/2014/main" id="{00000000-0008-0000-0000-000044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51" name="Text Box 63">
          <a:extLst>
            <a:ext uri="{FF2B5EF4-FFF2-40B4-BE49-F238E27FC236}">
              <a16:creationId xmlns:a16="http://schemas.microsoft.com/office/drawing/2014/main" id="{00000000-0008-0000-0000-000045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52" name="Text Box 32">
          <a:extLst>
            <a:ext uri="{FF2B5EF4-FFF2-40B4-BE49-F238E27FC236}">
              <a16:creationId xmlns:a16="http://schemas.microsoft.com/office/drawing/2014/main" id="{00000000-0008-0000-0000-000046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53" name="Text Box 63">
          <a:extLst>
            <a:ext uri="{FF2B5EF4-FFF2-40B4-BE49-F238E27FC236}">
              <a16:creationId xmlns:a16="http://schemas.microsoft.com/office/drawing/2014/main" id="{00000000-0008-0000-0000-000047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54" name="Text Box 32">
          <a:extLst>
            <a:ext uri="{FF2B5EF4-FFF2-40B4-BE49-F238E27FC236}">
              <a16:creationId xmlns:a16="http://schemas.microsoft.com/office/drawing/2014/main" id="{00000000-0008-0000-0000-000048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55" name="Text Box 63">
          <a:extLst>
            <a:ext uri="{FF2B5EF4-FFF2-40B4-BE49-F238E27FC236}">
              <a16:creationId xmlns:a16="http://schemas.microsoft.com/office/drawing/2014/main" id="{00000000-0008-0000-0000-000049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56" name="Text Box 32">
          <a:extLst>
            <a:ext uri="{FF2B5EF4-FFF2-40B4-BE49-F238E27FC236}">
              <a16:creationId xmlns:a16="http://schemas.microsoft.com/office/drawing/2014/main" id="{00000000-0008-0000-0000-00004A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57" name="Text Box 63">
          <a:extLst>
            <a:ext uri="{FF2B5EF4-FFF2-40B4-BE49-F238E27FC236}">
              <a16:creationId xmlns:a16="http://schemas.microsoft.com/office/drawing/2014/main" id="{00000000-0008-0000-0000-00004B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58" name="Text Box 32">
          <a:extLst>
            <a:ext uri="{FF2B5EF4-FFF2-40B4-BE49-F238E27FC236}">
              <a16:creationId xmlns:a16="http://schemas.microsoft.com/office/drawing/2014/main" id="{00000000-0008-0000-0000-00004C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59" name="Text Box 63">
          <a:extLst>
            <a:ext uri="{FF2B5EF4-FFF2-40B4-BE49-F238E27FC236}">
              <a16:creationId xmlns:a16="http://schemas.microsoft.com/office/drawing/2014/main" id="{00000000-0008-0000-0000-00004D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60" name="Text Box 32">
          <a:extLst>
            <a:ext uri="{FF2B5EF4-FFF2-40B4-BE49-F238E27FC236}">
              <a16:creationId xmlns:a16="http://schemas.microsoft.com/office/drawing/2014/main" id="{00000000-0008-0000-0000-00004E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61" name="Text Box 63">
          <a:extLst>
            <a:ext uri="{FF2B5EF4-FFF2-40B4-BE49-F238E27FC236}">
              <a16:creationId xmlns:a16="http://schemas.microsoft.com/office/drawing/2014/main" id="{00000000-0008-0000-0000-00004F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62" name="Text Box 32">
          <a:extLst>
            <a:ext uri="{FF2B5EF4-FFF2-40B4-BE49-F238E27FC236}">
              <a16:creationId xmlns:a16="http://schemas.microsoft.com/office/drawing/2014/main" id="{00000000-0008-0000-0000-000050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63" name="Text Box 63">
          <a:extLst>
            <a:ext uri="{FF2B5EF4-FFF2-40B4-BE49-F238E27FC236}">
              <a16:creationId xmlns:a16="http://schemas.microsoft.com/office/drawing/2014/main" id="{00000000-0008-0000-0000-000051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64" name="Text Box 32">
          <a:extLst>
            <a:ext uri="{FF2B5EF4-FFF2-40B4-BE49-F238E27FC236}">
              <a16:creationId xmlns:a16="http://schemas.microsoft.com/office/drawing/2014/main" id="{00000000-0008-0000-0000-000052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65" name="Text Box 63">
          <a:extLst>
            <a:ext uri="{FF2B5EF4-FFF2-40B4-BE49-F238E27FC236}">
              <a16:creationId xmlns:a16="http://schemas.microsoft.com/office/drawing/2014/main" id="{00000000-0008-0000-0000-000053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66" name="Text Box 32">
          <a:extLst>
            <a:ext uri="{FF2B5EF4-FFF2-40B4-BE49-F238E27FC236}">
              <a16:creationId xmlns:a16="http://schemas.microsoft.com/office/drawing/2014/main" id="{00000000-0008-0000-0000-000054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67" name="Text Box 63">
          <a:extLst>
            <a:ext uri="{FF2B5EF4-FFF2-40B4-BE49-F238E27FC236}">
              <a16:creationId xmlns:a16="http://schemas.microsoft.com/office/drawing/2014/main" id="{00000000-0008-0000-0000-000055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68" name="Text Box 32">
          <a:extLst>
            <a:ext uri="{FF2B5EF4-FFF2-40B4-BE49-F238E27FC236}">
              <a16:creationId xmlns:a16="http://schemas.microsoft.com/office/drawing/2014/main" id="{00000000-0008-0000-0000-000056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69" name="Text Box 63">
          <a:extLst>
            <a:ext uri="{FF2B5EF4-FFF2-40B4-BE49-F238E27FC236}">
              <a16:creationId xmlns:a16="http://schemas.microsoft.com/office/drawing/2014/main" id="{00000000-0008-0000-0000-000057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70" name="Text Box 32">
          <a:extLst>
            <a:ext uri="{FF2B5EF4-FFF2-40B4-BE49-F238E27FC236}">
              <a16:creationId xmlns:a16="http://schemas.microsoft.com/office/drawing/2014/main" id="{00000000-0008-0000-0000-000058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71" name="Text Box 63">
          <a:extLst>
            <a:ext uri="{FF2B5EF4-FFF2-40B4-BE49-F238E27FC236}">
              <a16:creationId xmlns:a16="http://schemas.microsoft.com/office/drawing/2014/main" id="{00000000-0008-0000-0000-000059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72" name="Text Box 32">
          <a:extLst>
            <a:ext uri="{FF2B5EF4-FFF2-40B4-BE49-F238E27FC236}">
              <a16:creationId xmlns:a16="http://schemas.microsoft.com/office/drawing/2014/main" id="{00000000-0008-0000-0000-00005A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73" name="Text Box 63">
          <a:extLst>
            <a:ext uri="{FF2B5EF4-FFF2-40B4-BE49-F238E27FC236}">
              <a16:creationId xmlns:a16="http://schemas.microsoft.com/office/drawing/2014/main" id="{00000000-0008-0000-0000-00005B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74" name="Text Box 32">
          <a:extLst>
            <a:ext uri="{FF2B5EF4-FFF2-40B4-BE49-F238E27FC236}">
              <a16:creationId xmlns:a16="http://schemas.microsoft.com/office/drawing/2014/main" id="{00000000-0008-0000-0000-00005C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75" name="Text Box 63">
          <a:extLst>
            <a:ext uri="{FF2B5EF4-FFF2-40B4-BE49-F238E27FC236}">
              <a16:creationId xmlns:a16="http://schemas.microsoft.com/office/drawing/2014/main" id="{00000000-0008-0000-0000-00005D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76" name="Text Box 32">
          <a:extLst>
            <a:ext uri="{FF2B5EF4-FFF2-40B4-BE49-F238E27FC236}">
              <a16:creationId xmlns:a16="http://schemas.microsoft.com/office/drawing/2014/main" id="{00000000-0008-0000-0000-00005E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77" name="Text Box 63">
          <a:extLst>
            <a:ext uri="{FF2B5EF4-FFF2-40B4-BE49-F238E27FC236}">
              <a16:creationId xmlns:a16="http://schemas.microsoft.com/office/drawing/2014/main" id="{00000000-0008-0000-0000-00005F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78" name="Text Box 32">
          <a:extLst>
            <a:ext uri="{FF2B5EF4-FFF2-40B4-BE49-F238E27FC236}">
              <a16:creationId xmlns:a16="http://schemas.microsoft.com/office/drawing/2014/main" id="{00000000-0008-0000-0000-000060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79" name="Text Box 63">
          <a:extLst>
            <a:ext uri="{FF2B5EF4-FFF2-40B4-BE49-F238E27FC236}">
              <a16:creationId xmlns:a16="http://schemas.microsoft.com/office/drawing/2014/main" id="{00000000-0008-0000-0000-000061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80" name="Text Box 32">
          <a:extLst>
            <a:ext uri="{FF2B5EF4-FFF2-40B4-BE49-F238E27FC236}">
              <a16:creationId xmlns:a16="http://schemas.microsoft.com/office/drawing/2014/main" id="{00000000-0008-0000-0000-000062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81" name="Text Box 63">
          <a:extLst>
            <a:ext uri="{FF2B5EF4-FFF2-40B4-BE49-F238E27FC236}">
              <a16:creationId xmlns:a16="http://schemas.microsoft.com/office/drawing/2014/main" id="{00000000-0008-0000-0000-000063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82" name="Text Box 32">
          <a:extLst>
            <a:ext uri="{FF2B5EF4-FFF2-40B4-BE49-F238E27FC236}">
              <a16:creationId xmlns:a16="http://schemas.microsoft.com/office/drawing/2014/main" id="{00000000-0008-0000-0000-000064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83" name="Text Box 63">
          <a:extLst>
            <a:ext uri="{FF2B5EF4-FFF2-40B4-BE49-F238E27FC236}">
              <a16:creationId xmlns:a16="http://schemas.microsoft.com/office/drawing/2014/main" id="{00000000-0008-0000-0000-000065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84" name="Text Box 32">
          <a:extLst>
            <a:ext uri="{FF2B5EF4-FFF2-40B4-BE49-F238E27FC236}">
              <a16:creationId xmlns:a16="http://schemas.microsoft.com/office/drawing/2014/main" id="{00000000-0008-0000-0000-000066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85" name="Text Box 63">
          <a:extLst>
            <a:ext uri="{FF2B5EF4-FFF2-40B4-BE49-F238E27FC236}">
              <a16:creationId xmlns:a16="http://schemas.microsoft.com/office/drawing/2014/main" id="{00000000-0008-0000-0000-000067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86" name="Text Box 32">
          <a:extLst>
            <a:ext uri="{FF2B5EF4-FFF2-40B4-BE49-F238E27FC236}">
              <a16:creationId xmlns:a16="http://schemas.microsoft.com/office/drawing/2014/main" id="{00000000-0008-0000-0000-000068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87" name="Text Box 63">
          <a:extLst>
            <a:ext uri="{FF2B5EF4-FFF2-40B4-BE49-F238E27FC236}">
              <a16:creationId xmlns:a16="http://schemas.microsoft.com/office/drawing/2014/main" id="{00000000-0008-0000-0000-000069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88" name="Text Box 32">
          <a:extLst>
            <a:ext uri="{FF2B5EF4-FFF2-40B4-BE49-F238E27FC236}">
              <a16:creationId xmlns:a16="http://schemas.microsoft.com/office/drawing/2014/main" id="{00000000-0008-0000-0000-00006A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89" name="Text Box 63">
          <a:extLst>
            <a:ext uri="{FF2B5EF4-FFF2-40B4-BE49-F238E27FC236}">
              <a16:creationId xmlns:a16="http://schemas.microsoft.com/office/drawing/2014/main" id="{00000000-0008-0000-0000-00006B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90" name="Text Box 32">
          <a:extLst>
            <a:ext uri="{FF2B5EF4-FFF2-40B4-BE49-F238E27FC236}">
              <a16:creationId xmlns:a16="http://schemas.microsoft.com/office/drawing/2014/main" id="{00000000-0008-0000-0000-00006C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477</xdr:row>
      <xdr:rowOff>0</xdr:rowOff>
    </xdr:from>
    <xdr:to>
      <xdr:col>1</xdr:col>
      <xdr:colOff>2438400</xdr:colOff>
      <xdr:row>477</xdr:row>
      <xdr:rowOff>114300</xdr:rowOff>
    </xdr:to>
    <xdr:sp macro="" textlink="">
      <xdr:nvSpPr>
        <xdr:cNvPr id="2791" name="Text Box 63">
          <a:extLst>
            <a:ext uri="{FF2B5EF4-FFF2-40B4-BE49-F238E27FC236}">
              <a16:creationId xmlns:a16="http://schemas.microsoft.com/office/drawing/2014/main" id="{00000000-0008-0000-0000-00006D160000}"/>
            </a:ext>
          </a:extLst>
        </xdr:cNvPr>
        <xdr:cNvSpPr txBox="1">
          <a:spLocks noChangeArrowheads="1"/>
        </xdr:cNvSpPr>
      </xdr:nvSpPr>
      <xdr:spPr bwMode="auto">
        <a:xfrm>
          <a:off x="3028950" y="1093851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549</xdr:row>
      <xdr:rowOff>0</xdr:rowOff>
    </xdr:from>
    <xdr:to>
      <xdr:col>1</xdr:col>
      <xdr:colOff>1409700</xdr:colOff>
      <xdr:row>550</xdr:row>
      <xdr:rowOff>93209</xdr:rowOff>
    </xdr:to>
    <xdr:sp macro="" textlink="">
      <xdr:nvSpPr>
        <xdr:cNvPr id="2792" name="Text Box 9">
          <a:extLst>
            <a:ext uri="{FF2B5EF4-FFF2-40B4-BE49-F238E27FC236}">
              <a16:creationId xmlns:a16="http://schemas.microsoft.com/office/drawing/2014/main" id="{00000000-0008-0000-0000-00006E160000}"/>
            </a:ext>
          </a:extLst>
        </xdr:cNvPr>
        <xdr:cNvSpPr txBox="1">
          <a:spLocks noChangeArrowheads="1"/>
        </xdr:cNvSpPr>
      </xdr:nvSpPr>
      <xdr:spPr bwMode="auto">
        <a:xfrm>
          <a:off x="1895475" y="123063000"/>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549</xdr:row>
      <xdr:rowOff>0</xdr:rowOff>
    </xdr:from>
    <xdr:to>
      <xdr:col>1</xdr:col>
      <xdr:colOff>1409700</xdr:colOff>
      <xdr:row>550</xdr:row>
      <xdr:rowOff>83684</xdr:rowOff>
    </xdr:to>
    <xdr:sp macro="" textlink="">
      <xdr:nvSpPr>
        <xdr:cNvPr id="2793" name="Text Box 8">
          <a:extLst>
            <a:ext uri="{FF2B5EF4-FFF2-40B4-BE49-F238E27FC236}">
              <a16:creationId xmlns:a16="http://schemas.microsoft.com/office/drawing/2014/main" id="{00000000-0008-0000-0000-00006F160000}"/>
            </a:ext>
          </a:extLst>
        </xdr:cNvPr>
        <xdr:cNvSpPr txBox="1">
          <a:spLocks noChangeArrowheads="1"/>
        </xdr:cNvSpPr>
      </xdr:nvSpPr>
      <xdr:spPr bwMode="auto">
        <a:xfrm>
          <a:off x="1895475" y="12306300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549</xdr:row>
      <xdr:rowOff>0</xdr:rowOff>
    </xdr:from>
    <xdr:to>
      <xdr:col>1</xdr:col>
      <xdr:colOff>1409700</xdr:colOff>
      <xdr:row>550</xdr:row>
      <xdr:rowOff>83684</xdr:rowOff>
    </xdr:to>
    <xdr:sp macro="" textlink="">
      <xdr:nvSpPr>
        <xdr:cNvPr id="2794" name="Text Box 9">
          <a:extLst>
            <a:ext uri="{FF2B5EF4-FFF2-40B4-BE49-F238E27FC236}">
              <a16:creationId xmlns:a16="http://schemas.microsoft.com/office/drawing/2014/main" id="{00000000-0008-0000-0000-000070160000}"/>
            </a:ext>
          </a:extLst>
        </xdr:cNvPr>
        <xdr:cNvSpPr txBox="1">
          <a:spLocks noChangeArrowheads="1"/>
        </xdr:cNvSpPr>
      </xdr:nvSpPr>
      <xdr:spPr bwMode="auto">
        <a:xfrm>
          <a:off x="1895475" y="12306300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549</xdr:row>
      <xdr:rowOff>0</xdr:rowOff>
    </xdr:from>
    <xdr:to>
      <xdr:col>1</xdr:col>
      <xdr:colOff>1409700</xdr:colOff>
      <xdr:row>550</xdr:row>
      <xdr:rowOff>93209</xdr:rowOff>
    </xdr:to>
    <xdr:sp macro="" textlink="">
      <xdr:nvSpPr>
        <xdr:cNvPr id="2795" name="Text Box 8">
          <a:extLst>
            <a:ext uri="{FF2B5EF4-FFF2-40B4-BE49-F238E27FC236}">
              <a16:creationId xmlns:a16="http://schemas.microsoft.com/office/drawing/2014/main" id="{00000000-0008-0000-0000-000071160000}"/>
            </a:ext>
          </a:extLst>
        </xdr:cNvPr>
        <xdr:cNvSpPr txBox="1">
          <a:spLocks noChangeArrowheads="1"/>
        </xdr:cNvSpPr>
      </xdr:nvSpPr>
      <xdr:spPr bwMode="auto">
        <a:xfrm>
          <a:off x="1895475" y="123063000"/>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549</xdr:row>
      <xdr:rowOff>0</xdr:rowOff>
    </xdr:from>
    <xdr:to>
      <xdr:col>1</xdr:col>
      <xdr:colOff>1409700</xdr:colOff>
      <xdr:row>550</xdr:row>
      <xdr:rowOff>93209</xdr:rowOff>
    </xdr:to>
    <xdr:sp macro="" textlink="">
      <xdr:nvSpPr>
        <xdr:cNvPr id="2796" name="Text Box 9">
          <a:extLst>
            <a:ext uri="{FF2B5EF4-FFF2-40B4-BE49-F238E27FC236}">
              <a16:creationId xmlns:a16="http://schemas.microsoft.com/office/drawing/2014/main" id="{00000000-0008-0000-0000-000072160000}"/>
            </a:ext>
          </a:extLst>
        </xdr:cNvPr>
        <xdr:cNvSpPr txBox="1">
          <a:spLocks noChangeArrowheads="1"/>
        </xdr:cNvSpPr>
      </xdr:nvSpPr>
      <xdr:spPr bwMode="auto">
        <a:xfrm>
          <a:off x="1895475" y="123063000"/>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549</xdr:row>
      <xdr:rowOff>0</xdr:rowOff>
    </xdr:from>
    <xdr:to>
      <xdr:col>1</xdr:col>
      <xdr:colOff>1409700</xdr:colOff>
      <xdr:row>550</xdr:row>
      <xdr:rowOff>83684</xdr:rowOff>
    </xdr:to>
    <xdr:sp macro="" textlink="">
      <xdr:nvSpPr>
        <xdr:cNvPr id="2797" name="Text Box 8">
          <a:extLst>
            <a:ext uri="{FF2B5EF4-FFF2-40B4-BE49-F238E27FC236}">
              <a16:creationId xmlns:a16="http://schemas.microsoft.com/office/drawing/2014/main" id="{00000000-0008-0000-0000-000073160000}"/>
            </a:ext>
          </a:extLst>
        </xdr:cNvPr>
        <xdr:cNvSpPr txBox="1">
          <a:spLocks noChangeArrowheads="1"/>
        </xdr:cNvSpPr>
      </xdr:nvSpPr>
      <xdr:spPr bwMode="auto">
        <a:xfrm>
          <a:off x="1895475" y="12306300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549</xdr:row>
      <xdr:rowOff>0</xdr:rowOff>
    </xdr:from>
    <xdr:to>
      <xdr:col>1</xdr:col>
      <xdr:colOff>1409700</xdr:colOff>
      <xdr:row>550</xdr:row>
      <xdr:rowOff>83684</xdr:rowOff>
    </xdr:to>
    <xdr:sp macro="" textlink="">
      <xdr:nvSpPr>
        <xdr:cNvPr id="2798" name="Text Box 9">
          <a:extLst>
            <a:ext uri="{FF2B5EF4-FFF2-40B4-BE49-F238E27FC236}">
              <a16:creationId xmlns:a16="http://schemas.microsoft.com/office/drawing/2014/main" id="{00000000-0008-0000-0000-000074160000}"/>
            </a:ext>
          </a:extLst>
        </xdr:cNvPr>
        <xdr:cNvSpPr txBox="1">
          <a:spLocks noChangeArrowheads="1"/>
        </xdr:cNvSpPr>
      </xdr:nvSpPr>
      <xdr:spPr bwMode="auto">
        <a:xfrm>
          <a:off x="1895475" y="12306300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799" name="Text Box 32">
          <a:extLst>
            <a:ext uri="{FF2B5EF4-FFF2-40B4-BE49-F238E27FC236}">
              <a16:creationId xmlns:a16="http://schemas.microsoft.com/office/drawing/2014/main" id="{00000000-0008-0000-0000-000075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00" name="Text Box 63">
          <a:extLst>
            <a:ext uri="{FF2B5EF4-FFF2-40B4-BE49-F238E27FC236}">
              <a16:creationId xmlns:a16="http://schemas.microsoft.com/office/drawing/2014/main" id="{00000000-0008-0000-0000-000076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01" name="Text Box 32">
          <a:extLst>
            <a:ext uri="{FF2B5EF4-FFF2-40B4-BE49-F238E27FC236}">
              <a16:creationId xmlns:a16="http://schemas.microsoft.com/office/drawing/2014/main" id="{00000000-0008-0000-0000-000077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02" name="Text Box 63">
          <a:extLst>
            <a:ext uri="{FF2B5EF4-FFF2-40B4-BE49-F238E27FC236}">
              <a16:creationId xmlns:a16="http://schemas.microsoft.com/office/drawing/2014/main" id="{00000000-0008-0000-0000-000078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03" name="Text Box 32">
          <a:extLst>
            <a:ext uri="{FF2B5EF4-FFF2-40B4-BE49-F238E27FC236}">
              <a16:creationId xmlns:a16="http://schemas.microsoft.com/office/drawing/2014/main" id="{00000000-0008-0000-0000-000079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04" name="Text Box 63">
          <a:extLst>
            <a:ext uri="{FF2B5EF4-FFF2-40B4-BE49-F238E27FC236}">
              <a16:creationId xmlns:a16="http://schemas.microsoft.com/office/drawing/2014/main" id="{00000000-0008-0000-0000-00007A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05" name="Text Box 32">
          <a:extLst>
            <a:ext uri="{FF2B5EF4-FFF2-40B4-BE49-F238E27FC236}">
              <a16:creationId xmlns:a16="http://schemas.microsoft.com/office/drawing/2014/main" id="{00000000-0008-0000-0000-00007B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06" name="Text Box 63">
          <a:extLst>
            <a:ext uri="{FF2B5EF4-FFF2-40B4-BE49-F238E27FC236}">
              <a16:creationId xmlns:a16="http://schemas.microsoft.com/office/drawing/2014/main" id="{00000000-0008-0000-0000-00007C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07" name="Text Box 32">
          <a:extLst>
            <a:ext uri="{FF2B5EF4-FFF2-40B4-BE49-F238E27FC236}">
              <a16:creationId xmlns:a16="http://schemas.microsoft.com/office/drawing/2014/main" id="{00000000-0008-0000-0000-00007D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08" name="Text Box 63">
          <a:extLst>
            <a:ext uri="{FF2B5EF4-FFF2-40B4-BE49-F238E27FC236}">
              <a16:creationId xmlns:a16="http://schemas.microsoft.com/office/drawing/2014/main" id="{00000000-0008-0000-0000-00007E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09" name="Text Box 32">
          <a:extLst>
            <a:ext uri="{FF2B5EF4-FFF2-40B4-BE49-F238E27FC236}">
              <a16:creationId xmlns:a16="http://schemas.microsoft.com/office/drawing/2014/main" id="{00000000-0008-0000-0000-00007F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10" name="Text Box 63">
          <a:extLst>
            <a:ext uri="{FF2B5EF4-FFF2-40B4-BE49-F238E27FC236}">
              <a16:creationId xmlns:a16="http://schemas.microsoft.com/office/drawing/2014/main" id="{00000000-0008-0000-0000-000080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11" name="Text Box 32">
          <a:extLst>
            <a:ext uri="{FF2B5EF4-FFF2-40B4-BE49-F238E27FC236}">
              <a16:creationId xmlns:a16="http://schemas.microsoft.com/office/drawing/2014/main" id="{00000000-0008-0000-0000-000081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12" name="Text Box 63">
          <a:extLst>
            <a:ext uri="{FF2B5EF4-FFF2-40B4-BE49-F238E27FC236}">
              <a16:creationId xmlns:a16="http://schemas.microsoft.com/office/drawing/2014/main" id="{00000000-0008-0000-0000-000082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13" name="Text Box 32">
          <a:extLst>
            <a:ext uri="{FF2B5EF4-FFF2-40B4-BE49-F238E27FC236}">
              <a16:creationId xmlns:a16="http://schemas.microsoft.com/office/drawing/2014/main" id="{00000000-0008-0000-0000-000083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14" name="Text Box 63">
          <a:extLst>
            <a:ext uri="{FF2B5EF4-FFF2-40B4-BE49-F238E27FC236}">
              <a16:creationId xmlns:a16="http://schemas.microsoft.com/office/drawing/2014/main" id="{00000000-0008-0000-0000-000084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15" name="Text Box 32">
          <a:extLst>
            <a:ext uri="{FF2B5EF4-FFF2-40B4-BE49-F238E27FC236}">
              <a16:creationId xmlns:a16="http://schemas.microsoft.com/office/drawing/2014/main" id="{00000000-0008-0000-0000-000085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16" name="Text Box 63">
          <a:extLst>
            <a:ext uri="{FF2B5EF4-FFF2-40B4-BE49-F238E27FC236}">
              <a16:creationId xmlns:a16="http://schemas.microsoft.com/office/drawing/2014/main" id="{00000000-0008-0000-0000-000086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17" name="Text Box 32">
          <a:extLst>
            <a:ext uri="{FF2B5EF4-FFF2-40B4-BE49-F238E27FC236}">
              <a16:creationId xmlns:a16="http://schemas.microsoft.com/office/drawing/2014/main" id="{00000000-0008-0000-0000-000087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18" name="Text Box 63">
          <a:extLst>
            <a:ext uri="{FF2B5EF4-FFF2-40B4-BE49-F238E27FC236}">
              <a16:creationId xmlns:a16="http://schemas.microsoft.com/office/drawing/2014/main" id="{00000000-0008-0000-0000-000088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19" name="Text Box 32">
          <a:extLst>
            <a:ext uri="{FF2B5EF4-FFF2-40B4-BE49-F238E27FC236}">
              <a16:creationId xmlns:a16="http://schemas.microsoft.com/office/drawing/2014/main" id="{00000000-0008-0000-0000-000089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20" name="Text Box 63">
          <a:extLst>
            <a:ext uri="{FF2B5EF4-FFF2-40B4-BE49-F238E27FC236}">
              <a16:creationId xmlns:a16="http://schemas.microsoft.com/office/drawing/2014/main" id="{00000000-0008-0000-0000-00008A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21" name="Text Box 32">
          <a:extLst>
            <a:ext uri="{FF2B5EF4-FFF2-40B4-BE49-F238E27FC236}">
              <a16:creationId xmlns:a16="http://schemas.microsoft.com/office/drawing/2014/main" id="{00000000-0008-0000-0000-00008B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22" name="Text Box 63">
          <a:extLst>
            <a:ext uri="{FF2B5EF4-FFF2-40B4-BE49-F238E27FC236}">
              <a16:creationId xmlns:a16="http://schemas.microsoft.com/office/drawing/2014/main" id="{00000000-0008-0000-0000-00008C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23" name="Text Box 32">
          <a:extLst>
            <a:ext uri="{FF2B5EF4-FFF2-40B4-BE49-F238E27FC236}">
              <a16:creationId xmlns:a16="http://schemas.microsoft.com/office/drawing/2014/main" id="{00000000-0008-0000-0000-00008D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24" name="Text Box 63">
          <a:extLst>
            <a:ext uri="{FF2B5EF4-FFF2-40B4-BE49-F238E27FC236}">
              <a16:creationId xmlns:a16="http://schemas.microsoft.com/office/drawing/2014/main" id="{00000000-0008-0000-0000-00008E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25" name="Text Box 32">
          <a:extLst>
            <a:ext uri="{FF2B5EF4-FFF2-40B4-BE49-F238E27FC236}">
              <a16:creationId xmlns:a16="http://schemas.microsoft.com/office/drawing/2014/main" id="{00000000-0008-0000-0000-00008F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26" name="Text Box 63">
          <a:extLst>
            <a:ext uri="{FF2B5EF4-FFF2-40B4-BE49-F238E27FC236}">
              <a16:creationId xmlns:a16="http://schemas.microsoft.com/office/drawing/2014/main" id="{00000000-0008-0000-0000-000090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27" name="Text Box 32">
          <a:extLst>
            <a:ext uri="{FF2B5EF4-FFF2-40B4-BE49-F238E27FC236}">
              <a16:creationId xmlns:a16="http://schemas.microsoft.com/office/drawing/2014/main" id="{00000000-0008-0000-0000-000091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28" name="Text Box 63">
          <a:extLst>
            <a:ext uri="{FF2B5EF4-FFF2-40B4-BE49-F238E27FC236}">
              <a16:creationId xmlns:a16="http://schemas.microsoft.com/office/drawing/2014/main" id="{00000000-0008-0000-0000-000092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29" name="Text Box 32">
          <a:extLst>
            <a:ext uri="{FF2B5EF4-FFF2-40B4-BE49-F238E27FC236}">
              <a16:creationId xmlns:a16="http://schemas.microsoft.com/office/drawing/2014/main" id="{00000000-0008-0000-0000-000093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30" name="Text Box 63">
          <a:extLst>
            <a:ext uri="{FF2B5EF4-FFF2-40B4-BE49-F238E27FC236}">
              <a16:creationId xmlns:a16="http://schemas.microsoft.com/office/drawing/2014/main" id="{00000000-0008-0000-0000-000094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31" name="Text Box 32">
          <a:extLst>
            <a:ext uri="{FF2B5EF4-FFF2-40B4-BE49-F238E27FC236}">
              <a16:creationId xmlns:a16="http://schemas.microsoft.com/office/drawing/2014/main" id="{00000000-0008-0000-0000-000095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32" name="Text Box 63">
          <a:extLst>
            <a:ext uri="{FF2B5EF4-FFF2-40B4-BE49-F238E27FC236}">
              <a16:creationId xmlns:a16="http://schemas.microsoft.com/office/drawing/2014/main" id="{00000000-0008-0000-0000-000096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33" name="Text Box 32">
          <a:extLst>
            <a:ext uri="{FF2B5EF4-FFF2-40B4-BE49-F238E27FC236}">
              <a16:creationId xmlns:a16="http://schemas.microsoft.com/office/drawing/2014/main" id="{00000000-0008-0000-0000-000097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34" name="Text Box 63">
          <a:extLst>
            <a:ext uri="{FF2B5EF4-FFF2-40B4-BE49-F238E27FC236}">
              <a16:creationId xmlns:a16="http://schemas.microsoft.com/office/drawing/2014/main" id="{00000000-0008-0000-0000-000098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35" name="Text Box 32">
          <a:extLst>
            <a:ext uri="{FF2B5EF4-FFF2-40B4-BE49-F238E27FC236}">
              <a16:creationId xmlns:a16="http://schemas.microsoft.com/office/drawing/2014/main" id="{00000000-0008-0000-0000-000099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36" name="Text Box 63">
          <a:extLst>
            <a:ext uri="{FF2B5EF4-FFF2-40B4-BE49-F238E27FC236}">
              <a16:creationId xmlns:a16="http://schemas.microsoft.com/office/drawing/2014/main" id="{00000000-0008-0000-0000-00009A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37" name="Text Box 32">
          <a:extLst>
            <a:ext uri="{FF2B5EF4-FFF2-40B4-BE49-F238E27FC236}">
              <a16:creationId xmlns:a16="http://schemas.microsoft.com/office/drawing/2014/main" id="{00000000-0008-0000-0000-00009B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38" name="Text Box 63">
          <a:extLst>
            <a:ext uri="{FF2B5EF4-FFF2-40B4-BE49-F238E27FC236}">
              <a16:creationId xmlns:a16="http://schemas.microsoft.com/office/drawing/2014/main" id="{00000000-0008-0000-0000-00009C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39" name="Text Box 32">
          <a:extLst>
            <a:ext uri="{FF2B5EF4-FFF2-40B4-BE49-F238E27FC236}">
              <a16:creationId xmlns:a16="http://schemas.microsoft.com/office/drawing/2014/main" id="{00000000-0008-0000-0000-00009D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40" name="Text Box 63">
          <a:extLst>
            <a:ext uri="{FF2B5EF4-FFF2-40B4-BE49-F238E27FC236}">
              <a16:creationId xmlns:a16="http://schemas.microsoft.com/office/drawing/2014/main" id="{00000000-0008-0000-0000-00009E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41" name="Text Box 32">
          <a:extLst>
            <a:ext uri="{FF2B5EF4-FFF2-40B4-BE49-F238E27FC236}">
              <a16:creationId xmlns:a16="http://schemas.microsoft.com/office/drawing/2014/main" id="{00000000-0008-0000-0000-00009F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42" name="Text Box 63">
          <a:extLst>
            <a:ext uri="{FF2B5EF4-FFF2-40B4-BE49-F238E27FC236}">
              <a16:creationId xmlns:a16="http://schemas.microsoft.com/office/drawing/2014/main" id="{00000000-0008-0000-0000-0000A0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43" name="Text Box 32">
          <a:extLst>
            <a:ext uri="{FF2B5EF4-FFF2-40B4-BE49-F238E27FC236}">
              <a16:creationId xmlns:a16="http://schemas.microsoft.com/office/drawing/2014/main" id="{00000000-0008-0000-0000-0000A1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44" name="Text Box 63">
          <a:extLst>
            <a:ext uri="{FF2B5EF4-FFF2-40B4-BE49-F238E27FC236}">
              <a16:creationId xmlns:a16="http://schemas.microsoft.com/office/drawing/2014/main" id="{00000000-0008-0000-0000-0000A2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45" name="Text Box 32">
          <a:extLst>
            <a:ext uri="{FF2B5EF4-FFF2-40B4-BE49-F238E27FC236}">
              <a16:creationId xmlns:a16="http://schemas.microsoft.com/office/drawing/2014/main" id="{00000000-0008-0000-0000-0000A3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46" name="Text Box 63">
          <a:extLst>
            <a:ext uri="{FF2B5EF4-FFF2-40B4-BE49-F238E27FC236}">
              <a16:creationId xmlns:a16="http://schemas.microsoft.com/office/drawing/2014/main" id="{00000000-0008-0000-0000-0000A4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47" name="Text Box 32">
          <a:extLst>
            <a:ext uri="{FF2B5EF4-FFF2-40B4-BE49-F238E27FC236}">
              <a16:creationId xmlns:a16="http://schemas.microsoft.com/office/drawing/2014/main" id="{00000000-0008-0000-0000-0000A5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48" name="Text Box 63">
          <a:extLst>
            <a:ext uri="{FF2B5EF4-FFF2-40B4-BE49-F238E27FC236}">
              <a16:creationId xmlns:a16="http://schemas.microsoft.com/office/drawing/2014/main" id="{00000000-0008-0000-0000-0000A6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49" name="Text Box 32">
          <a:extLst>
            <a:ext uri="{FF2B5EF4-FFF2-40B4-BE49-F238E27FC236}">
              <a16:creationId xmlns:a16="http://schemas.microsoft.com/office/drawing/2014/main" id="{00000000-0008-0000-0000-0000A7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50" name="Text Box 63">
          <a:extLst>
            <a:ext uri="{FF2B5EF4-FFF2-40B4-BE49-F238E27FC236}">
              <a16:creationId xmlns:a16="http://schemas.microsoft.com/office/drawing/2014/main" id="{00000000-0008-0000-0000-0000A8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51" name="Text Box 32">
          <a:extLst>
            <a:ext uri="{FF2B5EF4-FFF2-40B4-BE49-F238E27FC236}">
              <a16:creationId xmlns:a16="http://schemas.microsoft.com/office/drawing/2014/main" id="{00000000-0008-0000-0000-0000A9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52" name="Text Box 63">
          <a:extLst>
            <a:ext uri="{FF2B5EF4-FFF2-40B4-BE49-F238E27FC236}">
              <a16:creationId xmlns:a16="http://schemas.microsoft.com/office/drawing/2014/main" id="{00000000-0008-0000-0000-0000AA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53" name="Text Box 32">
          <a:extLst>
            <a:ext uri="{FF2B5EF4-FFF2-40B4-BE49-F238E27FC236}">
              <a16:creationId xmlns:a16="http://schemas.microsoft.com/office/drawing/2014/main" id="{00000000-0008-0000-0000-0000AB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54" name="Text Box 63">
          <a:extLst>
            <a:ext uri="{FF2B5EF4-FFF2-40B4-BE49-F238E27FC236}">
              <a16:creationId xmlns:a16="http://schemas.microsoft.com/office/drawing/2014/main" id="{00000000-0008-0000-0000-0000AC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55" name="Text Box 32">
          <a:extLst>
            <a:ext uri="{FF2B5EF4-FFF2-40B4-BE49-F238E27FC236}">
              <a16:creationId xmlns:a16="http://schemas.microsoft.com/office/drawing/2014/main" id="{00000000-0008-0000-0000-0000AD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56" name="Text Box 63">
          <a:extLst>
            <a:ext uri="{FF2B5EF4-FFF2-40B4-BE49-F238E27FC236}">
              <a16:creationId xmlns:a16="http://schemas.microsoft.com/office/drawing/2014/main" id="{00000000-0008-0000-0000-0000AE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57" name="Text Box 32">
          <a:extLst>
            <a:ext uri="{FF2B5EF4-FFF2-40B4-BE49-F238E27FC236}">
              <a16:creationId xmlns:a16="http://schemas.microsoft.com/office/drawing/2014/main" id="{00000000-0008-0000-0000-0000AF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58" name="Text Box 63">
          <a:extLst>
            <a:ext uri="{FF2B5EF4-FFF2-40B4-BE49-F238E27FC236}">
              <a16:creationId xmlns:a16="http://schemas.microsoft.com/office/drawing/2014/main" id="{00000000-0008-0000-0000-0000B0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59" name="Text Box 32">
          <a:extLst>
            <a:ext uri="{FF2B5EF4-FFF2-40B4-BE49-F238E27FC236}">
              <a16:creationId xmlns:a16="http://schemas.microsoft.com/office/drawing/2014/main" id="{00000000-0008-0000-0000-0000B1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60" name="Text Box 63">
          <a:extLst>
            <a:ext uri="{FF2B5EF4-FFF2-40B4-BE49-F238E27FC236}">
              <a16:creationId xmlns:a16="http://schemas.microsoft.com/office/drawing/2014/main" id="{00000000-0008-0000-0000-0000B2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61" name="Text Box 32">
          <a:extLst>
            <a:ext uri="{FF2B5EF4-FFF2-40B4-BE49-F238E27FC236}">
              <a16:creationId xmlns:a16="http://schemas.microsoft.com/office/drawing/2014/main" id="{00000000-0008-0000-0000-0000B3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62" name="Text Box 63">
          <a:extLst>
            <a:ext uri="{FF2B5EF4-FFF2-40B4-BE49-F238E27FC236}">
              <a16:creationId xmlns:a16="http://schemas.microsoft.com/office/drawing/2014/main" id="{00000000-0008-0000-0000-0000B4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63" name="Text Box 32">
          <a:extLst>
            <a:ext uri="{FF2B5EF4-FFF2-40B4-BE49-F238E27FC236}">
              <a16:creationId xmlns:a16="http://schemas.microsoft.com/office/drawing/2014/main" id="{00000000-0008-0000-0000-0000B5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64" name="Text Box 63">
          <a:extLst>
            <a:ext uri="{FF2B5EF4-FFF2-40B4-BE49-F238E27FC236}">
              <a16:creationId xmlns:a16="http://schemas.microsoft.com/office/drawing/2014/main" id="{00000000-0008-0000-0000-0000B6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65" name="Text Box 32">
          <a:extLst>
            <a:ext uri="{FF2B5EF4-FFF2-40B4-BE49-F238E27FC236}">
              <a16:creationId xmlns:a16="http://schemas.microsoft.com/office/drawing/2014/main" id="{00000000-0008-0000-0000-0000B7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66" name="Text Box 63">
          <a:extLst>
            <a:ext uri="{FF2B5EF4-FFF2-40B4-BE49-F238E27FC236}">
              <a16:creationId xmlns:a16="http://schemas.microsoft.com/office/drawing/2014/main" id="{00000000-0008-0000-0000-0000B8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67" name="Text Box 32">
          <a:extLst>
            <a:ext uri="{FF2B5EF4-FFF2-40B4-BE49-F238E27FC236}">
              <a16:creationId xmlns:a16="http://schemas.microsoft.com/office/drawing/2014/main" id="{00000000-0008-0000-0000-0000B9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68" name="Text Box 63">
          <a:extLst>
            <a:ext uri="{FF2B5EF4-FFF2-40B4-BE49-F238E27FC236}">
              <a16:creationId xmlns:a16="http://schemas.microsoft.com/office/drawing/2014/main" id="{00000000-0008-0000-0000-0000BA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69" name="Text Box 32">
          <a:extLst>
            <a:ext uri="{FF2B5EF4-FFF2-40B4-BE49-F238E27FC236}">
              <a16:creationId xmlns:a16="http://schemas.microsoft.com/office/drawing/2014/main" id="{00000000-0008-0000-0000-0000BB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70" name="Text Box 63">
          <a:extLst>
            <a:ext uri="{FF2B5EF4-FFF2-40B4-BE49-F238E27FC236}">
              <a16:creationId xmlns:a16="http://schemas.microsoft.com/office/drawing/2014/main" id="{00000000-0008-0000-0000-0000BC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71" name="Text Box 32">
          <a:extLst>
            <a:ext uri="{FF2B5EF4-FFF2-40B4-BE49-F238E27FC236}">
              <a16:creationId xmlns:a16="http://schemas.microsoft.com/office/drawing/2014/main" id="{00000000-0008-0000-0000-0000BD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72" name="Text Box 63">
          <a:extLst>
            <a:ext uri="{FF2B5EF4-FFF2-40B4-BE49-F238E27FC236}">
              <a16:creationId xmlns:a16="http://schemas.microsoft.com/office/drawing/2014/main" id="{00000000-0008-0000-0000-0000BE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73" name="Text Box 32">
          <a:extLst>
            <a:ext uri="{FF2B5EF4-FFF2-40B4-BE49-F238E27FC236}">
              <a16:creationId xmlns:a16="http://schemas.microsoft.com/office/drawing/2014/main" id="{00000000-0008-0000-0000-0000BF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74" name="Text Box 63">
          <a:extLst>
            <a:ext uri="{FF2B5EF4-FFF2-40B4-BE49-F238E27FC236}">
              <a16:creationId xmlns:a16="http://schemas.microsoft.com/office/drawing/2014/main" id="{00000000-0008-0000-0000-0000C0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75" name="Text Box 32">
          <a:extLst>
            <a:ext uri="{FF2B5EF4-FFF2-40B4-BE49-F238E27FC236}">
              <a16:creationId xmlns:a16="http://schemas.microsoft.com/office/drawing/2014/main" id="{00000000-0008-0000-0000-0000C1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76" name="Text Box 63">
          <a:extLst>
            <a:ext uri="{FF2B5EF4-FFF2-40B4-BE49-F238E27FC236}">
              <a16:creationId xmlns:a16="http://schemas.microsoft.com/office/drawing/2014/main" id="{00000000-0008-0000-0000-0000C2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77" name="Text Box 32">
          <a:extLst>
            <a:ext uri="{FF2B5EF4-FFF2-40B4-BE49-F238E27FC236}">
              <a16:creationId xmlns:a16="http://schemas.microsoft.com/office/drawing/2014/main" id="{00000000-0008-0000-0000-0000C3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78" name="Text Box 63">
          <a:extLst>
            <a:ext uri="{FF2B5EF4-FFF2-40B4-BE49-F238E27FC236}">
              <a16:creationId xmlns:a16="http://schemas.microsoft.com/office/drawing/2014/main" id="{00000000-0008-0000-0000-0000C4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79" name="Text Box 32">
          <a:extLst>
            <a:ext uri="{FF2B5EF4-FFF2-40B4-BE49-F238E27FC236}">
              <a16:creationId xmlns:a16="http://schemas.microsoft.com/office/drawing/2014/main" id="{00000000-0008-0000-0000-0000C5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80" name="Text Box 63">
          <a:extLst>
            <a:ext uri="{FF2B5EF4-FFF2-40B4-BE49-F238E27FC236}">
              <a16:creationId xmlns:a16="http://schemas.microsoft.com/office/drawing/2014/main" id="{00000000-0008-0000-0000-0000C6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81" name="Text Box 32">
          <a:extLst>
            <a:ext uri="{FF2B5EF4-FFF2-40B4-BE49-F238E27FC236}">
              <a16:creationId xmlns:a16="http://schemas.microsoft.com/office/drawing/2014/main" id="{00000000-0008-0000-0000-0000C7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82" name="Text Box 63">
          <a:extLst>
            <a:ext uri="{FF2B5EF4-FFF2-40B4-BE49-F238E27FC236}">
              <a16:creationId xmlns:a16="http://schemas.microsoft.com/office/drawing/2014/main" id="{00000000-0008-0000-0000-0000C8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83" name="Text Box 32">
          <a:extLst>
            <a:ext uri="{FF2B5EF4-FFF2-40B4-BE49-F238E27FC236}">
              <a16:creationId xmlns:a16="http://schemas.microsoft.com/office/drawing/2014/main" id="{00000000-0008-0000-0000-0000C9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84" name="Text Box 63">
          <a:extLst>
            <a:ext uri="{FF2B5EF4-FFF2-40B4-BE49-F238E27FC236}">
              <a16:creationId xmlns:a16="http://schemas.microsoft.com/office/drawing/2014/main" id="{00000000-0008-0000-0000-0000CA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85" name="Text Box 32">
          <a:extLst>
            <a:ext uri="{FF2B5EF4-FFF2-40B4-BE49-F238E27FC236}">
              <a16:creationId xmlns:a16="http://schemas.microsoft.com/office/drawing/2014/main" id="{00000000-0008-0000-0000-0000CB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86" name="Text Box 63">
          <a:extLst>
            <a:ext uri="{FF2B5EF4-FFF2-40B4-BE49-F238E27FC236}">
              <a16:creationId xmlns:a16="http://schemas.microsoft.com/office/drawing/2014/main" id="{00000000-0008-0000-0000-0000CC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87" name="Text Box 32">
          <a:extLst>
            <a:ext uri="{FF2B5EF4-FFF2-40B4-BE49-F238E27FC236}">
              <a16:creationId xmlns:a16="http://schemas.microsoft.com/office/drawing/2014/main" id="{00000000-0008-0000-0000-0000CD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88" name="Text Box 63">
          <a:extLst>
            <a:ext uri="{FF2B5EF4-FFF2-40B4-BE49-F238E27FC236}">
              <a16:creationId xmlns:a16="http://schemas.microsoft.com/office/drawing/2014/main" id="{00000000-0008-0000-0000-0000CE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89" name="Text Box 32">
          <a:extLst>
            <a:ext uri="{FF2B5EF4-FFF2-40B4-BE49-F238E27FC236}">
              <a16:creationId xmlns:a16="http://schemas.microsoft.com/office/drawing/2014/main" id="{00000000-0008-0000-0000-0000CF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90" name="Text Box 63">
          <a:extLst>
            <a:ext uri="{FF2B5EF4-FFF2-40B4-BE49-F238E27FC236}">
              <a16:creationId xmlns:a16="http://schemas.microsoft.com/office/drawing/2014/main" id="{00000000-0008-0000-0000-0000D0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91" name="Text Box 32">
          <a:extLst>
            <a:ext uri="{FF2B5EF4-FFF2-40B4-BE49-F238E27FC236}">
              <a16:creationId xmlns:a16="http://schemas.microsoft.com/office/drawing/2014/main" id="{00000000-0008-0000-0000-0000D1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92" name="Text Box 63">
          <a:extLst>
            <a:ext uri="{FF2B5EF4-FFF2-40B4-BE49-F238E27FC236}">
              <a16:creationId xmlns:a16="http://schemas.microsoft.com/office/drawing/2014/main" id="{00000000-0008-0000-0000-0000D2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93" name="Text Box 32">
          <a:extLst>
            <a:ext uri="{FF2B5EF4-FFF2-40B4-BE49-F238E27FC236}">
              <a16:creationId xmlns:a16="http://schemas.microsoft.com/office/drawing/2014/main" id="{00000000-0008-0000-0000-0000D3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94" name="Text Box 63">
          <a:extLst>
            <a:ext uri="{FF2B5EF4-FFF2-40B4-BE49-F238E27FC236}">
              <a16:creationId xmlns:a16="http://schemas.microsoft.com/office/drawing/2014/main" id="{00000000-0008-0000-0000-0000D4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95" name="Text Box 32">
          <a:extLst>
            <a:ext uri="{FF2B5EF4-FFF2-40B4-BE49-F238E27FC236}">
              <a16:creationId xmlns:a16="http://schemas.microsoft.com/office/drawing/2014/main" id="{00000000-0008-0000-0000-0000D5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96" name="Text Box 63">
          <a:extLst>
            <a:ext uri="{FF2B5EF4-FFF2-40B4-BE49-F238E27FC236}">
              <a16:creationId xmlns:a16="http://schemas.microsoft.com/office/drawing/2014/main" id="{00000000-0008-0000-0000-0000D6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97" name="Text Box 32">
          <a:extLst>
            <a:ext uri="{FF2B5EF4-FFF2-40B4-BE49-F238E27FC236}">
              <a16:creationId xmlns:a16="http://schemas.microsoft.com/office/drawing/2014/main" id="{00000000-0008-0000-0000-0000D7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98" name="Text Box 63">
          <a:extLst>
            <a:ext uri="{FF2B5EF4-FFF2-40B4-BE49-F238E27FC236}">
              <a16:creationId xmlns:a16="http://schemas.microsoft.com/office/drawing/2014/main" id="{00000000-0008-0000-0000-0000D8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899" name="Text Box 32">
          <a:extLst>
            <a:ext uri="{FF2B5EF4-FFF2-40B4-BE49-F238E27FC236}">
              <a16:creationId xmlns:a16="http://schemas.microsoft.com/office/drawing/2014/main" id="{00000000-0008-0000-0000-0000D9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00" name="Text Box 63">
          <a:extLst>
            <a:ext uri="{FF2B5EF4-FFF2-40B4-BE49-F238E27FC236}">
              <a16:creationId xmlns:a16="http://schemas.microsoft.com/office/drawing/2014/main" id="{00000000-0008-0000-0000-0000DA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01" name="Text Box 32">
          <a:extLst>
            <a:ext uri="{FF2B5EF4-FFF2-40B4-BE49-F238E27FC236}">
              <a16:creationId xmlns:a16="http://schemas.microsoft.com/office/drawing/2014/main" id="{00000000-0008-0000-0000-0000DB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02" name="Text Box 63">
          <a:extLst>
            <a:ext uri="{FF2B5EF4-FFF2-40B4-BE49-F238E27FC236}">
              <a16:creationId xmlns:a16="http://schemas.microsoft.com/office/drawing/2014/main" id="{00000000-0008-0000-0000-0000DC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03" name="Text Box 32">
          <a:extLst>
            <a:ext uri="{FF2B5EF4-FFF2-40B4-BE49-F238E27FC236}">
              <a16:creationId xmlns:a16="http://schemas.microsoft.com/office/drawing/2014/main" id="{00000000-0008-0000-0000-0000DD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04" name="Text Box 63">
          <a:extLst>
            <a:ext uri="{FF2B5EF4-FFF2-40B4-BE49-F238E27FC236}">
              <a16:creationId xmlns:a16="http://schemas.microsoft.com/office/drawing/2014/main" id="{00000000-0008-0000-0000-0000DE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05" name="Text Box 32">
          <a:extLst>
            <a:ext uri="{FF2B5EF4-FFF2-40B4-BE49-F238E27FC236}">
              <a16:creationId xmlns:a16="http://schemas.microsoft.com/office/drawing/2014/main" id="{00000000-0008-0000-0000-0000DF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06" name="Text Box 63">
          <a:extLst>
            <a:ext uri="{FF2B5EF4-FFF2-40B4-BE49-F238E27FC236}">
              <a16:creationId xmlns:a16="http://schemas.microsoft.com/office/drawing/2014/main" id="{00000000-0008-0000-0000-0000E0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07" name="Text Box 32">
          <a:extLst>
            <a:ext uri="{FF2B5EF4-FFF2-40B4-BE49-F238E27FC236}">
              <a16:creationId xmlns:a16="http://schemas.microsoft.com/office/drawing/2014/main" id="{00000000-0008-0000-0000-0000E1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08" name="Text Box 63">
          <a:extLst>
            <a:ext uri="{FF2B5EF4-FFF2-40B4-BE49-F238E27FC236}">
              <a16:creationId xmlns:a16="http://schemas.microsoft.com/office/drawing/2014/main" id="{00000000-0008-0000-0000-0000E2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09" name="Text Box 32">
          <a:extLst>
            <a:ext uri="{FF2B5EF4-FFF2-40B4-BE49-F238E27FC236}">
              <a16:creationId xmlns:a16="http://schemas.microsoft.com/office/drawing/2014/main" id="{00000000-0008-0000-0000-0000E3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10" name="Text Box 63">
          <a:extLst>
            <a:ext uri="{FF2B5EF4-FFF2-40B4-BE49-F238E27FC236}">
              <a16:creationId xmlns:a16="http://schemas.microsoft.com/office/drawing/2014/main" id="{00000000-0008-0000-0000-0000E4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11" name="Text Box 32">
          <a:extLst>
            <a:ext uri="{FF2B5EF4-FFF2-40B4-BE49-F238E27FC236}">
              <a16:creationId xmlns:a16="http://schemas.microsoft.com/office/drawing/2014/main" id="{00000000-0008-0000-0000-0000E5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12" name="Text Box 63">
          <a:extLst>
            <a:ext uri="{FF2B5EF4-FFF2-40B4-BE49-F238E27FC236}">
              <a16:creationId xmlns:a16="http://schemas.microsoft.com/office/drawing/2014/main" id="{00000000-0008-0000-0000-0000E6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13" name="Text Box 32">
          <a:extLst>
            <a:ext uri="{FF2B5EF4-FFF2-40B4-BE49-F238E27FC236}">
              <a16:creationId xmlns:a16="http://schemas.microsoft.com/office/drawing/2014/main" id="{00000000-0008-0000-0000-0000E7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14" name="Text Box 63">
          <a:extLst>
            <a:ext uri="{FF2B5EF4-FFF2-40B4-BE49-F238E27FC236}">
              <a16:creationId xmlns:a16="http://schemas.microsoft.com/office/drawing/2014/main" id="{00000000-0008-0000-0000-0000E8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15" name="Text Box 32">
          <a:extLst>
            <a:ext uri="{FF2B5EF4-FFF2-40B4-BE49-F238E27FC236}">
              <a16:creationId xmlns:a16="http://schemas.microsoft.com/office/drawing/2014/main" id="{00000000-0008-0000-0000-0000E9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16" name="Text Box 63">
          <a:extLst>
            <a:ext uri="{FF2B5EF4-FFF2-40B4-BE49-F238E27FC236}">
              <a16:creationId xmlns:a16="http://schemas.microsoft.com/office/drawing/2014/main" id="{00000000-0008-0000-0000-0000EA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17" name="Text Box 32">
          <a:extLst>
            <a:ext uri="{FF2B5EF4-FFF2-40B4-BE49-F238E27FC236}">
              <a16:creationId xmlns:a16="http://schemas.microsoft.com/office/drawing/2014/main" id="{00000000-0008-0000-0000-0000EB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18" name="Text Box 63">
          <a:extLst>
            <a:ext uri="{FF2B5EF4-FFF2-40B4-BE49-F238E27FC236}">
              <a16:creationId xmlns:a16="http://schemas.microsoft.com/office/drawing/2014/main" id="{00000000-0008-0000-0000-0000EC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19" name="Text Box 32">
          <a:extLst>
            <a:ext uri="{FF2B5EF4-FFF2-40B4-BE49-F238E27FC236}">
              <a16:creationId xmlns:a16="http://schemas.microsoft.com/office/drawing/2014/main" id="{00000000-0008-0000-0000-0000ED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20" name="Text Box 63">
          <a:extLst>
            <a:ext uri="{FF2B5EF4-FFF2-40B4-BE49-F238E27FC236}">
              <a16:creationId xmlns:a16="http://schemas.microsoft.com/office/drawing/2014/main" id="{00000000-0008-0000-0000-0000EE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21" name="Text Box 32">
          <a:extLst>
            <a:ext uri="{FF2B5EF4-FFF2-40B4-BE49-F238E27FC236}">
              <a16:creationId xmlns:a16="http://schemas.microsoft.com/office/drawing/2014/main" id="{00000000-0008-0000-0000-0000EF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22" name="Text Box 63">
          <a:extLst>
            <a:ext uri="{FF2B5EF4-FFF2-40B4-BE49-F238E27FC236}">
              <a16:creationId xmlns:a16="http://schemas.microsoft.com/office/drawing/2014/main" id="{00000000-0008-0000-0000-0000F0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23" name="Text Box 32">
          <a:extLst>
            <a:ext uri="{FF2B5EF4-FFF2-40B4-BE49-F238E27FC236}">
              <a16:creationId xmlns:a16="http://schemas.microsoft.com/office/drawing/2014/main" id="{00000000-0008-0000-0000-0000F1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24" name="Text Box 63">
          <a:extLst>
            <a:ext uri="{FF2B5EF4-FFF2-40B4-BE49-F238E27FC236}">
              <a16:creationId xmlns:a16="http://schemas.microsoft.com/office/drawing/2014/main" id="{00000000-0008-0000-0000-0000F2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25" name="Text Box 32">
          <a:extLst>
            <a:ext uri="{FF2B5EF4-FFF2-40B4-BE49-F238E27FC236}">
              <a16:creationId xmlns:a16="http://schemas.microsoft.com/office/drawing/2014/main" id="{00000000-0008-0000-0000-0000F3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415</xdr:row>
      <xdr:rowOff>0</xdr:rowOff>
    </xdr:from>
    <xdr:to>
      <xdr:col>1</xdr:col>
      <xdr:colOff>2438400</xdr:colOff>
      <xdr:row>415</xdr:row>
      <xdr:rowOff>114300</xdr:rowOff>
    </xdr:to>
    <xdr:sp macro="" textlink="">
      <xdr:nvSpPr>
        <xdr:cNvPr id="2926" name="Text Box 63">
          <a:extLst>
            <a:ext uri="{FF2B5EF4-FFF2-40B4-BE49-F238E27FC236}">
              <a16:creationId xmlns:a16="http://schemas.microsoft.com/office/drawing/2014/main" id="{00000000-0008-0000-0000-0000F4160000}"/>
            </a:ext>
          </a:extLst>
        </xdr:cNvPr>
        <xdr:cNvSpPr txBox="1">
          <a:spLocks noChangeArrowheads="1"/>
        </xdr:cNvSpPr>
      </xdr:nvSpPr>
      <xdr:spPr bwMode="auto">
        <a:xfrm>
          <a:off x="3028950" y="935355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631</xdr:row>
      <xdr:rowOff>0</xdr:rowOff>
    </xdr:from>
    <xdr:to>
      <xdr:col>1</xdr:col>
      <xdr:colOff>1409700</xdr:colOff>
      <xdr:row>632</xdr:row>
      <xdr:rowOff>93208</xdr:rowOff>
    </xdr:to>
    <xdr:sp macro="" textlink="">
      <xdr:nvSpPr>
        <xdr:cNvPr id="2927" name="Text Box 9">
          <a:extLst>
            <a:ext uri="{FF2B5EF4-FFF2-40B4-BE49-F238E27FC236}">
              <a16:creationId xmlns:a16="http://schemas.microsoft.com/office/drawing/2014/main" id="{00000000-0008-0000-0000-0000F5160000}"/>
            </a:ext>
          </a:extLst>
        </xdr:cNvPr>
        <xdr:cNvSpPr txBox="1">
          <a:spLocks noChangeArrowheads="1"/>
        </xdr:cNvSpPr>
      </xdr:nvSpPr>
      <xdr:spPr bwMode="auto">
        <a:xfrm>
          <a:off x="1895475" y="140084175"/>
          <a:ext cx="104775" cy="283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631</xdr:row>
      <xdr:rowOff>0</xdr:rowOff>
    </xdr:from>
    <xdr:to>
      <xdr:col>1</xdr:col>
      <xdr:colOff>1409700</xdr:colOff>
      <xdr:row>632</xdr:row>
      <xdr:rowOff>83683</xdr:rowOff>
    </xdr:to>
    <xdr:sp macro="" textlink="">
      <xdr:nvSpPr>
        <xdr:cNvPr id="2928" name="Text Box 8">
          <a:extLst>
            <a:ext uri="{FF2B5EF4-FFF2-40B4-BE49-F238E27FC236}">
              <a16:creationId xmlns:a16="http://schemas.microsoft.com/office/drawing/2014/main" id="{00000000-0008-0000-0000-0000F6160000}"/>
            </a:ext>
          </a:extLst>
        </xdr:cNvPr>
        <xdr:cNvSpPr txBox="1">
          <a:spLocks noChangeArrowheads="1"/>
        </xdr:cNvSpPr>
      </xdr:nvSpPr>
      <xdr:spPr bwMode="auto">
        <a:xfrm>
          <a:off x="1895475" y="140084175"/>
          <a:ext cx="104775" cy="274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631</xdr:row>
      <xdr:rowOff>0</xdr:rowOff>
    </xdr:from>
    <xdr:to>
      <xdr:col>1</xdr:col>
      <xdr:colOff>1409700</xdr:colOff>
      <xdr:row>632</xdr:row>
      <xdr:rowOff>83683</xdr:rowOff>
    </xdr:to>
    <xdr:sp macro="" textlink="">
      <xdr:nvSpPr>
        <xdr:cNvPr id="2929" name="Text Box 9">
          <a:extLst>
            <a:ext uri="{FF2B5EF4-FFF2-40B4-BE49-F238E27FC236}">
              <a16:creationId xmlns:a16="http://schemas.microsoft.com/office/drawing/2014/main" id="{00000000-0008-0000-0000-0000F7160000}"/>
            </a:ext>
          </a:extLst>
        </xdr:cNvPr>
        <xdr:cNvSpPr txBox="1">
          <a:spLocks noChangeArrowheads="1"/>
        </xdr:cNvSpPr>
      </xdr:nvSpPr>
      <xdr:spPr bwMode="auto">
        <a:xfrm>
          <a:off x="1895475" y="140084175"/>
          <a:ext cx="104775" cy="274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631</xdr:row>
      <xdr:rowOff>0</xdr:rowOff>
    </xdr:from>
    <xdr:to>
      <xdr:col>1</xdr:col>
      <xdr:colOff>1409700</xdr:colOff>
      <xdr:row>632</xdr:row>
      <xdr:rowOff>93208</xdr:rowOff>
    </xdr:to>
    <xdr:sp macro="" textlink="">
      <xdr:nvSpPr>
        <xdr:cNvPr id="2930" name="Text Box 8">
          <a:extLst>
            <a:ext uri="{FF2B5EF4-FFF2-40B4-BE49-F238E27FC236}">
              <a16:creationId xmlns:a16="http://schemas.microsoft.com/office/drawing/2014/main" id="{00000000-0008-0000-0000-0000F8160000}"/>
            </a:ext>
          </a:extLst>
        </xdr:cNvPr>
        <xdr:cNvSpPr txBox="1">
          <a:spLocks noChangeArrowheads="1"/>
        </xdr:cNvSpPr>
      </xdr:nvSpPr>
      <xdr:spPr bwMode="auto">
        <a:xfrm>
          <a:off x="1895475" y="140084175"/>
          <a:ext cx="104775" cy="283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631</xdr:row>
      <xdr:rowOff>0</xdr:rowOff>
    </xdr:from>
    <xdr:to>
      <xdr:col>1</xdr:col>
      <xdr:colOff>1409700</xdr:colOff>
      <xdr:row>632</xdr:row>
      <xdr:rowOff>93208</xdr:rowOff>
    </xdr:to>
    <xdr:sp macro="" textlink="">
      <xdr:nvSpPr>
        <xdr:cNvPr id="2931" name="Text Box 9">
          <a:extLst>
            <a:ext uri="{FF2B5EF4-FFF2-40B4-BE49-F238E27FC236}">
              <a16:creationId xmlns:a16="http://schemas.microsoft.com/office/drawing/2014/main" id="{00000000-0008-0000-0000-0000F9160000}"/>
            </a:ext>
          </a:extLst>
        </xdr:cNvPr>
        <xdr:cNvSpPr txBox="1">
          <a:spLocks noChangeArrowheads="1"/>
        </xdr:cNvSpPr>
      </xdr:nvSpPr>
      <xdr:spPr bwMode="auto">
        <a:xfrm>
          <a:off x="1895475" y="140084175"/>
          <a:ext cx="104775" cy="283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631</xdr:row>
      <xdr:rowOff>0</xdr:rowOff>
    </xdr:from>
    <xdr:to>
      <xdr:col>1</xdr:col>
      <xdr:colOff>1409700</xdr:colOff>
      <xdr:row>632</xdr:row>
      <xdr:rowOff>83683</xdr:rowOff>
    </xdr:to>
    <xdr:sp macro="" textlink="">
      <xdr:nvSpPr>
        <xdr:cNvPr id="2932" name="Text Box 8">
          <a:extLst>
            <a:ext uri="{FF2B5EF4-FFF2-40B4-BE49-F238E27FC236}">
              <a16:creationId xmlns:a16="http://schemas.microsoft.com/office/drawing/2014/main" id="{00000000-0008-0000-0000-0000FA160000}"/>
            </a:ext>
          </a:extLst>
        </xdr:cNvPr>
        <xdr:cNvSpPr txBox="1">
          <a:spLocks noChangeArrowheads="1"/>
        </xdr:cNvSpPr>
      </xdr:nvSpPr>
      <xdr:spPr bwMode="auto">
        <a:xfrm>
          <a:off x="1895475" y="140084175"/>
          <a:ext cx="104775" cy="274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631</xdr:row>
      <xdr:rowOff>0</xdr:rowOff>
    </xdr:from>
    <xdr:to>
      <xdr:col>1</xdr:col>
      <xdr:colOff>1409700</xdr:colOff>
      <xdr:row>632</xdr:row>
      <xdr:rowOff>83683</xdr:rowOff>
    </xdr:to>
    <xdr:sp macro="" textlink="">
      <xdr:nvSpPr>
        <xdr:cNvPr id="2933" name="Text Box 9">
          <a:extLst>
            <a:ext uri="{FF2B5EF4-FFF2-40B4-BE49-F238E27FC236}">
              <a16:creationId xmlns:a16="http://schemas.microsoft.com/office/drawing/2014/main" id="{00000000-0008-0000-0000-0000FB160000}"/>
            </a:ext>
          </a:extLst>
        </xdr:cNvPr>
        <xdr:cNvSpPr txBox="1">
          <a:spLocks noChangeArrowheads="1"/>
        </xdr:cNvSpPr>
      </xdr:nvSpPr>
      <xdr:spPr bwMode="auto">
        <a:xfrm>
          <a:off x="1895475" y="140084175"/>
          <a:ext cx="104775" cy="274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707</xdr:row>
      <xdr:rowOff>0</xdr:rowOff>
    </xdr:from>
    <xdr:to>
      <xdr:col>1</xdr:col>
      <xdr:colOff>1409700</xdr:colOff>
      <xdr:row>708</xdr:row>
      <xdr:rowOff>177911</xdr:rowOff>
    </xdr:to>
    <xdr:sp macro="" textlink="">
      <xdr:nvSpPr>
        <xdr:cNvPr id="2934" name="Text Box 9">
          <a:extLst>
            <a:ext uri="{FF2B5EF4-FFF2-40B4-BE49-F238E27FC236}">
              <a16:creationId xmlns:a16="http://schemas.microsoft.com/office/drawing/2014/main" id="{00000000-0008-0000-0000-0000FC160000}"/>
            </a:ext>
          </a:extLst>
        </xdr:cNvPr>
        <xdr:cNvSpPr txBox="1">
          <a:spLocks noChangeArrowheads="1"/>
        </xdr:cNvSpPr>
      </xdr:nvSpPr>
      <xdr:spPr bwMode="auto">
        <a:xfrm>
          <a:off x="1895475" y="155562300"/>
          <a:ext cx="104775" cy="29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707</xdr:row>
      <xdr:rowOff>0</xdr:rowOff>
    </xdr:from>
    <xdr:to>
      <xdr:col>1</xdr:col>
      <xdr:colOff>1409700</xdr:colOff>
      <xdr:row>708</xdr:row>
      <xdr:rowOff>177911</xdr:rowOff>
    </xdr:to>
    <xdr:sp macro="" textlink="">
      <xdr:nvSpPr>
        <xdr:cNvPr id="2935" name="Text Box 8">
          <a:extLst>
            <a:ext uri="{FF2B5EF4-FFF2-40B4-BE49-F238E27FC236}">
              <a16:creationId xmlns:a16="http://schemas.microsoft.com/office/drawing/2014/main" id="{00000000-0008-0000-0000-0000FD160000}"/>
            </a:ext>
          </a:extLst>
        </xdr:cNvPr>
        <xdr:cNvSpPr txBox="1">
          <a:spLocks noChangeArrowheads="1"/>
        </xdr:cNvSpPr>
      </xdr:nvSpPr>
      <xdr:spPr bwMode="auto">
        <a:xfrm>
          <a:off x="1895475" y="155562300"/>
          <a:ext cx="104775" cy="29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707</xdr:row>
      <xdr:rowOff>0</xdr:rowOff>
    </xdr:from>
    <xdr:to>
      <xdr:col>1</xdr:col>
      <xdr:colOff>1409700</xdr:colOff>
      <xdr:row>708</xdr:row>
      <xdr:rowOff>177911</xdr:rowOff>
    </xdr:to>
    <xdr:sp macro="" textlink="">
      <xdr:nvSpPr>
        <xdr:cNvPr id="2936" name="Text Box 9">
          <a:extLst>
            <a:ext uri="{FF2B5EF4-FFF2-40B4-BE49-F238E27FC236}">
              <a16:creationId xmlns:a16="http://schemas.microsoft.com/office/drawing/2014/main" id="{00000000-0008-0000-0000-0000FE160000}"/>
            </a:ext>
          </a:extLst>
        </xdr:cNvPr>
        <xdr:cNvSpPr txBox="1">
          <a:spLocks noChangeArrowheads="1"/>
        </xdr:cNvSpPr>
      </xdr:nvSpPr>
      <xdr:spPr bwMode="auto">
        <a:xfrm>
          <a:off x="1895475" y="155562300"/>
          <a:ext cx="104775" cy="29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707</xdr:row>
      <xdr:rowOff>0</xdr:rowOff>
    </xdr:from>
    <xdr:to>
      <xdr:col>1</xdr:col>
      <xdr:colOff>1409700</xdr:colOff>
      <xdr:row>708</xdr:row>
      <xdr:rowOff>177911</xdr:rowOff>
    </xdr:to>
    <xdr:sp macro="" textlink="">
      <xdr:nvSpPr>
        <xdr:cNvPr id="2937" name="Text Box 8">
          <a:extLst>
            <a:ext uri="{FF2B5EF4-FFF2-40B4-BE49-F238E27FC236}">
              <a16:creationId xmlns:a16="http://schemas.microsoft.com/office/drawing/2014/main" id="{00000000-0008-0000-0000-0000FF160000}"/>
            </a:ext>
          </a:extLst>
        </xdr:cNvPr>
        <xdr:cNvSpPr txBox="1">
          <a:spLocks noChangeArrowheads="1"/>
        </xdr:cNvSpPr>
      </xdr:nvSpPr>
      <xdr:spPr bwMode="auto">
        <a:xfrm>
          <a:off x="1895475" y="155562300"/>
          <a:ext cx="104775" cy="29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707</xdr:row>
      <xdr:rowOff>0</xdr:rowOff>
    </xdr:from>
    <xdr:to>
      <xdr:col>1</xdr:col>
      <xdr:colOff>1409700</xdr:colOff>
      <xdr:row>708</xdr:row>
      <xdr:rowOff>177911</xdr:rowOff>
    </xdr:to>
    <xdr:sp macro="" textlink="">
      <xdr:nvSpPr>
        <xdr:cNvPr id="2938" name="Text Box 9">
          <a:extLst>
            <a:ext uri="{FF2B5EF4-FFF2-40B4-BE49-F238E27FC236}">
              <a16:creationId xmlns:a16="http://schemas.microsoft.com/office/drawing/2014/main" id="{00000000-0008-0000-0000-000000170000}"/>
            </a:ext>
          </a:extLst>
        </xdr:cNvPr>
        <xdr:cNvSpPr txBox="1">
          <a:spLocks noChangeArrowheads="1"/>
        </xdr:cNvSpPr>
      </xdr:nvSpPr>
      <xdr:spPr bwMode="auto">
        <a:xfrm>
          <a:off x="1895475" y="155562300"/>
          <a:ext cx="104775" cy="29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707</xdr:row>
      <xdr:rowOff>0</xdr:rowOff>
    </xdr:from>
    <xdr:to>
      <xdr:col>1</xdr:col>
      <xdr:colOff>1409700</xdr:colOff>
      <xdr:row>708</xdr:row>
      <xdr:rowOff>177911</xdr:rowOff>
    </xdr:to>
    <xdr:sp macro="" textlink="">
      <xdr:nvSpPr>
        <xdr:cNvPr id="2939" name="Text Box 8">
          <a:extLst>
            <a:ext uri="{FF2B5EF4-FFF2-40B4-BE49-F238E27FC236}">
              <a16:creationId xmlns:a16="http://schemas.microsoft.com/office/drawing/2014/main" id="{00000000-0008-0000-0000-000001170000}"/>
            </a:ext>
          </a:extLst>
        </xdr:cNvPr>
        <xdr:cNvSpPr txBox="1">
          <a:spLocks noChangeArrowheads="1"/>
        </xdr:cNvSpPr>
      </xdr:nvSpPr>
      <xdr:spPr bwMode="auto">
        <a:xfrm>
          <a:off x="1895475" y="155562300"/>
          <a:ext cx="104775" cy="29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707</xdr:row>
      <xdr:rowOff>0</xdr:rowOff>
    </xdr:from>
    <xdr:to>
      <xdr:col>1</xdr:col>
      <xdr:colOff>1409700</xdr:colOff>
      <xdr:row>708</xdr:row>
      <xdr:rowOff>177911</xdr:rowOff>
    </xdr:to>
    <xdr:sp macro="" textlink="">
      <xdr:nvSpPr>
        <xdr:cNvPr id="2940" name="Text Box 9">
          <a:extLst>
            <a:ext uri="{FF2B5EF4-FFF2-40B4-BE49-F238E27FC236}">
              <a16:creationId xmlns:a16="http://schemas.microsoft.com/office/drawing/2014/main" id="{00000000-0008-0000-0000-000002170000}"/>
            </a:ext>
          </a:extLst>
        </xdr:cNvPr>
        <xdr:cNvSpPr txBox="1">
          <a:spLocks noChangeArrowheads="1"/>
        </xdr:cNvSpPr>
      </xdr:nvSpPr>
      <xdr:spPr bwMode="auto">
        <a:xfrm>
          <a:off x="1895475" y="155562300"/>
          <a:ext cx="104775" cy="29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706</xdr:row>
      <xdr:rowOff>0</xdr:rowOff>
    </xdr:from>
    <xdr:to>
      <xdr:col>1</xdr:col>
      <xdr:colOff>1409700</xdr:colOff>
      <xdr:row>707</xdr:row>
      <xdr:rowOff>101714</xdr:rowOff>
    </xdr:to>
    <xdr:sp macro="" textlink="">
      <xdr:nvSpPr>
        <xdr:cNvPr id="2941" name="Text Box 9">
          <a:extLst>
            <a:ext uri="{FF2B5EF4-FFF2-40B4-BE49-F238E27FC236}">
              <a16:creationId xmlns:a16="http://schemas.microsoft.com/office/drawing/2014/main" id="{00000000-0008-0000-0000-000003170000}"/>
            </a:ext>
          </a:extLst>
        </xdr:cNvPr>
        <xdr:cNvSpPr txBox="1">
          <a:spLocks noChangeArrowheads="1"/>
        </xdr:cNvSpPr>
      </xdr:nvSpPr>
      <xdr:spPr bwMode="auto">
        <a:xfrm>
          <a:off x="1895475" y="155371800"/>
          <a:ext cx="104775" cy="292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706</xdr:row>
      <xdr:rowOff>0</xdr:rowOff>
    </xdr:from>
    <xdr:to>
      <xdr:col>1</xdr:col>
      <xdr:colOff>1409700</xdr:colOff>
      <xdr:row>707</xdr:row>
      <xdr:rowOff>101714</xdr:rowOff>
    </xdr:to>
    <xdr:sp macro="" textlink="">
      <xdr:nvSpPr>
        <xdr:cNvPr id="2942" name="Text Box 8">
          <a:extLst>
            <a:ext uri="{FF2B5EF4-FFF2-40B4-BE49-F238E27FC236}">
              <a16:creationId xmlns:a16="http://schemas.microsoft.com/office/drawing/2014/main" id="{00000000-0008-0000-0000-000004170000}"/>
            </a:ext>
          </a:extLst>
        </xdr:cNvPr>
        <xdr:cNvSpPr txBox="1">
          <a:spLocks noChangeArrowheads="1"/>
        </xdr:cNvSpPr>
      </xdr:nvSpPr>
      <xdr:spPr bwMode="auto">
        <a:xfrm>
          <a:off x="1895475" y="155371800"/>
          <a:ext cx="104775" cy="292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706</xdr:row>
      <xdr:rowOff>0</xdr:rowOff>
    </xdr:from>
    <xdr:to>
      <xdr:col>1</xdr:col>
      <xdr:colOff>1409700</xdr:colOff>
      <xdr:row>707</xdr:row>
      <xdr:rowOff>101714</xdr:rowOff>
    </xdr:to>
    <xdr:sp macro="" textlink="">
      <xdr:nvSpPr>
        <xdr:cNvPr id="2943" name="Text Box 9">
          <a:extLst>
            <a:ext uri="{FF2B5EF4-FFF2-40B4-BE49-F238E27FC236}">
              <a16:creationId xmlns:a16="http://schemas.microsoft.com/office/drawing/2014/main" id="{00000000-0008-0000-0000-000005170000}"/>
            </a:ext>
          </a:extLst>
        </xdr:cNvPr>
        <xdr:cNvSpPr txBox="1">
          <a:spLocks noChangeArrowheads="1"/>
        </xdr:cNvSpPr>
      </xdr:nvSpPr>
      <xdr:spPr bwMode="auto">
        <a:xfrm>
          <a:off x="1895475" y="155371800"/>
          <a:ext cx="104775" cy="292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706</xdr:row>
      <xdr:rowOff>0</xdr:rowOff>
    </xdr:from>
    <xdr:to>
      <xdr:col>1</xdr:col>
      <xdr:colOff>1409700</xdr:colOff>
      <xdr:row>707</xdr:row>
      <xdr:rowOff>101714</xdr:rowOff>
    </xdr:to>
    <xdr:sp macro="" textlink="">
      <xdr:nvSpPr>
        <xdr:cNvPr id="2944" name="Text Box 8">
          <a:extLst>
            <a:ext uri="{FF2B5EF4-FFF2-40B4-BE49-F238E27FC236}">
              <a16:creationId xmlns:a16="http://schemas.microsoft.com/office/drawing/2014/main" id="{00000000-0008-0000-0000-000006170000}"/>
            </a:ext>
          </a:extLst>
        </xdr:cNvPr>
        <xdr:cNvSpPr txBox="1">
          <a:spLocks noChangeArrowheads="1"/>
        </xdr:cNvSpPr>
      </xdr:nvSpPr>
      <xdr:spPr bwMode="auto">
        <a:xfrm>
          <a:off x="1895475" y="155371800"/>
          <a:ext cx="104775" cy="292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706</xdr:row>
      <xdr:rowOff>0</xdr:rowOff>
    </xdr:from>
    <xdr:to>
      <xdr:col>1</xdr:col>
      <xdr:colOff>1409700</xdr:colOff>
      <xdr:row>707</xdr:row>
      <xdr:rowOff>101714</xdr:rowOff>
    </xdr:to>
    <xdr:sp macro="" textlink="">
      <xdr:nvSpPr>
        <xdr:cNvPr id="2945" name="Text Box 9">
          <a:extLst>
            <a:ext uri="{FF2B5EF4-FFF2-40B4-BE49-F238E27FC236}">
              <a16:creationId xmlns:a16="http://schemas.microsoft.com/office/drawing/2014/main" id="{00000000-0008-0000-0000-000007170000}"/>
            </a:ext>
          </a:extLst>
        </xdr:cNvPr>
        <xdr:cNvSpPr txBox="1">
          <a:spLocks noChangeArrowheads="1"/>
        </xdr:cNvSpPr>
      </xdr:nvSpPr>
      <xdr:spPr bwMode="auto">
        <a:xfrm>
          <a:off x="1895475" y="155371800"/>
          <a:ext cx="104775" cy="292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706</xdr:row>
      <xdr:rowOff>0</xdr:rowOff>
    </xdr:from>
    <xdr:to>
      <xdr:col>1</xdr:col>
      <xdr:colOff>1409700</xdr:colOff>
      <xdr:row>707</xdr:row>
      <xdr:rowOff>101714</xdr:rowOff>
    </xdr:to>
    <xdr:sp macro="" textlink="">
      <xdr:nvSpPr>
        <xdr:cNvPr id="2946" name="Text Box 8">
          <a:extLst>
            <a:ext uri="{FF2B5EF4-FFF2-40B4-BE49-F238E27FC236}">
              <a16:creationId xmlns:a16="http://schemas.microsoft.com/office/drawing/2014/main" id="{00000000-0008-0000-0000-000008170000}"/>
            </a:ext>
          </a:extLst>
        </xdr:cNvPr>
        <xdr:cNvSpPr txBox="1">
          <a:spLocks noChangeArrowheads="1"/>
        </xdr:cNvSpPr>
      </xdr:nvSpPr>
      <xdr:spPr bwMode="auto">
        <a:xfrm>
          <a:off x="1895475" y="155371800"/>
          <a:ext cx="104775" cy="292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706</xdr:row>
      <xdr:rowOff>0</xdr:rowOff>
    </xdr:from>
    <xdr:to>
      <xdr:col>1</xdr:col>
      <xdr:colOff>1409700</xdr:colOff>
      <xdr:row>707</xdr:row>
      <xdr:rowOff>101714</xdr:rowOff>
    </xdr:to>
    <xdr:sp macro="" textlink="">
      <xdr:nvSpPr>
        <xdr:cNvPr id="2947" name="Text Box 9">
          <a:extLst>
            <a:ext uri="{FF2B5EF4-FFF2-40B4-BE49-F238E27FC236}">
              <a16:creationId xmlns:a16="http://schemas.microsoft.com/office/drawing/2014/main" id="{00000000-0008-0000-0000-000009170000}"/>
            </a:ext>
          </a:extLst>
        </xdr:cNvPr>
        <xdr:cNvSpPr txBox="1">
          <a:spLocks noChangeArrowheads="1"/>
        </xdr:cNvSpPr>
      </xdr:nvSpPr>
      <xdr:spPr bwMode="auto">
        <a:xfrm>
          <a:off x="1895475" y="155371800"/>
          <a:ext cx="104775" cy="292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739</xdr:row>
      <xdr:rowOff>0</xdr:rowOff>
    </xdr:from>
    <xdr:to>
      <xdr:col>1</xdr:col>
      <xdr:colOff>1409700</xdr:colOff>
      <xdr:row>740</xdr:row>
      <xdr:rowOff>121784</xdr:rowOff>
    </xdr:to>
    <xdr:sp macro="" textlink="">
      <xdr:nvSpPr>
        <xdr:cNvPr id="2948" name="Text Box 9">
          <a:extLst>
            <a:ext uri="{FF2B5EF4-FFF2-40B4-BE49-F238E27FC236}">
              <a16:creationId xmlns:a16="http://schemas.microsoft.com/office/drawing/2014/main" id="{00000000-0008-0000-0000-00000A170000}"/>
            </a:ext>
          </a:extLst>
        </xdr:cNvPr>
        <xdr:cNvSpPr txBox="1">
          <a:spLocks noChangeArrowheads="1"/>
        </xdr:cNvSpPr>
      </xdr:nvSpPr>
      <xdr:spPr bwMode="auto">
        <a:xfrm>
          <a:off x="1895475" y="161839275"/>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739</xdr:row>
      <xdr:rowOff>0</xdr:rowOff>
    </xdr:from>
    <xdr:to>
      <xdr:col>1</xdr:col>
      <xdr:colOff>1409700</xdr:colOff>
      <xdr:row>740</xdr:row>
      <xdr:rowOff>112259</xdr:rowOff>
    </xdr:to>
    <xdr:sp macro="" textlink="">
      <xdr:nvSpPr>
        <xdr:cNvPr id="2949" name="Text Box 8">
          <a:extLst>
            <a:ext uri="{FF2B5EF4-FFF2-40B4-BE49-F238E27FC236}">
              <a16:creationId xmlns:a16="http://schemas.microsoft.com/office/drawing/2014/main" id="{00000000-0008-0000-0000-00000B170000}"/>
            </a:ext>
          </a:extLst>
        </xdr:cNvPr>
        <xdr:cNvSpPr txBox="1">
          <a:spLocks noChangeArrowheads="1"/>
        </xdr:cNvSpPr>
      </xdr:nvSpPr>
      <xdr:spPr bwMode="auto">
        <a:xfrm>
          <a:off x="1895475" y="161839275"/>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739</xdr:row>
      <xdr:rowOff>0</xdr:rowOff>
    </xdr:from>
    <xdr:to>
      <xdr:col>1</xdr:col>
      <xdr:colOff>1409700</xdr:colOff>
      <xdr:row>740</xdr:row>
      <xdr:rowOff>112259</xdr:rowOff>
    </xdr:to>
    <xdr:sp macro="" textlink="">
      <xdr:nvSpPr>
        <xdr:cNvPr id="2950" name="Text Box 9">
          <a:extLst>
            <a:ext uri="{FF2B5EF4-FFF2-40B4-BE49-F238E27FC236}">
              <a16:creationId xmlns:a16="http://schemas.microsoft.com/office/drawing/2014/main" id="{00000000-0008-0000-0000-00000C170000}"/>
            </a:ext>
          </a:extLst>
        </xdr:cNvPr>
        <xdr:cNvSpPr txBox="1">
          <a:spLocks noChangeArrowheads="1"/>
        </xdr:cNvSpPr>
      </xdr:nvSpPr>
      <xdr:spPr bwMode="auto">
        <a:xfrm>
          <a:off x="1895475" y="161839275"/>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739</xdr:row>
      <xdr:rowOff>0</xdr:rowOff>
    </xdr:from>
    <xdr:to>
      <xdr:col>1</xdr:col>
      <xdr:colOff>1409700</xdr:colOff>
      <xdr:row>740</xdr:row>
      <xdr:rowOff>121784</xdr:rowOff>
    </xdr:to>
    <xdr:sp macro="" textlink="">
      <xdr:nvSpPr>
        <xdr:cNvPr id="2951" name="Text Box 8">
          <a:extLst>
            <a:ext uri="{FF2B5EF4-FFF2-40B4-BE49-F238E27FC236}">
              <a16:creationId xmlns:a16="http://schemas.microsoft.com/office/drawing/2014/main" id="{00000000-0008-0000-0000-00000D170000}"/>
            </a:ext>
          </a:extLst>
        </xdr:cNvPr>
        <xdr:cNvSpPr txBox="1">
          <a:spLocks noChangeArrowheads="1"/>
        </xdr:cNvSpPr>
      </xdr:nvSpPr>
      <xdr:spPr bwMode="auto">
        <a:xfrm>
          <a:off x="1895475" y="161839275"/>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739</xdr:row>
      <xdr:rowOff>0</xdr:rowOff>
    </xdr:from>
    <xdr:to>
      <xdr:col>1</xdr:col>
      <xdr:colOff>1409700</xdr:colOff>
      <xdr:row>740</xdr:row>
      <xdr:rowOff>121784</xdr:rowOff>
    </xdr:to>
    <xdr:sp macro="" textlink="">
      <xdr:nvSpPr>
        <xdr:cNvPr id="2952" name="Text Box 9">
          <a:extLst>
            <a:ext uri="{FF2B5EF4-FFF2-40B4-BE49-F238E27FC236}">
              <a16:creationId xmlns:a16="http://schemas.microsoft.com/office/drawing/2014/main" id="{00000000-0008-0000-0000-00000E170000}"/>
            </a:ext>
          </a:extLst>
        </xdr:cNvPr>
        <xdr:cNvSpPr txBox="1">
          <a:spLocks noChangeArrowheads="1"/>
        </xdr:cNvSpPr>
      </xdr:nvSpPr>
      <xdr:spPr bwMode="auto">
        <a:xfrm>
          <a:off x="1895475" y="161839275"/>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739</xdr:row>
      <xdr:rowOff>0</xdr:rowOff>
    </xdr:from>
    <xdr:to>
      <xdr:col>1</xdr:col>
      <xdr:colOff>1409700</xdr:colOff>
      <xdr:row>740</xdr:row>
      <xdr:rowOff>112259</xdr:rowOff>
    </xdr:to>
    <xdr:sp macro="" textlink="">
      <xdr:nvSpPr>
        <xdr:cNvPr id="2953" name="Text Box 8">
          <a:extLst>
            <a:ext uri="{FF2B5EF4-FFF2-40B4-BE49-F238E27FC236}">
              <a16:creationId xmlns:a16="http://schemas.microsoft.com/office/drawing/2014/main" id="{00000000-0008-0000-0000-00000F170000}"/>
            </a:ext>
          </a:extLst>
        </xdr:cNvPr>
        <xdr:cNvSpPr txBox="1">
          <a:spLocks noChangeArrowheads="1"/>
        </xdr:cNvSpPr>
      </xdr:nvSpPr>
      <xdr:spPr bwMode="auto">
        <a:xfrm>
          <a:off x="1895475" y="161839275"/>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739</xdr:row>
      <xdr:rowOff>0</xdr:rowOff>
    </xdr:from>
    <xdr:to>
      <xdr:col>1</xdr:col>
      <xdr:colOff>1409700</xdr:colOff>
      <xdr:row>740</xdr:row>
      <xdr:rowOff>112259</xdr:rowOff>
    </xdr:to>
    <xdr:sp macro="" textlink="">
      <xdr:nvSpPr>
        <xdr:cNvPr id="2954" name="Text Box 9">
          <a:extLst>
            <a:ext uri="{FF2B5EF4-FFF2-40B4-BE49-F238E27FC236}">
              <a16:creationId xmlns:a16="http://schemas.microsoft.com/office/drawing/2014/main" id="{00000000-0008-0000-0000-000010170000}"/>
            </a:ext>
          </a:extLst>
        </xdr:cNvPr>
        <xdr:cNvSpPr txBox="1">
          <a:spLocks noChangeArrowheads="1"/>
        </xdr:cNvSpPr>
      </xdr:nvSpPr>
      <xdr:spPr bwMode="auto">
        <a:xfrm>
          <a:off x="1895475" y="161839275"/>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740</xdr:row>
      <xdr:rowOff>0</xdr:rowOff>
    </xdr:from>
    <xdr:to>
      <xdr:col>1</xdr:col>
      <xdr:colOff>1409700</xdr:colOff>
      <xdr:row>741</xdr:row>
      <xdr:rowOff>112259</xdr:rowOff>
    </xdr:to>
    <xdr:sp macro="" textlink="">
      <xdr:nvSpPr>
        <xdr:cNvPr id="2955" name="Text Box 9">
          <a:extLst>
            <a:ext uri="{FF2B5EF4-FFF2-40B4-BE49-F238E27FC236}">
              <a16:creationId xmlns:a16="http://schemas.microsoft.com/office/drawing/2014/main" id="{00000000-0008-0000-0000-000011170000}"/>
            </a:ext>
          </a:extLst>
        </xdr:cNvPr>
        <xdr:cNvSpPr txBox="1">
          <a:spLocks noChangeArrowheads="1"/>
        </xdr:cNvSpPr>
      </xdr:nvSpPr>
      <xdr:spPr bwMode="auto">
        <a:xfrm>
          <a:off x="1895475" y="16200120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740</xdr:row>
      <xdr:rowOff>0</xdr:rowOff>
    </xdr:from>
    <xdr:to>
      <xdr:col>1</xdr:col>
      <xdr:colOff>1409700</xdr:colOff>
      <xdr:row>741</xdr:row>
      <xdr:rowOff>121784</xdr:rowOff>
    </xdr:to>
    <xdr:sp macro="" textlink="">
      <xdr:nvSpPr>
        <xdr:cNvPr id="2956" name="Text Box 8">
          <a:extLst>
            <a:ext uri="{FF2B5EF4-FFF2-40B4-BE49-F238E27FC236}">
              <a16:creationId xmlns:a16="http://schemas.microsoft.com/office/drawing/2014/main" id="{00000000-0008-0000-0000-000012170000}"/>
            </a:ext>
          </a:extLst>
        </xdr:cNvPr>
        <xdr:cNvSpPr txBox="1">
          <a:spLocks noChangeArrowheads="1"/>
        </xdr:cNvSpPr>
      </xdr:nvSpPr>
      <xdr:spPr bwMode="auto">
        <a:xfrm>
          <a:off x="1895475" y="162001200"/>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740</xdr:row>
      <xdr:rowOff>0</xdr:rowOff>
    </xdr:from>
    <xdr:to>
      <xdr:col>1</xdr:col>
      <xdr:colOff>1409700</xdr:colOff>
      <xdr:row>741</xdr:row>
      <xdr:rowOff>121784</xdr:rowOff>
    </xdr:to>
    <xdr:sp macro="" textlink="">
      <xdr:nvSpPr>
        <xdr:cNvPr id="2957" name="Text Box 9">
          <a:extLst>
            <a:ext uri="{FF2B5EF4-FFF2-40B4-BE49-F238E27FC236}">
              <a16:creationId xmlns:a16="http://schemas.microsoft.com/office/drawing/2014/main" id="{00000000-0008-0000-0000-000013170000}"/>
            </a:ext>
          </a:extLst>
        </xdr:cNvPr>
        <xdr:cNvSpPr txBox="1">
          <a:spLocks noChangeArrowheads="1"/>
        </xdr:cNvSpPr>
      </xdr:nvSpPr>
      <xdr:spPr bwMode="auto">
        <a:xfrm>
          <a:off x="1895475" y="162001200"/>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740</xdr:row>
      <xdr:rowOff>0</xdr:rowOff>
    </xdr:from>
    <xdr:to>
      <xdr:col>1</xdr:col>
      <xdr:colOff>1409700</xdr:colOff>
      <xdr:row>741</xdr:row>
      <xdr:rowOff>112259</xdr:rowOff>
    </xdr:to>
    <xdr:sp macro="" textlink="">
      <xdr:nvSpPr>
        <xdr:cNvPr id="2958" name="Text Box 8">
          <a:extLst>
            <a:ext uri="{FF2B5EF4-FFF2-40B4-BE49-F238E27FC236}">
              <a16:creationId xmlns:a16="http://schemas.microsoft.com/office/drawing/2014/main" id="{00000000-0008-0000-0000-000014170000}"/>
            </a:ext>
          </a:extLst>
        </xdr:cNvPr>
        <xdr:cNvSpPr txBox="1">
          <a:spLocks noChangeArrowheads="1"/>
        </xdr:cNvSpPr>
      </xdr:nvSpPr>
      <xdr:spPr bwMode="auto">
        <a:xfrm>
          <a:off x="1895475" y="16200120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740</xdr:row>
      <xdr:rowOff>0</xdr:rowOff>
    </xdr:from>
    <xdr:to>
      <xdr:col>1</xdr:col>
      <xdr:colOff>1409700</xdr:colOff>
      <xdr:row>741</xdr:row>
      <xdr:rowOff>112259</xdr:rowOff>
    </xdr:to>
    <xdr:sp macro="" textlink="">
      <xdr:nvSpPr>
        <xdr:cNvPr id="2959" name="Text Box 9">
          <a:extLst>
            <a:ext uri="{FF2B5EF4-FFF2-40B4-BE49-F238E27FC236}">
              <a16:creationId xmlns:a16="http://schemas.microsoft.com/office/drawing/2014/main" id="{00000000-0008-0000-0000-000015170000}"/>
            </a:ext>
          </a:extLst>
        </xdr:cNvPr>
        <xdr:cNvSpPr txBox="1">
          <a:spLocks noChangeArrowheads="1"/>
        </xdr:cNvSpPr>
      </xdr:nvSpPr>
      <xdr:spPr bwMode="auto">
        <a:xfrm>
          <a:off x="1895475" y="16200120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804</xdr:row>
      <xdr:rowOff>0</xdr:rowOff>
    </xdr:from>
    <xdr:to>
      <xdr:col>1</xdr:col>
      <xdr:colOff>1409700</xdr:colOff>
      <xdr:row>805</xdr:row>
      <xdr:rowOff>101713</xdr:rowOff>
    </xdr:to>
    <xdr:sp macro="" textlink="">
      <xdr:nvSpPr>
        <xdr:cNvPr id="2960" name="Text Box 9">
          <a:extLst>
            <a:ext uri="{FF2B5EF4-FFF2-40B4-BE49-F238E27FC236}">
              <a16:creationId xmlns:a16="http://schemas.microsoft.com/office/drawing/2014/main" id="{00000000-0008-0000-0000-000016170000}"/>
            </a:ext>
          </a:extLst>
        </xdr:cNvPr>
        <xdr:cNvSpPr txBox="1">
          <a:spLocks noChangeArrowheads="1"/>
        </xdr:cNvSpPr>
      </xdr:nvSpPr>
      <xdr:spPr bwMode="auto">
        <a:xfrm>
          <a:off x="1895475" y="175059975"/>
          <a:ext cx="104775" cy="292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804</xdr:row>
      <xdr:rowOff>0</xdr:rowOff>
    </xdr:from>
    <xdr:to>
      <xdr:col>1</xdr:col>
      <xdr:colOff>1409700</xdr:colOff>
      <xdr:row>805</xdr:row>
      <xdr:rowOff>92188</xdr:rowOff>
    </xdr:to>
    <xdr:sp macro="" textlink="">
      <xdr:nvSpPr>
        <xdr:cNvPr id="2961" name="Text Box 8">
          <a:extLst>
            <a:ext uri="{FF2B5EF4-FFF2-40B4-BE49-F238E27FC236}">
              <a16:creationId xmlns:a16="http://schemas.microsoft.com/office/drawing/2014/main" id="{00000000-0008-0000-0000-000017170000}"/>
            </a:ext>
          </a:extLst>
        </xdr:cNvPr>
        <xdr:cNvSpPr txBox="1">
          <a:spLocks noChangeArrowheads="1"/>
        </xdr:cNvSpPr>
      </xdr:nvSpPr>
      <xdr:spPr bwMode="auto">
        <a:xfrm>
          <a:off x="1895475" y="175059975"/>
          <a:ext cx="104775" cy="28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804</xdr:row>
      <xdr:rowOff>0</xdr:rowOff>
    </xdr:from>
    <xdr:to>
      <xdr:col>1</xdr:col>
      <xdr:colOff>1409700</xdr:colOff>
      <xdr:row>805</xdr:row>
      <xdr:rowOff>92188</xdr:rowOff>
    </xdr:to>
    <xdr:sp macro="" textlink="">
      <xdr:nvSpPr>
        <xdr:cNvPr id="2962" name="Text Box 9">
          <a:extLst>
            <a:ext uri="{FF2B5EF4-FFF2-40B4-BE49-F238E27FC236}">
              <a16:creationId xmlns:a16="http://schemas.microsoft.com/office/drawing/2014/main" id="{00000000-0008-0000-0000-000018170000}"/>
            </a:ext>
          </a:extLst>
        </xdr:cNvPr>
        <xdr:cNvSpPr txBox="1">
          <a:spLocks noChangeArrowheads="1"/>
        </xdr:cNvSpPr>
      </xdr:nvSpPr>
      <xdr:spPr bwMode="auto">
        <a:xfrm>
          <a:off x="1895475" y="175059975"/>
          <a:ext cx="104775" cy="28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804</xdr:row>
      <xdr:rowOff>0</xdr:rowOff>
    </xdr:from>
    <xdr:to>
      <xdr:col>1</xdr:col>
      <xdr:colOff>1409700</xdr:colOff>
      <xdr:row>805</xdr:row>
      <xdr:rowOff>101713</xdr:rowOff>
    </xdr:to>
    <xdr:sp macro="" textlink="">
      <xdr:nvSpPr>
        <xdr:cNvPr id="2963" name="Text Box 8">
          <a:extLst>
            <a:ext uri="{FF2B5EF4-FFF2-40B4-BE49-F238E27FC236}">
              <a16:creationId xmlns:a16="http://schemas.microsoft.com/office/drawing/2014/main" id="{00000000-0008-0000-0000-000019170000}"/>
            </a:ext>
          </a:extLst>
        </xdr:cNvPr>
        <xdr:cNvSpPr txBox="1">
          <a:spLocks noChangeArrowheads="1"/>
        </xdr:cNvSpPr>
      </xdr:nvSpPr>
      <xdr:spPr bwMode="auto">
        <a:xfrm>
          <a:off x="1895475" y="175059975"/>
          <a:ext cx="104775" cy="292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804</xdr:row>
      <xdr:rowOff>0</xdr:rowOff>
    </xdr:from>
    <xdr:to>
      <xdr:col>1</xdr:col>
      <xdr:colOff>1409700</xdr:colOff>
      <xdr:row>805</xdr:row>
      <xdr:rowOff>101713</xdr:rowOff>
    </xdr:to>
    <xdr:sp macro="" textlink="">
      <xdr:nvSpPr>
        <xdr:cNvPr id="2964" name="Text Box 9">
          <a:extLst>
            <a:ext uri="{FF2B5EF4-FFF2-40B4-BE49-F238E27FC236}">
              <a16:creationId xmlns:a16="http://schemas.microsoft.com/office/drawing/2014/main" id="{00000000-0008-0000-0000-00001A170000}"/>
            </a:ext>
          </a:extLst>
        </xdr:cNvPr>
        <xdr:cNvSpPr txBox="1">
          <a:spLocks noChangeArrowheads="1"/>
        </xdr:cNvSpPr>
      </xdr:nvSpPr>
      <xdr:spPr bwMode="auto">
        <a:xfrm>
          <a:off x="1895475" y="175059975"/>
          <a:ext cx="104775" cy="292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804</xdr:row>
      <xdr:rowOff>0</xdr:rowOff>
    </xdr:from>
    <xdr:to>
      <xdr:col>1</xdr:col>
      <xdr:colOff>1409700</xdr:colOff>
      <xdr:row>805</xdr:row>
      <xdr:rowOff>92188</xdr:rowOff>
    </xdr:to>
    <xdr:sp macro="" textlink="">
      <xdr:nvSpPr>
        <xdr:cNvPr id="2965" name="Text Box 8">
          <a:extLst>
            <a:ext uri="{FF2B5EF4-FFF2-40B4-BE49-F238E27FC236}">
              <a16:creationId xmlns:a16="http://schemas.microsoft.com/office/drawing/2014/main" id="{00000000-0008-0000-0000-00001B170000}"/>
            </a:ext>
          </a:extLst>
        </xdr:cNvPr>
        <xdr:cNvSpPr txBox="1">
          <a:spLocks noChangeArrowheads="1"/>
        </xdr:cNvSpPr>
      </xdr:nvSpPr>
      <xdr:spPr bwMode="auto">
        <a:xfrm>
          <a:off x="1895475" y="175059975"/>
          <a:ext cx="104775" cy="28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804</xdr:row>
      <xdr:rowOff>0</xdr:rowOff>
    </xdr:from>
    <xdr:to>
      <xdr:col>1</xdr:col>
      <xdr:colOff>1409700</xdr:colOff>
      <xdr:row>805</xdr:row>
      <xdr:rowOff>92188</xdr:rowOff>
    </xdr:to>
    <xdr:sp macro="" textlink="">
      <xdr:nvSpPr>
        <xdr:cNvPr id="2966" name="Text Box 9">
          <a:extLst>
            <a:ext uri="{FF2B5EF4-FFF2-40B4-BE49-F238E27FC236}">
              <a16:creationId xmlns:a16="http://schemas.microsoft.com/office/drawing/2014/main" id="{00000000-0008-0000-0000-00001C170000}"/>
            </a:ext>
          </a:extLst>
        </xdr:cNvPr>
        <xdr:cNvSpPr txBox="1">
          <a:spLocks noChangeArrowheads="1"/>
        </xdr:cNvSpPr>
      </xdr:nvSpPr>
      <xdr:spPr bwMode="auto">
        <a:xfrm>
          <a:off x="1895475" y="175059975"/>
          <a:ext cx="104775" cy="28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67" name="Text Box 32">
          <a:extLst>
            <a:ext uri="{FF2B5EF4-FFF2-40B4-BE49-F238E27FC236}">
              <a16:creationId xmlns:a16="http://schemas.microsoft.com/office/drawing/2014/main" id="{00000000-0008-0000-0000-00001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68" name="Text Box 63">
          <a:extLst>
            <a:ext uri="{FF2B5EF4-FFF2-40B4-BE49-F238E27FC236}">
              <a16:creationId xmlns:a16="http://schemas.microsoft.com/office/drawing/2014/main" id="{00000000-0008-0000-0000-00001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69" name="Text Box 32">
          <a:extLst>
            <a:ext uri="{FF2B5EF4-FFF2-40B4-BE49-F238E27FC236}">
              <a16:creationId xmlns:a16="http://schemas.microsoft.com/office/drawing/2014/main" id="{00000000-0008-0000-0000-00001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70" name="Text Box 63">
          <a:extLst>
            <a:ext uri="{FF2B5EF4-FFF2-40B4-BE49-F238E27FC236}">
              <a16:creationId xmlns:a16="http://schemas.microsoft.com/office/drawing/2014/main" id="{00000000-0008-0000-0000-000020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71" name="Text Box 32">
          <a:extLst>
            <a:ext uri="{FF2B5EF4-FFF2-40B4-BE49-F238E27FC236}">
              <a16:creationId xmlns:a16="http://schemas.microsoft.com/office/drawing/2014/main" id="{00000000-0008-0000-0000-000021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72" name="Text Box 63">
          <a:extLst>
            <a:ext uri="{FF2B5EF4-FFF2-40B4-BE49-F238E27FC236}">
              <a16:creationId xmlns:a16="http://schemas.microsoft.com/office/drawing/2014/main" id="{00000000-0008-0000-0000-000022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73" name="Text Box 32">
          <a:extLst>
            <a:ext uri="{FF2B5EF4-FFF2-40B4-BE49-F238E27FC236}">
              <a16:creationId xmlns:a16="http://schemas.microsoft.com/office/drawing/2014/main" id="{00000000-0008-0000-0000-000023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74" name="Text Box 63">
          <a:extLst>
            <a:ext uri="{FF2B5EF4-FFF2-40B4-BE49-F238E27FC236}">
              <a16:creationId xmlns:a16="http://schemas.microsoft.com/office/drawing/2014/main" id="{00000000-0008-0000-0000-000024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75" name="Text Box 32">
          <a:extLst>
            <a:ext uri="{FF2B5EF4-FFF2-40B4-BE49-F238E27FC236}">
              <a16:creationId xmlns:a16="http://schemas.microsoft.com/office/drawing/2014/main" id="{00000000-0008-0000-0000-000025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76" name="Text Box 63">
          <a:extLst>
            <a:ext uri="{FF2B5EF4-FFF2-40B4-BE49-F238E27FC236}">
              <a16:creationId xmlns:a16="http://schemas.microsoft.com/office/drawing/2014/main" id="{00000000-0008-0000-0000-000026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77" name="Text Box 32">
          <a:extLst>
            <a:ext uri="{FF2B5EF4-FFF2-40B4-BE49-F238E27FC236}">
              <a16:creationId xmlns:a16="http://schemas.microsoft.com/office/drawing/2014/main" id="{00000000-0008-0000-0000-000027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78" name="Text Box 63">
          <a:extLst>
            <a:ext uri="{FF2B5EF4-FFF2-40B4-BE49-F238E27FC236}">
              <a16:creationId xmlns:a16="http://schemas.microsoft.com/office/drawing/2014/main" id="{00000000-0008-0000-0000-000028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79" name="Text Box 32">
          <a:extLst>
            <a:ext uri="{FF2B5EF4-FFF2-40B4-BE49-F238E27FC236}">
              <a16:creationId xmlns:a16="http://schemas.microsoft.com/office/drawing/2014/main" id="{00000000-0008-0000-0000-000029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80" name="Text Box 63">
          <a:extLst>
            <a:ext uri="{FF2B5EF4-FFF2-40B4-BE49-F238E27FC236}">
              <a16:creationId xmlns:a16="http://schemas.microsoft.com/office/drawing/2014/main" id="{00000000-0008-0000-0000-00002A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81" name="Text Box 32">
          <a:extLst>
            <a:ext uri="{FF2B5EF4-FFF2-40B4-BE49-F238E27FC236}">
              <a16:creationId xmlns:a16="http://schemas.microsoft.com/office/drawing/2014/main" id="{00000000-0008-0000-0000-00002B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82" name="Text Box 63">
          <a:extLst>
            <a:ext uri="{FF2B5EF4-FFF2-40B4-BE49-F238E27FC236}">
              <a16:creationId xmlns:a16="http://schemas.microsoft.com/office/drawing/2014/main" id="{00000000-0008-0000-0000-00002C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83" name="Text Box 32">
          <a:extLst>
            <a:ext uri="{FF2B5EF4-FFF2-40B4-BE49-F238E27FC236}">
              <a16:creationId xmlns:a16="http://schemas.microsoft.com/office/drawing/2014/main" id="{00000000-0008-0000-0000-00002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84" name="Text Box 63">
          <a:extLst>
            <a:ext uri="{FF2B5EF4-FFF2-40B4-BE49-F238E27FC236}">
              <a16:creationId xmlns:a16="http://schemas.microsoft.com/office/drawing/2014/main" id="{00000000-0008-0000-0000-00002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85" name="Text Box 32">
          <a:extLst>
            <a:ext uri="{FF2B5EF4-FFF2-40B4-BE49-F238E27FC236}">
              <a16:creationId xmlns:a16="http://schemas.microsoft.com/office/drawing/2014/main" id="{00000000-0008-0000-0000-00002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86" name="Text Box 63">
          <a:extLst>
            <a:ext uri="{FF2B5EF4-FFF2-40B4-BE49-F238E27FC236}">
              <a16:creationId xmlns:a16="http://schemas.microsoft.com/office/drawing/2014/main" id="{00000000-0008-0000-0000-000030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87" name="Text Box 32">
          <a:extLst>
            <a:ext uri="{FF2B5EF4-FFF2-40B4-BE49-F238E27FC236}">
              <a16:creationId xmlns:a16="http://schemas.microsoft.com/office/drawing/2014/main" id="{00000000-0008-0000-0000-000031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88" name="Text Box 63">
          <a:extLst>
            <a:ext uri="{FF2B5EF4-FFF2-40B4-BE49-F238E27FC236}">
              <a16:creationId xmlns:a16="http://schemas.microsoft.com/office/drawing/2014/main" id="{00000000-0008-0000-0000-000032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89" name="Text Box 32">
          <a:extLst>
            <a:ext uri="{FF2B5EF4-FFF2-40B4-BE49-F238E27FC236}">
              <a16:creationId xmlns:a16="http://schemas.microsoft.com/office/drawing/2014/main" id="{00000000-0008-0000-0000-000033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90" name="Text Box 63">
          <a:extLst>
            <a:ext uri="{FF2B5EF4-FFF2-40B4-BE49-F238E27FC236}">
              <a16:creationId xmlns:a16="http://schemas.microsoft.com/office/drawing/2014/main" id="{00000000-0008-0000-0000-000034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91" name="Text Box 32">
          <a:extLst>
            <a:ext uri="{FF2B5EF4-FFF2-40B4-BE49-F238E27FC236}">
              <a16:creationId xmlns:a16="http://schemas.microsoft.com/office/drawing/2014/main" id="{00000000-0008-0000-0000-000035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92" name="Text Box 63">
          <a:extLst>
            <a:ext uri="{FF2B5EF4-FFF2-40B4-BE49-F238E27FC236}">
              <a16:creationId xmlns:a16="http://schemas.microsoft.com/office/drawing/2014/main" id="{00000000-0008-0000-0000-000036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93" name="Text Box 32">
          <a:extLst>
            <a:ext uri="{FF2B5EF4-FFF2-40B4-BE49-F238E27FC236}">
              <a16:creationId xmlns:a16="http://schemas.microsoft.com/office/drawing/2014/main" id="{00000000-0008-0000-0000-000037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94" name="Text Box 63">
          <a:extLst>
            <a:ext uri="{FF2B5EF4-FFF2-40B4-BE49-F238E27FC236}">
              <a16:creationId xmlns:a16="http://schemas.microsoft.com/office/drawing/2014/main" id="{00000000-0008-0000-0000-000038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95" name="Text Box 32">
          <a:extLst>
            <a:ext uri="{FF2B5EF4-FFF2-40B4-BE49-F238E27FC236}">
              <a16:creationId xmlns:a16="http://schemas.microsoft.com/office/drawing/2014/main" id="{00000000-0008-0000-0000-000039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96" name="Text Box 63">
          <a:extLst>
            <a:ext uri="{FF2B5EF4-FFF2-40B4-BE49-F238E27FC236}">
              <a16:creationId xmlns:a16="http://schemas.microsoft.com/office/drawing/2014/main" id="{00000000-0008-0000-0000-00003A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97" name="Text Box 32">
          <a:extLst>
            <a:ext uri="{FF2B5EF4-FFF2-40B4-BE49-F238E27FC236}">
              <a16:creationId xmlns:a16="http://schemas.microsoft.com/office/drawing/2014/main" id="{00000000-0008-0000-0000-00003B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98" name="Text Box 63">
          <a:extLst>
            <a:ext uri="{FF2B5EF4-FFF2-40B4-BE49-F238E27FC236}">
              <a16:creationId xmlns:a16="http://schemas.microsoft.com/office/drawing/2014/main" id="{00000000-0008-0000-0000-00003C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2999" name="Text Box 32">
          <a:extLst>
            <a:ext uri="{FF2B5EF4-FFF2-40B4-BE49-F238E27FC236}">
              <a16:creationId xmlns:a16="http://schemas.microsoft.com/office/drawing/2014/main" id="{00000000-0008-0000-0000-00003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00" name="Text Box 63">
          <a:extLst>
            <a:ext uri="{FF2B5EF4-FFF2-40B4-BE49-F238E27FC236}">
              <a16:creationId xmlns:a16="http://schemas.microsoft.com/office/drawing/2014/main" id="{00000000-0008-0000-0000-00003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01" name="Text Box 32">
          <a:extLst>
            <a:ext uri="{FF2B5EF4-FFF2-40B4-BE49-F238E27FC236}">
              <a16:creationId xmlns:a16="http://schemas.microsoft.com/office/drawing/2014/main" id="{00000000-0008-0000-0000-00003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02" name="Text Box 63">
          <a:extLst>
            <a:ext uri="{FF2B5EF4-FFF2-40B4-BE49-F238E27FC236}">
              <a16:creationId xmlns:a16="http://schemas.microsoft.com/office/drawing/2014/main" id="{00000000-0008-0000-0000-000040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03" name="Text Box 32">
          <a:extLst>
            <a:ext uri="{FF2B5EF4-FFF2-40B4-BE49-F238E27FC236}">
              <a16:creationId xmlns:a16="http://schemas.microsoft.com/office/drawing/2014/main" id="{00000000-0008-0000-0000-000041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04" name="Text Box 63">
          <a:extLst>
            <a:ext uri="{FF2B5EF4-FFF2-40B4-BE49-F238E27FC236}">
              <a16:creationId xmlns:a16="http://schemas.microsoft.com/office/drawing/2014/main" id="{00000000-0008-0000-0000-000042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05" name="Text Box 32">
          <a:extLst>
            <a:ext uri="{FF2B5EF4-FFF2-40B4-BE49-F238E27FC236}">
              <a16:creationId xmlns:a16="http://schemas.microsoft.com/office/drawing/2014/main" id="{00000000-0008-0000-0000-000043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06" name="Text Box 63">
          <a:extLst>
            <a:ext uri="{FF2B5EF4-FFF2-40B4-BE49-F238E27FC236}">
              <a16:creationId xmlns:a16="http://schemas.microsoft.com/office/drawing/2014/main" id="{00000000-0008-0000-0000-000044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07" name="Text Box 32">
          <a:extLst>
            <a:ext uri="{FF2B5EF4-FFF2-40B4-BE49-F238E27FC236}">
              <a16:creationId xmlns:a16="http://schemas.microsoft.com/office/drawing/2014/main" id="{00000000-0008-0000-0000-000045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08" name="Text Box 63">
          <a:extLst>
            <a:ext uri="{FF2B5EF4-FFF2-40B4-BE49-F238E27FC236}">
              <a16:creationId xmlns:a16="http://schemas.microsoft.com/office/drawing/2014/main" id="{00000000-0008-0000-0000-000046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09" name="Text Box 32">
          <a:extLst>
            <a:ext uri="{FF2B5EF4-FFF2-40B4-BE49-F238E27FC236}">
              <a16:creationId xmlns:a16="http://schemas.microsoft.com/office/drawing/2014/main" id="{00000000-0008-0000-0000-000047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10" name="Text Box 63">
          <a:extLst>
            <a:ext uri="{FF2B5EF4-FFF2-40B4-BE49-F238E27FC236}">
              <a16:creationId xmlns:a16="http://schemas.microsoft.com/office/drawing/2014/main" id="{00000000-0008-0000-0000-000048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11" name="Text Box 32">
          <a:extLst>
            <a:ext uri="{FF2B5EF4-FFF2-40B4-BE49-F238E27FC236}">
              <a16:creationId xmlns:a16="http://schemas.microsoft.com/office/drawing/2014/main" id="{00000000-0008-0000-0000-000049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12" name="Text Box 63">
          <a:extLst>
            <a:ext uri="{FF2B5EF4-FFF2-40B4-BE49-F238E27FC236}">
              <a16:creationId xmlns:a16="http://schemas.microsoft.com/office/drawing/2014/main" id="{00000000-0008-0000-0000-00004A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13" name="Text Box 32">
          <a:extLst>
            <a:ext uri="{FF2B5EF4-FFF2-40B4-BE49-F238E27FC236}">
              <a16:creationId xmlns:a16="http://schemas.microsoft.com/office/drawing/2014/main" id="{00000000-0008-0000-0000-00004B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14" name="Text Box 63">
          <a:extLst>
            <a:ext uri="{FF2B5EF4-FFF2-40B4-BE49-F238E27FC236}">
              <a16:creationId xmlns:a16="http://schemas.microsoft.com/office/drawing/2014/main" id="{00000000-0008-0000-0000-00004C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15" name="Text Box 32">
          <a:extLst>
            <a:ext uri="{FF2B5EF4-FFF2-40B4-BE49-F238E27FC236}">
              <a16:creationId xmlns:a16="http://schemas.microsoft.com/office/drawing/2014/main" id="{00000000-0008-0000-0000-00004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16" name="Text Box 63">
          <a:extLst>
            <a:ext uri="{FF2B5EF4-FFF2-40B4-BE49-F238E27FC236}">
              <a16:creationId xmlns:a16="http://schemas.microsoft.com/office/drawing/2014/main" id="{00000000-0008-0000-0000-00004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17" name="Text Box 32">
          <a:extLst>
            <a:ext uri="{FF2B5EF4-FFF2-40B4-BE49-F238E27FC236}">
              <a16:creationId xmlns:a16="http://schemas.microsoft.com/office/drawing/2014/main" id="{00000000-0008-0000-0000-00004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18" name="Text Box 63">
          <a:extLst>
            <a:ext uri="{FF2B5EF4-FFF2-40B4-BE49-F238E27FC236}">
              <a16:creationId xmlns:a16="http://schemas.microsoft.com/office/drawing/2014/main" id="{00000000-0008-0000-0000-000050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19" name="Text Box 32">
          <a:extLst>
            <a:ext uri="{FF2B5EF4-FFF2-40B4-BE49-F238E27FC236}">
              <a16:creationId xmlns:a16="http://schemas.microsoft.com/office/drawing/2014/main" id="{00000000-0008-0000-0000-000051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20" name="Text Box 63">
          <a:extLst>
            <a:ext uri="{FF2B5EF4-FFF2-40B4-BE49-F238E27FC236}">
              <a16:creationId xmlns:a16="http://schemas.microsoft.com/office/drawing/2014/main" id="{00000000-0008-0000-0000-000052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21" name="Text Box 32">
          <a:extLst>
            <a:ext uri="{FF2B5EF4-FFF2-40B4-BE49-F238E27FC236}">
              <a16:creationId xmlns:a16="http://schemas.microsoft.com/office/drawing/2014/main" id="{00000000-0008-0000-0000-000053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22" name="Text Box 63">
          <a:extLst>
            <a:ext uri="{FF2B5EF4-FFF2-40B4-BE49-F238E27FC236}">
              <a16:creationId xmlns:a16="http://schemas.microsoft.com/office/drawing/2014/main" id="{00000000-0008-0000-0000-000054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23" name="Text Box 32">
          <a:extLst>
            <a:ext uri="{FF2B5EF4-FFF2-40B4-BE49-F238E27FC236}">
              <a16:creationId xmlns:a16="http://schemas.microsoft.com/office/drawing/2014/main" id="{00000000-0008-0000-0000-000055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24" name="Text Box 63">
          <a:extLst>
            <a:ext uri="{FF2B5EF4-FFF2-40B4-BE49-F238E27FC236}">
              <a16:creationId xmlns:a16="http://schemas.microsoft.com/office/drawing/2014/main" id="{00000000-0008-0000-0000-000056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25" name="Text Box 32">
          <a:extLst>
            <a:ext uri="{FF2B5EF4-FFF2-40B4-BE49-F238E27FC236}">
              <a16:creationId xmlns:a16="http://schemas.microsoft.com/office/drawing/2014/main" id="{00000000-0008-0000-0000-000057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26" name="Text Box 63">
          <a:extLst>
            <a:ext uri="{FF2B5EF4-FFF2-40B4-BE49-F238E27FC236}">
              <a16:creationId xmlns:a16="http://schemas.microsoft.com/office/drawing/2014/main" id="{00000000-0008-0000-0000-000058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27" name="Text Box 32">
          <a:extLst>
            <a:ext uri="{FF2B5EF4-FFF2-40B4-BE49-F238E27FC236}">
              <a16:creationId xmlns:a16="http://schemas.microsoft.com/office/drawing/2014/main" id="{00000000-0008-0000-0000-000059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28" name="Text Box 63">
          <a:extLst>
            <a:ext uri="{FF2B5EF4-FFF2-40B4-BE49-F238E27FC236}">
              <a16:creationId xmlns:a16="http://schemas.microsoft.com/office/drawing/2014/main" id="{00000000-0008-0000-0000-00005A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29" name="Text Box 32">
          <a:extLst>
            <a:ext uri="{FF2B5EF4-FFF2-40B4-BE49-F238E27FC236}">
              <a16:creationId xmlns:a16="http://schemas.microsoft.com/office/drawing/2014/main" id="{00000000-0008-0000-0000-00005B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30" name="Text Box 63">
          <a:extLst>
            <a:ext uri="{FF2B5EF4-FFF2-40B4-BE49-F238E27FC236}">
              <a16:creationId xmlns:a16="http://schemas.microsoft.com/office/drawing/2014/main" id="{00000000-0008-0000-0000-00005C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31" name="Text Box 32">
          <a:extLst>
            <a:ext uri="{FF2B5EF4-FFF2-40B4-BE49-F238E27FC236}">
              <a16:creationId xmlns:a16="http://schemas.microsoft.com/office/drawing/2014/main" id="{00000000-0008-0000-0000-00005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32" name="Text Box 63">
          <a:extLst>
            <a:ext uri="{FF2B5EF4-FFF2-40B4-BE49-F238E27FC236}">
              <a16:creationId xmlns:a16="http://schemas.microsoft.com/office/drawing/2014/main" id="{00000000-0008-0000-0000-00005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33" name="Text Box 32">
          <a:extLst>
            <a:ext uri="{FF2B5EF4-FFF2-40B4-BE49-F238E27FC236}">
              <a16:creationId xmlns:a16="http://schemas.microsoft.com/office/drawing/2014/main" id="{00000000-0008-0000-0000-00005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34" name="Text Box 63">
          <a:extLst>
            <a:ext uri="{FF2B5EF4-FFF2-40B4-BE49-F238E27FC236}">
              <a16:creationId xmlns:a16="http://schemas.microsoft.com/office/drawing/2014/main" id="{00000000-0008-0000-0000-000060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35" name="Text Box 32">
          <a:extLst>
            <a:ext uri="{FF2B5EF4-FFF2-40B4-BE49-F238E27FC236}">
              <a16:creationId xmlns:a16="http://schemas.microsoft.com/office/drawing/2014/main" id="{00000000-0008-0000-0000-000061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36" name="Text Box 63">
          <a:extLst>
            <a:ext uri="{FF2B5EF4-FFF2-40B4-BE49-F238E27FC236}">
              <a16:creationId xmlns:a16="http://schemas.microsoft.com/office/drawing/2014/main" id="{00000000-0008-0000-0000-000062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37" name="Text Box 32">
          <a:extLst>
            <a:ext uri="{FF2B5EF4-FFF2-40B4-BE49-F238E27FC236}">
              <a16:creationId xmlns:a16="http://schemas.microsoft.com/office/drawing/2014/main" id="{00000000-0008-0000-0000-000063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38" name="Text Box 63">
          <a:extLst>
            <a:ext uri="{FF2B5EF4-FFF2-40B4-BE49-F238E27FC236}">
              <a16:creationId xmlns:a16="http://schemas.microsoft.com/office/drawing/2014/main" id="{00000000-0008-0000-0000-000064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39" name="Text Box 32">
          <a:extLst>
            <a:ext uri="{FF2B5EF4-FFF2-40B4-BE49-F238E27FC236}">
              <a16:creationId xmlns:a16="http://schemas.microsoft.com/office/drawing/2014/main" id="{00000000-0008-0000-0000-000065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40" name="Text Box 63">
          <a:extLst>
            <a:ext uri="{FF2B5EF4-FFF2-40B4-BE49-F238E27FC236}">
              <a16:creationId xmlns:a16="http://schemas.microsoft.com/office/drawing/2014/main" id="{00000000-0008-0000-0000-000066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41" name="Text Box 32">
          <a:extLst>
            <a:ext uri="{FF2B5EF4-FFF2-40B4-BE49-F238E27FC236}">
              <a16:creationId xmlns:a16="http://schemas.microsoft.com/office/drawing/2014/main" id="{00000000-0008-0000-0000-000067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42" name="Text Box 63">
          <a:extLst>
            <a:ext uri="{FF2B5EF4-FFF2-40B4-BE49-F238E27FC236}">
              <a16:creationId xmlns:a16="http://schemas.microsoft.com/office/drawing/2014/main" id="{00000000-0008-0000-0000-000068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43" name="Text Box 32">
          <a:extLst>
            <a:ext uri="{FF2B5EF4-FFF2-40B4-BE49-F238E27FC236}">
              <a16:creationId xmlns:a16="http://schemas.microsoft.com/office/drawing/2014/main" id="{00000000-0008-0000-0000-000069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44" name="Text Box 63">
          <a:extLst>
            <a:ext uri="{FF2B5EF4-FFF2-40B4-BE49-F238E27FC236}">
              <a16:creationId xmlns:a16="http://schemas.microsoft.com/office/drawing/2014/main" id="{00000000-0008-0000-0000-00006A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45" name="Text Box 32">
          <a:extLst>
            <a:ext uri="{FF2B5EF4-FFF2-40B4-BE49-F238E27FC236}">
              <a16:creationId xmlns:a16="http://schemas.microsoft.com/office/drawing/2014/main" id="{00000000-0008-0000-0000-00006B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46" name="Text Box 63">
          <a:extLst>
            <a:ext uri="{FF2B5EF4-FFF2-40B4-BE49-F238E27FC236}">
              <a16:creationId xmlns:a16="http://schemas.microsoft.com/office/drawing/2014/main" id="{00000000-0008-0000-0000-00006C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47" name="Text Box 32">
          <a:extLst>
            <a:ext uri="{FF2B5EF4-FFF2-40B4-BE49-F238E27FC236}">
              <a16:creationId xmlns:a16="http://schemas.microsoft.com/office/drawing/2014/main" id="{00000000-0008-0000-0000-00006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48" name="Text Box 63">
          <a:extLst>
            <a:ext uri="{FF2B5EF4-FFF2-40B4-BE49-F238E27FC236}">
              <a16:creationId xmlns:a16="http://schemas.microsoft.com/office/drawing/2014/main" id="{00000000-0008-0000-0000-00006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49" name="Text Box 32">
          <a:extLst>
            <a:ext uri="{FF2B5EF4-FFF2-40B4-BE49-F238E27FC236}">
              <a16:creationId xmlns:a16="http://schemas.microsoft.com/office/drawing/2014/main" id="{00000000-0008-0000-0000-00006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50" name="Text Box 63">
          <a:extLst>
            <a:ext uri="{FF2B5EF4-FFF2-40B4-BE49-F238E27FC236}">
              <a16:creationId xmlns:a16="http://schemas.microsoft.com/office/drawing/2014/main" id="{00000000-0008-0000-0000-000070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51" name="Text Box 32">
          <a:extLst>
            <a:ext uri="{FF2B5EF4-FFF2-40B4-BE49-F238E27FC236}">
              <a16:creationId xmlns:a16="http://schemas.microsoft.com/office/drawing/2014/main" id="{00000000-0008-0000-0000-000071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52" name="Text Box 63">
          <a:extLst>
            <a:ext uri="{FF2B5EF4-FFF2-40B4-BE49-F238E27FC236}">
              <a16:creationId xmlns:a16="http://schemas.microsoft.com/office/drawing/2014/main" id="{00000000-0008-0000-0000-000072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53" name="Text Box 32">
          <a:extLst>
            <a:ext uri="{FF2B5EF4-FFF2-40B4-BE49-F238E27FC236}">
              <a16:creationId xmlns:a16="http://schemas.microsoft.com/office/drawing/2014/main" id="{00000000-0008-0000-0000-000073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54" name="Text Box 63">
          <a:extLst>
            <a:ext uri="{FF2B5EF4-FFF2-40B4-BE49-F238E27FC236}">
              <a16:creationId xmlns:a16="http://schemas.microsoft.com/office/drawing/2014/main" id="{00000000-0008-0000-0000-000074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55" name="Text Box 32">
          <a:extLst>
            <a:ext uri="{FF2B5EF4-FFF2-40B4-BE49-F238E27FC236}">
              <a16:creationId xmlns:a16="http://schemas.microsoft.com/office/drawing/2014/main" id="{00000000-0008-0000-0000-000075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56" name="Text Box 63">
          <a:extLst>
            <a:ext uri="{FF2B5EF4-FFF2-40B4-BE49-F238E27FC236}">
              <a16:creationId xmlns:a16="http://schemas.microsoft.com/office/drawing/2014/main" id="{00000000-0008-0000-0000-000076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57" name="Text Box 32">
          <a:extLst>
            <a:ext uri="{FF2B5EF4-FFF2-40B4-BE49-F238E27FC236}">
              <a16:creationId xmlns:a16="http://schemas.microsoft.com/office/drawing/2014/main" id="{00000000-0008-0000-0000-000077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58" name="Text Box 63">
          <a:extLst>
            <a:ext uri="{FF2B5EF4-FFF2-40B4-BE49-F238E27FC236}">
              <a16:creationId xmlns:a16="http://schemas.microsoft.com/office/drawing/2014/main" id="{00000000-0008-0000-0000-000078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59" name="Text Box 32">
          <a:extLst>
            <a:ext uri="{FF2B5EF4-FFF2-40B4-BE49-F238E27FC236}">
              <a16:creationId xmlns:a16="http://schemas.microsoft.com/office/drawing/2014/main" id="{00000000-0008-0000-0000-000079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60" name="Text Box 63">
          <a:extLst>
            <a:ext uri="{FF2B5EF4-FFF2-40B4-BE49-F238E27FC236}">
              <a16:creationId xmlns:a16="http://schemas.microsoft.com/office/drawing/2014/main" id="{00000000-0008-0000-0000-00007A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61" name="Text Box 32">
          <a:extLst>
            <a:ext uri="{FF2B5EF4-FFF2-40B4-BE49-F238E27FC236}">
              <a16:creationId xmlns:a16="http://schemas.microsoft.com/office/drawing/2014/main" id="{00000000-0008-0000-0000-00007B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62" name="Text Box 63">
          <a:extLst>
            <a:ext uri="{FF2B5EF4-FFF2-40B4-BE49-F238E27FC236}">
              <a16:creationId xmlns:a16="http://schemas.microsoft.com/office/drawing/2014/main" id="{00000000-0008-0000-0000-00007C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63" name="Text Box 32">
          <a:extLst>
            <a:ext uri="{FF2B5EF4-FFF2-40B4-BE49-F238E27FC236}">
              <a16:creationId xmlns:a16="http://schemas.microsoft.com/office/drawing/2014/main" id="{00000000-0008-0000-0000-00007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64" name="Text Box 63">
          <a:extLst>
            <a:ext uri="{FF2B5EF4-FFF2-40B4-BE49-F238E27FC236}">
              <a16:creationId xmlns:a16="http://schemas.microsoft.com/office/drawing/2014/main" id="{00000000-0008-0000-0000-00007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65" name="Text Box 32">
          <a:extLst>
            <a:ext uri="{FF2B5EF4-FFF2-40B4-BE49-F238E27FC236}">
              <a16:creationId xmlns:a16="http://schemas.microsoft.com/office/drawing/2014/main" id="{00000000-0008-0000-0000-00007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66" name="Text Box 63">
          <a:extLst>
            <a:ext uri="{FF2B5EF4-FFF2-40B4-BE49-F238E27FC236}">
              <a16:creationId xmlns:a16="http://schemas.microsoft.com/office/drawing/2014/main" id="{00000000-0008-0000-0000-000080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67" name="Text Box 32">
          <a:extLst>
            <a:ext uri="{FF2B5EF4-FFF2-40B4-BE49-F238E27FC236}">
              <a16:creationId xmlns:a16="http://schemas.microsoft.com/office/drawing/2014/main" id="{00000000-0008-0000-0000-000081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68" name="Text Box 63">
          <a:extLst>
            <a:ext uri="{FF2B5EF4-FFF2-40B4-BE49-F238E27FC236}">
              <a16:creationId xmlns:a16="http://schemas.microsoft.com/office/drawing/2014/main" id="{00000000-0008-0000-0000-000082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69" name="Text Box 32">
          <a:extLst>
            <a:ext uri="{FF2B5EF4-FFF2-40B4-BE49-F238E27FC236}">
              <a16:creationId xmlns:a16="http://schemas.microsoft.com/office/drawing/2014/main" id="{00000000-0008-0000-0000-000083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70" name="Text Box 63">
          <a:extLst>
            <a:ext uri="{FF2B5EF4-FFF2-40B4-BE49-F238E27FC236}">
              <a16:creationId xmlns:a16="http://schemas.microsoft.com/office/drawing/2014/main" id="{00000000-0008-0000-0000-000084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71" name="Text Box 32">
          <a:extLst>
            <a:ext uri="{FF2B5EF4-FFF2-40B4-BE49-F238E27FC236}">
              <a16:creationId xmlns:a16="http://schemas.microsoft.com/office/drawing/2014/main" id="{00000000-0008-0000-0000-000085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72" name="Text Box 63">
          <a:extLst>
            <a:ext uri="{FF2B5EF4-FFF2-40B4-BE49-F238E27FC236}">
              <a16:creationId xmlns:a16="http://schemas.microsoft.com/office/drawing/2014/main" id="{00000000-0008-0000-0000-000086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73" name="Text Box 32">
          <a:extLst>
            <a:ext uri="{FF2B5EF4-FFF2-40B4-BE49-F238E27FC236}">
              <a16:creationId xmlns:a16="http://schemas.microsoft.com/office/drawing/2014/main" id="{00000000-0008-0000-0000-000087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74" name="Text Box 63">
          <a:extLst>
            <a:ext uri="{FF2B5EF4-FFF2-40B4-BE49-F238E27FC236}">
              <a16:creationId xmlns:a16="http://schemas.microsoft.com/office/drawing/2014/main" id="{00000000-0008-0000-0000-000088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75" name="Text Box 32">
          <a:extLst>
            <a:ext uri="{FF2B5EF4-FFF2-40B4-BE49-F238E27FC236}">
              <a16:creationId xmlns:a16="http://schemas.microsoft.com/office/drawing/2014/main" id="{00000000-0008-0000-0000-000089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76" name="Text Box 63">
          <a:extLst>
            <a:ext uri="{FF2B5EF4-FFF2-40B4-BE49-F238E27FC236}">
              <a16:creationId xmlns:a16="http://schemas.microsoft.com/office/drawing/2014/main" id="{00000000-0008-0000-0000-00008A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77" name="Text Box 32">
          <a:extLst>
            <a:ext uri="{FF2B5EF4-FFF2-40B4-BE49-F238E27FC236}">
              <a16:creationId xmlns:a16="http://schemas.microsoft.com/office/drawing/2014/main" id="{00000000-0008-0000-0000-00008B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78" name="Text Box 63">
          <a:extLst>
            <a:ext uri="{FF2B5EF4-FFF2-40B4-BE49-F238E27FC236}">
              <a16:creationId xmlns:a16="http://schemas.microsoft.com/office/drawing/2014/main" id="{00000000-0008-0000-0000-00008C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79" name="Text Box 32">
          <a:extLst>
            <a:ext uri="{FF2B5EF4-FFF2-40B4-BE49-F238E27FC236}">
              <a16:creationId xmlns:a16="http://schemas.microsoft.com/office/drawing/2014/main" id="{00000000-0008-0000-0000-00008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80" name="Text Box 63">
          <a:extLst>
            <a:ext uri="{FF2B5EF4-FFF2-40B4-BE49-F238E27FC236}">
              <a16:creationId xmlns:a16="http://schemas.microsoft.com/office/drawing/2014/main" id="{00000000-0008-0000-0000-00008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81" name="Text Box 32">
          <a:extLst>
            <a:ext uri="{FF2B5EF4-FFF2-40B4-BE49-F238E27FC236}">
              <a16:creationId xmlns:a16="http://schemas.microsoft.com/office/drawing/2014/main" id="{00000000-0008-0000-0000-00008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82" name="Text Box 63">
          <a:extLst>
            <a:ext uri="{FF2B5EF4-FFF2-40B4-BE49-F238E27FC236}">
              <a16:creationId xmlns:a16="http://schemas.microsoft.com/office/drawing/2014/main" id="{00000000-0008-0000-0000-000090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83" name="Text Box 32">
          <a:extLst>
            <a:ext uri="{FF2B5EF4-FFF2-40B4-BE49-F238E27FC236}">
              <a16:creationId xmlns:a16="http://schemas.microsoft.com/office/drawing/2014/main" id="{00000000-0008-0000-0000-000091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84" name="Text Box 63">
          <a:extLst>
            <a:ext uri="{FF2B5EF4-FFF2-40B4-BE49-F238E27FC236}">
              <a16:creationId xmlns:a16="http://schemas.microsoft.com/office/drawing/2014/main" id="{00000000-0008-0000-0000-000092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85" name="Text Box 32">
          <a:extLst>
            <a:ext uri="{FF2B5EF4-FFF2-40B4-BE49-F238E27FC236}">
              <a16:creationId xmlns:a16="http://schemas.microsoft.com/office/drawing/2014/main" id="{00000000-0008-0000-0000-000093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86" name="Text Box 63">
          <a:extLst>
            <a:ext uri="{FF2B5EF4-FFF2-40B4-BE49-F238E27FC236}">
              <a16:creationId xmlns:a16="http://schemas.microsoft.com/office/drawing/2014/main" id="{00000000-0008-0000-0000-000094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87" name="Text Box 32">
          <a:extLst>
            <a:ext uri="{FF2B5EF4-FFF2-40B4-BE49-F238E27FC236}">
              <a16:creationId xmlns:a16="http://schemas.microsoft.com/office/drawing/2014/main" id="{00000000-0008-0000-0000-000095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88" name="Text Box 63">
          <a:extLst>
            <a:ext uri="{FF2B5EF4-FFF2-40B4-BE49-F238E27FC236}">
              <a16:creationId xmlns:a16="http://schemas.microsoft.com/office/drawing/2014/main" id="{00000000-0008-0000-0000-000096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89" name="Text Box 32">
          <a:extLst>
            <a:ext uri="{FF2B5EF4-FFF2-40B4-BE49-F238E27FC236}">
              <a16:creationId xmlns:a16="http://schemas.microsoft.com/office/drawing/2014/main" id="{00000000-0008-0000-0000-000097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90" name="Text Box 63">
          <a:extLst>
            <a:ext uri="{FF2B5EF4-FFF2-40B4-BE49-F238E27FC236}">
              <a16:creationId xmlns:a16="http://schemas.microsoft.com/office/drawing/2014/main" id="{00000000-0008-0000-0000-000098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91" name="Text Box 32">
          <a:extLst>
            <a:ext uri="{FF2B5EF4-FFF2-40B4-BE49-F238E27FC236}">
              <a16:creationId xmlns:a16="http://schemas.microsoft.com/office/drawing/2014/main" id="{00000000-0008-0000-0000-000099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92" name="Text Box 63">
          <a:extLst>
            <a:ext uri="{FF2B5EF4-FFF2-40B4-BE49-F238E27FC236}">
              <a16:creationId xmlns:a16="http://schemas.microsoft.com/office/drawing/2014/main" id="{00000000-0008-0000-0000-00009A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93" name="Text Box 32">
          <a:extLst>
            <a:ext uri="{FF2B5EF4-FFF2-40B4-BE49-F238E27FC236}">
              <a16:creationId xmlns:a16="http://schemas.microsoft.com/office/drawing/2014/main" id="{00000000-0008-0000-0000-00009B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94" name="Text Box 63">
          <a:extLst>
            <a:ext uri="{FF2B5EF4-FFF2-40B4-BE49-F238E27FC236}">
              <a16:creationId xmlns:a16="http://schemas.microsoft.com/office/drawing/2014/main" id="{00000000-0008-0000-0000-00009C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95" name="Text Box 32">
          <a:extLst>
            <a:ext uri="{FF2B5EF4-FFF2-40B4-BE49-F238E27FC236}">
              <a16:creationId xmlns:a16="http://schemas.microsoft.com/office/drawing/2014/main" id="{00000000-0008-0000-0000-00009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96" name="Text Box 63">
          <a:extLst>
            <a:ext uri="{FF2B5EF4-FFF2-40B4-BE49-F238E27FC236}">
              <a16:creationId xmlns:a16="http://schemas.microsoft.com/office/drawing/2014/main" id="{00000000-0008-0000-0000-00009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97" name="Text Box 32">
          <a:extLst>
            <a:ext uri="{FF2B5EF4-FFF2-40B4-BE49-F238E27FC236}">
              <a16:creationId xmlns:a16="http://schemas.microsoft.com/office/drawing/2014/main" id="{00000000-0008-0000-0000-00009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98" name="Text Box 63">
          <a:extLst>
            <a:ext uri="{FF2B5EF4-FFF2-40B4-BE49-F238E27FC236}">
              <a16:creationId xmlns:a16="http://schemas.microsoft.com/office/drawing/2014/main" id="{00000000-0008-0000-0000-0000A0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099" name="Text Box 32">
          <a:extLst>
            <a:ext uri="{FF2B5EF4-FFF2-40B4-BE49-F238E27FC236}">
              <a16:creationId xmlns:a16="http://schemas.microsoft.com/office/drawing/2014/main" id="{00000000-0008-0000-0000-0000A1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00" name="Text Box 63">
          <a:extLst>
            <a:ext uri="{FF2B5EF4-FFF2-40B4-BE49-F238E27FC236}">
              <a16:creationId xmlns:a16="http://schemas.microsoft.com/office/drawing/2014/main" id="{00000000-0008-0000-0000-0000A2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01" name="Text Box 32">
          <a:extLst>
            <a:ext uri="{FF2B5EF4-FFF2-40B4-BE49-F238E27FC236}">
              <a16:creationId xmlns:a16="http://schemas.microsoft.com/office/drawing/2014/main" id="{00000000-0008-0000-0000-0000A3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02" name="Text Box 63">
          <a:extLst>
            <a:ext uri="{FF2B5EF4-FFF2-40B4-BE49-F238E27FC236}">
              <a16:creationId xmlns:a16="http://schemas.microsoft.com/office/drawing/2014/main" id="{00000000-0008-0000-0000-0000A4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03" name="Text Box 32">
          <a:extLst>
            <a:ext uri="{FF2B5EF4-FFF2-40B4-BE49-F238E27FC236}">
              <a16:creationId xmlns:a16="http://schemas.microsoft.com/office/drawing/2014/main" id="{00000000-0008-0000-0000-0000A5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04" name="Text Box 63">
          <a:extLst>
            <a:ext uri="{FF2B5EF4-FFF2-40B4-BE49-F238E27FC236}">
              <a16:creationId xmlns:a16="http://schemas.microsoft.com/office/drawing/2014/main" id="{00000000-0008-0000-0000-0000A6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05" name="Text Box 32">
          <a:extLst>
            <a:ext uri="{FF2B5EF4-FFF2-40B4-BE49-F238E27FC236}">
              <a16:creationId xmlns:a16="http://schemas.microsoft.com/office/drawing/2014/main" id="{00000000-0008-0000-0000-0000A7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06" name="Text Box 63">
          <a:extLst>
            <a:ext uri="{FF2B5EF4-FFF2-40B4-BE49-F238E27FC236}">
              <a16:creationId xmlns:a16="http://schemas.microsoft.com/office/drawing/2014/main" id="{00000000-0008-0000-0000-0000A8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07" name="Text Box 32">
          <a:extLst>
            <a:ext uri="{FF2B5EF4-FFF2-40B4-BE49-F238E27FC236}">
              <a16:creationId xmlns:a16="http://schemas.microsoft.com/office/drawing/2014/main" id="{00000000-0008-0000-0000-0000A9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08" name="Text Box 63">
          <a:extLst>
            <a:ext uri="{FF2B5EF4-FFF2-40B4-BE49-F238E27FC236}">
              <a16:creationId xmlns:a16="http://schemas.microsoft.com/office/drawing/2014/main" id="{00000000-0008-0000-0000-0000AA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09" name="Text Box 32">
          <a:extLst>
            <a:ext uri="{FF2B5EF4-FFF2-40B4-BE49-F238E27FC236}">
              <a16:creationId xmlns:a16="http://schemas.microsoft.com/office/drawing/2014/main" id="{00000000-0008-0000-0000-0000AB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10" name="Text Box 63">
          <a:extLst>
            <a:ext uri="{FF2B5EF4-FFF2-40B4-BE49-F238E27FC236}">
              <a16:creationId xmlns:a16="http://schemas.microsoft.com/office/drawing/2014/main" id="{00000000-0008-0000-0000-0000AC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11" name="Text Box 32">
          <a:extLst>
            <a:ext uri="{FF2B5EF4-FFF2-40B4-BE49-F238E27FC236}">
              <a16:creationId xmlns:a16="http://schemas.microsoft.com/office/drawing/2014/main" id="{00000000-0008-0000-0000-0000A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12" name="Text Box 63">
          <a:extLst>
            <a:ext uri="{FF2B5EF4-FFF2-40B4-BE49-F238E27FC236}">
              <a16:creationId xmlns:a16="http://schemas.microsoft.com/office/drawing/2014/main" id="{00000000-0008-0000-0000-0000A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13" name="Text Box 32">
          <a:extLst>
            <a:ext uri="{FF2B5EF4-FFF2-40B4-BE49-F238E27FC236}">
              <a16:creationId xmlns:a16="http://schemas.microsoft.com/office/drawing/2014/main" id="{00000000-0008-0000-0000-0000A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14" name="Text Box 63">
          <a:extLst>
            <a:ext uri="{FF2B5EF4-FFF2-40B4-BE49-F238E27FC236}">
              <a16:creationId xmlns:a16="http://schemas.microsoft.com/office/drawing/2014/main" id="{00000000-0008-0000-0000-0000B0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15" name="Text Box 32">
          <a:extLst>
            <a:ext uri="{FF2B5EF4-FFF2-40B4-BE49-F238E27FC236}">
              <a16:creationId xmlns:a16="http://schemas.microsoft.com/office/drawing/2014/main" id="{00000000-0008-0000-0000-0000B1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16" name="Text Box 63">
          <a:extLst>
            <a:ext uri="{FF2B5EF4-FFF2-40B4-BE49-F238E27FC236}">
              <a16:creationId xmlns:a16="http://schemas.microsoft.com/office/drawing/2014/main" id="{00000000-0008-0000-0000-0000B2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17" name="Text Box 32">
          <a:extLst>
            <a:ext uri="{FF2B5EF4-FFF2-40B4-BE49-F238E27FC236}">
              <a16:creationId xmlns:a16="http://schemas.microsoft.com/office/drawing/2014/main" id="{00000000-0008-0000-0000-0000B3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18" name="Text Box 63">
          <a:extLst>
            <a:ext uri="{FF2B5EF4-FFF2-40B4-BE49-F238E27FC236}">
              <a16:creationId xmlns:a16="http://schemas.microsoft.com/office/drawing/2014/main" id="{00000000-0008-0000-0000-0000B4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19" name="Text Box 32">
          <a:extLst>
            <a:ext uri="{FF2B5EF4-FFF2-40B4-BE49-F238E27FC236}">
              <a16:creationId xmlns:a16="http://schemas.microsoft.com/office/drawing/2014/main" id="{00000000-0008-0000-0000-0000B5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20" name="Text Box 63">
          <a:extLst>
            <a:ext uri="{FF2B5EF4-FFF2-40B4-BE49-F238E27FC236}">
              <a16:creationId xmlns:a16="http://schemas.microsoft.com/office/drawing/2014/main" id="{00000000-0008-0000-0000-0000B6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21" name="Text Box 32">
          <a:extLst>
            <a:ext uri="{FF2B5EF4-FFF2-40B4-BE49-F238E27FC236}">
              <a16:creationId xmlns:a16="http://schemas.microsoft.com/office/drawing/2014/main" id="{00000000-0008-0000-0000-0000B7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22" name="Text Box 63">
          <a:extLst>
            <a:ext uri="{FF2B5EF4-FFF2-40B4-BE49-F238E27FC236}">
              <a16:creationId xmlns:a16="http://schemas.microsoft.com/office/drawing/2014/main" id="{00000000-0008-0000-0000-0000B8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23" name="Text Box 32">
          <a:extLst>
            <a:ext uri="{FF2B5EF4-FFF2-40B4-BE49-F238E27FC236}">
              <a16:creationId xmlns:a16="http://schemas.microsoft.com/office/drawing/2014/main" id="{00000000-0008-0000-0000-0000B9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24" name="Text Box 63">
          <a:extLst>
            <a:ext uri="{FF2B5EF4-FFF2-40B4-BE49-F238E27FC236}">
              <a16:creationId xmlns:a16="http://schemas.microsoft.com/office/drawing/2014/main" id="{00000000-0008-0000-0000-0000BA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25" name="Text Box 32">
          <a:extLst>
            <a:ext uri="{FF2B5EF4-FFF2-40B4-BE49-F238E27FC236}">
              <a16:creationId xmlns:a16="http://schemas.microsoft.com/office/drawing/2014/main" id="{00000000-0008-0000-0000-0000BB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26" name="Text Box 63">
          <a:extLst>
            <a:ext uri="{FF2B5EF4-FFF2-40B4-BE49-F238E27FC236}">
              <a16:creationId xmlns:a16="http://schemas.microsoft.com/office/drawing/2014/main" id="{00000000-0008-0000-0000-0000BC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27" name="Text Box 32">
          <a:extLst>
            <a:ext uri="{FF2B5EF4-FFF2-40B4-BE49-F238E27FC236}">
              <a16:creationId xmlns:a16="http://schemas.microsoft.com/office/drawing/2014/main" id="{00000000-0008-0000-0000-0000B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28" name="Text Box 63">
          <a:extLst>
            <a:ext uri="{FF2B5EF4-FFF2-40B4-BE49-F238E27FC236}">
              <a16:creationId xmlns:a16="http://schemas.microsoft.com/office/drawing/2014/main" id="{00000000-0008-0000-0000-0000B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29" name="Text Box 32">
          <a:extLst>
            <a:ext uri="{FF2B5EF4-FFF2-40B4-BE49-F238E27FC236}">
              <a16:creationId xmlns:a16="http://schemas.microsoft.com/office/drawing/2014/main" id="{00000000-0008-0000-0000-0000B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30" name="Text Box 63">
          <a:extLst>
            <a:ext uri="{FF2B5EF4-FFF2-40B4-BE49-F238E27FC236}">
              <a16:creationId xmlns:a16="http://schemas.microsoft.com/office/drawing/2014/main" id="{00000000-0008-0000-0000-0000C0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31" name="Text Box 32">
          <a:extLst>
            <a:ext uri="{FF2B5EF4-FFF2-40B4-BE49-F238E27FC236}">
              <a16:creationId xmlns:a16="http://schemas.microsoft.com/office/drawing/2014/main" id="{00000000-0008-0000-0000-0000C1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32" name="Text Box 63">
          <a:extLst>
            <a:ext uri="{FF2B5EF4-FFF2-40B4-BE49-F238E27FC236}">
              <a16:creationId xmlns:a16="http://schemas.microsoft.com/office/drawing/2014/main" id="{00000000-0008-0000-0000-0000C2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33" name="Text Box 32">
          <a:extLst>
            <a:ext uri="{FF2B5EF4-FFF2-40B4-BE49-F238E27FC236}">
              <a16:creationId xmlns:a16="http://schemas.microsoft.com/office/drawing/2014/main" id="{00000000-0008-0000-0000-0000C3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34" name="Text Box 63">
          <a:extLst>
            <a:ext uri="{FF2B5EF4-FFF2-40B4-BE49-F238E27FC236}">
              <a16:creationId xmlns:a16="http://schemas.microsoft.com/office/drawing/2014/main" id="{00000000-0008-0000-0000-0000C4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35" name="Text Box 32">
          <a:extLst>
            <a:ext uri="{FF2B5EF4-FFF2-40B4-BE49-F238E27FC236}">
              <a16:creationId xmlns:a16="http://schemas.microsoft.com/office/drawing/2014/main" id="{00000000-0008-0000-0000-0000C5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36" name="Text Box 63">
          <a:extLst>
            <a:ext uri="{FF2B5EF4-FFF2-40B4-BE49-F238E27FC236}">
              <a16:creationId xmlns:a16="http://schemas.microsoft.com/office/drawing/2014/main" id="{00000000-0008-0000-0000-0000C6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37" name="Text Box 32">
          <a:extLst>
            <a:ext uri="{FF2B5EF4-FFF2-40B4-BE49-F238E27FC236}">
              <a16:creationId xmlns:a16="http://schemas.microsoft.com/office/drawing/2014/main" id="{00000000-0008-0000-0000-0000C7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38" name="Text Box 63">
          <a:extLst>
            <a:ext uri="{FF2B5EF4-FFF2-40B4-BE49-F238E27FC236}">
              <a16:creationId xmlns:a16="http://schemas.microsoft.com/office/drawing/2014/main" id="{00000000-0008-0000-0000-0000C8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39" name="Text Box 32">
          <a:extLst>
            <a:ext uri="{FF2B5EF4-FFF2-40B4-BE49-F238E27FC236}">
              <a16:creationId xmlns:a16="http://schemas.microsoft.com/office/drawing/2014/main" id="{00000000-0008-0000-0000-0000C9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40" name="Text Box 63">
          <a:extLst>
            <a:ext uri="{FF2B5EF4-FFF2-40B4-BE49-F238E27FC236}">
              <a16:creationId xmlns:a16="http://schemas.microsoft.com/office/drawing/2014/main" id="{00000000-0008-0000-0000-0000CA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41" name="Text Box 32">
          <a:extLst>
            <a:ext uri="{FF2B5EF4-FFF2-40B4-BE49-F238E27FC236}">
              <a16:creationId xmlns:a16="http://schemas.microsoft.com/office/drawing/2014/main" id="{00000000-0008-0000-0000-0000CB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42" name="Text Box 63">
          <a:extLst>
            <a:ext uri="{FF2B5EF4-FFF2-40B4-BE49-F238E27FC236}">
              <a16:creationId xmlns:a16="http://schemas.microsoft.com/office/drawing/2014/main" id="{00000000-0008-0000-0000-0000CC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43" name="Text Box 32">
          <a:extLst>
            <a:ext uri="{FF2B5EF4-FFF2-40B4-BE49-F238E27FC236}">
              <a16:creationId xmlns:a16="http://schemas.microsoft.com/office/drawing/2014/main" id="{00000000-0008-0000-0000-0000C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44" name="Text Box 63">
          <a:extLst>
            <a:ext uri="{FF2B5EF4-FFF2-40B4-BE49-F238E27FC236}">
              <a16:creationId xmlns:a16="http://schemas.microsoft.com/office/drawing/2014/main" id="{00000000-0008-0000-0000-0000C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45" name="Text Box 32">
          <a:extLst>
            <a:ext uri="{FF2B5EF4-FFF2-40B4-BE49-F238E27FC236}">
              <a16:creationId xmlns:a16="http://schemas.microsoft.com/office/drawing/2014/main" id="{00000000-0008-0000-0000-0000C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46" name="Text Box 63">
          <a:extLst>
            <a:ext uri="{FF2B5EF4-FFF2-40B4-BE49-F238E27FC236}">
              <a16:creationId xmlns:a16="http://schemas.microsoft.com/office/drawing/2014/main" id="{00000000-0008-0000-0000-0000D0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47" name="Text Box 32">
          <a:extLst>
            <a:ext uri="{FF2B5EF4-FFF2-40B4-BE49-F238E27FC236}">
              <a16:creationId xmlns:a16="http://schemas.microsoft.com/office/drawing/2014/main" id="{00000000-0008-0000-0000-0000D1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48" name="Text Box 63">
          <a:extLst>
            <a:ext uri="{FF2B5EF4-FFF2-40B4-BE49-F238E27FC236}">
              <a16:creationId xmlns:a16="http://schemas.microsoft.com/office/drawing/2014/main" id="{00000000-0008-0000-0000-0000D2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49" name="Text Box 32">
          <a:extLst>
            <a:ext uri="{FF2B5EF4-FFF2-40B4-BE49-F238E27FC236}">
              <a16:creationId xmlns:a16="http://schemas.microsoft.com/office/drawing/2014/main" id="{00000000-0008-0000-0000-0000D3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50" name="Text Box 63">
          <a:extLst>
            <a:ext uri="{FF2B5EF4-FFF2-40B4-BE49-F238E27FC236}">
              <a16:creationId xmlns:a16="http://schemas.microsoft.com/office/drawing/2014/main" id="{00000000-0008-0000-0000-0000D4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51" name="Text Box 32">
          <a:extLst>
            <a:ext uri="{FF2B5EF4-FFF2-40B4-BE49-F238E27FC236}">
              <a16:creationId xmlns:a16="http://schemas.microsoft.com/office/drawing/2014/main" id="{00000000-0008-0000-0000-0000D5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52" name="Text Box 63">
          <a:extLst>
            <a:ext uri="{FF2B5EF4-FFF2-40B4-BE49-F238E27FC236}">
              <a16:creationId xmlns:a16="http://schemas.microsoft.com/office/drawing/2014/main" id="{00000000-0008-0000-0000-0000D6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53" name="Text Box 32">
          <a:extLst>
            <a:ext uri="{FF2B5EF4-FFF2-40B4-BE49-F238E27FC236}">
              <a16:creationId xmlns:a16="http://schemas.microsoft.com/office/drawing/2014/main" id="{00000000-0008-0000-0000-0000D7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54" name="Text Box 63">
          <a:extLst>
            <a:ext uri="{FF2B5EF4-FFF2-40B4-BE49-F238E27FC236}">
              <a16:creationId xmlns:a16="http://schemas.microsoft.com/office/drawing/2014/main" id="{00000000-0008-0000-0000-0000D8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55" name="Text Box 32">
          <a:extLst>
            <a:ext uri="{FF2B5EF4-FFF2-40B4-BE49-F238E27FC236}">
              <a16:creationId xmlns:a16="http://schemas.microsoft.com/office/drawing/2014/main" id="{00000000-0008-0000-0000-0000D9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56" name="Text Box 63">
          <a:extLst>
            <a:ext uri="{FF2B5EF4-FFF2-40B4-BE49-F238E27FC236}">
              <a16:creationId xmlns:a16="http://schemas.microsoft.com/office/drawing/2014/main" id="{00000000-0008-0000-0000-0000DA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57" name="Text Box 32">
          <a:extLst>
            <a:ext uri="{FF2B5EF4-FFF2-40B4-BE49-F238E27FC236}">
              <a16:creationId xmlns:a16="http://schemas.microsoft.com/office/drawing/2014/main" id="{00000000-0008-0000-0000-0000DB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58" name="Text Box 63">
          <a:extLst>
            <a:ext uri="{FF2B5EF4-FFF2-40B4-BE49-F238E27FC236}">
              <a16:creationId xmlns:a16="http://schemas.microsoft.com/office/drawing/2014/main" id="{00000000-0008-0000-0000-0000DC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59" name="Text Box 32">
          <a:extLst>
            <a:ext uri="{FF2B5EF4-FFF2-40B4-BE49-F238E27FC236}">
              <a16:creationId xmlns:a16="http://schemas.microsoft.com/office/drawing/2014/main" id="{00000000-0008-0000-0000-0000D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60" name="Text Box 63">
          <a:extLst>
            <a:ext uri="{FF2B5EF4-FFF2-40B4-BE49-F238E27FC236}">
              <a16:creationId xmlns:a16="http://schemas.microsoft.com/office/drawing/2014/main" id="{00000000-0008-0000-0000-0000D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61" name="Text Box 32">
          <a:extLst>
            <a:ext uri="{FF2B5EF4-FFF2-40B4-BE49-F238E27FC236}">
              <a16:creationId xmlns:a16="http://schemas.microsoft.com/office/drawing/2014/main" id="{00000000-0008-0000-0000-0000D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62" name="Text Box 63">
          <a:extLst>
            <a:ext uri="{FF2B5EF4-FFF2-40B4-BE49-F238E27FC236}">
              <a16:creationId xmlns:a16="http://schemas.microsoft.com/office/drawing/2014/main" id="{00000000-0008-0000-0000-0000E0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63" name="Text Box 32">
          <a:extLst>
            <a:ext uri="{FF2B5EF4-FFF2-40B4-BE49-F238E27FC236}">
              <a16:creationId xmlns:a16="http://schemas.microsoft.com/office/drawing/2014/main" id="{00000000-0008-0000-0000-0000E1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64" name="Text Box 63">
          <a:extLst>
            <a:ext uri="{FF2B5EF4-FFF2-40B4-BE49-F238E27FC236}">
              <a16:creationId xmlns:a16="http://schemas.microsoft.com/office/drawing/2014/main" id="{00000000-0008-0000-0000-0000E2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65" name="Text Box 32">
          <a:extLst>
            <a:ext uri="{FF2B5EF4-FFF2-40B4-BE49-F238E27FC236}">
              <a16:creationId xmlns:a16="http://schemas.microsoft.com/office/drawing/2014/main" id="{00000000-0008-0000-0000-0000E3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66" name="Text Box 63">
          <a:extLst>
            <a:ext uri="{FF2B5EF4-FFF2-40B4-BE49-F238E27FC236}">
              <a16:creationId xmlns:a16="http://schemas.microsoft.com/office/drawing/2014/main" id="{00000000-0008-0000-0000-0000E4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67" name="Text Box 32">
          <a:extLst>
            <a:ext uri="{FF2B5EF4-FFF2-40B4-BE49-F238E27FC236}">
              <a16:creationId xmlns:a16="http://schemas.microsoft.com/office/drawing/2014/main" id="{00000000-0008-0000-0000-0000E5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68" name="Text Box 63">
          <a:extLst>
            <a:ext uri="{FF2B5EF4-FFF2-40B4-BE49-F238E27FC236}">
              <a16:creationId xmlns:a16="http://schemas.microsoft.com/office/drawing/2014/main" id="{00000000-0008-0000-0000-0000E6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69" name="Text Box 32">
          <a:extLst>
            <a:ext uri="{FF2B5EF4-FFF2-40B4-BE49-F238E27FC236}">
              <a16:creationId xmlns:a16="http://schemas.microsoft.com/office/drawing/2014/main" id="{00000000-0008-0000-0000-0000E7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70" name="Text Box 63">
          <a:extLst>
            <a:ext uri="{FF2B5EF4-FFF2-40B4-BE49-F238E27FC236}">
              <a16:creationId xmlns:a16="http://schemas.microsoft.com/office/drawing/2014/main" id="{00000000-0008-0000-0000-0000E8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71" name="Text Box 32">
          <a:extLst>
            <a:ext uri="{FF2B5EF4-FFF2-40B4-BE49-F238E27FC236}">
              <a16:creationId xmlns:a16="http://schemas.microsoft.com/office/drawing/2014/main" id="{00000000-0008-0000-0000-0000E9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72" name="Text Box 63">
          <a:extLst>
            <a:ext uri="{FF2B5EF4-FFF2-40B4-BE49-F238E27FC236}">
              <a16:creationId xmlns:a16="http://schemas.microsoft.com/office/drawing/2014/main" id="{00000000-0008-0000-0000-0000EA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73" name="Text Box 32">
          <a:extLst>
            <a:ext uri="{FF2B5EF4-FFF2-40B4-BE49-F238E27FC236}">
              <a16:creationId xmlns:a16="http://schemas.microsoft.com/office/drawing/2014/main" id="{00000000-0008-0000-0000-0000EB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74" name="Text Box 63">
          <a:extLst>
            <a:ext uri="{FF2B5EF4-FFF2-40B4-BE49-F238E27FC236}">
              <a16:creationId xmlns:a16="http://schemas.microsoft.com/office/drawing/2014/main" id="{00000000-0008-0000-0000-0000EC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75" name="Text Box 32">
          <a:extLst>
            <a:ext uri="{FF2B5EF4-FFF2-40B4-BE49-F238E27FC236}">
              <a16:creationId xmlns:a16="http://schemas.microsoft.com/office/drawing/2014/main" id="{00000000-0008-0000-0000-0000E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76" name="Text Box 63">
          <a:extLst>
            <a:ext uri="{FF2B5EF4-FFF2-40B4-BE49-F238E27FC236}">
              <a16:creationId xmlns:a16="http://schemas.microsoft.com/office/drawing/2014/main" id="{00000000-0008-0000-0000-0000E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77" name="Text Box 32">
          <a:extLst>
            <a:ext uri="{FF2B5EF4-FFF2-40B4-BE49-F238E27FC236}">
              <a16:creationId xmlns:a16="http://schemas.microsoft.com/office/drawing/2014/main" id="{00000000-0008-0000-0000-0000E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78" name="Text Box 63">
          <a:extLst>
            <a:ext uri="{FF2B5EF4-FFF2-40B4-BE49-F238E27FC236}">
              <a16:creationId xmlns:a16="http://schemas.microsoft.com/office/drawing/2014/main" id="{00000000-0008-0000-0000-0000F0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79" name="Text Box 32">
          <a:extLst>
            <a:ext uri="{FF2B5EF4-FFF2-40B4-BE49-F238E27FC236}">
              <a16:creationId xmlns:a16="http://schemas.microsoft.com/office/drawing/2014/main" id="{00000000-0008-0000-0000-0000F1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80" name="Text Box 63">
          <a:extLst>
            <a:ext uri="{FF2B5EF4-FFF2-40B4-BE49-F238E27FC236}">
              <a16:creationId xmlns:a16="http://schemas.microsoft.com/office/drawing/2014/main" id="{00000000-0008-0000-0000-0000F2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81" name="Text Box 32">
          <a:extLst>
            <a:ext uri="{FF2B5EF4-FFF2-40B4-BE49-F238E27FC236}">
              <a16:creationId xmlns:a16="http://schemas.microsoft.com/office/drawing/2014/main" id="{00000000-0008-0000-0000-0000F3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82" name="Text Box 63">
          <a:extLst>
            <a:ext uri="{FF2B5EF4-FFF2-40B4-BE49-F238E27FC236}">
              <a16:creationId xmlns:a16="http://schemas.microsoft.com/office/drawing/2014/main" id="{00000000-0008-0000-0000-0000F4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83" name="Text Box 32">
          <a:extLst>
            <a:ext uri="{FF2B5EF4-FFF2-40B4-BE49-F238E27FC236}">
              <a16:creationId xmlns:a16="http://schemas.microsoft.com/office/drawing/2014/main" id="{00000000-0008-0000-0000-0000F5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84" name="Text Box 63">
          <a:extLst>
            <a:ext uri="{FF2B5EF4-FFF2-40B4-BE49-F238E27FC236}">
              <a16:creationId xmlns:a16="http://schemas.microsoft.com/office/drawing/2014/main" id="{00000000-0008-0000-0000-0000F6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85" name="Text Box 32">
          <a:extLst>
            <a:ext uri="{FF2B5EF4-FFF2-40B4-BE49-F238E27FC236}">
              <a16:creationId xmlns:a16="http://schemas.microsoft.com/office/drawing/2014/main" id="{00000000-0008-0000-0000-0000F7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86" name="Text Box 63">
          <a:extLst>
            <a:ext uri="{FF2B5EF4-FFF2-40B4-BE49-F238E27FC236}">
              <a16:creationId xmlns:a16="http://schemas.microsoft.com/office/drawing/2014/main" id="{00000000-0008-0000-0000-0000F8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87" name="Text Box 32">
          <a:extLst>
            <a:ext uri="{FF2B5EF4-FFF2-40B4-BE49-F238E27FC236}">
              <a16:creationId xmlns:a16="http://schemas.microsoft.com/office/drawing/2014/main" id="{00000000-0008-0000-0000-0000F9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88" name="Text Box 63">
          <a:extLst>
            <a:ext uri="{FF2B5EF4-FFF2-40B4-BE49-F238E27FC236}">
              <a16:creationId xmlns:a16="http://schemas.microsoft.com/office/drawing/2014/main" id="{00000000-0008-0000-0000-0000FA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89" name="Text Box 32">
          <a:extLst>
            <a:ext uri="{FF2B5EF4-FFF2-40B4-BE49-F238E27FC236}">
              <a16:creationId xmlns:a16="http://schemas.microsoft.com/office/drawing/2014/main" id="{00000000-0008-0000-0000-0000FB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90" name="Text Box 63">
          <a:extLst>
            <a:ext uri="{FF2B5EF4-FFF2-40B4-BE49-F238E27FC236}">
              <a16:creationId xmlns:a16="http://schemas.microsoft.com/office/drawing/2014/main" id="{00000000-0008-0000-0000-0000FC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91" name="Text Box 32">
          <a:extLst>
            <a:ext uri="{FF2B5EF4-FFF2-40B4-BE49-F238E27FC236}">
              <a16:creationId xmlns:a16="http://schemas.microsoft.com/office/drawing/2014/main" id="{00000000-0008-0000-0000-0000FD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92" name="Text Box 63">
          <a:extLst>
            <a:ext uri="{FF2B5EF4-FFF2-40B4-BE49-F238E27FC236}">
              <a16:creationId xmlns:a16="http://schemas.microsoft.com/office/drawing/2014/main" id="{00000000-0008-0000-0000-0000FE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93" name="Text Box 32">
          <a:extLst>
            <a:ext uri="{FF2B5EF4-FFF2-40B4-BE49-F238E27FC236}">
              <a16:creationId xmlns:a16="http://schemas.microsoft.com/office/drawing/2014/main" id="{00000000-0008-0000-0000-0000FF17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94" name="Text Box 63">
          <a:extLst>
            <a:ext uri="{FF2B5EF4-FFF2-40B4-BE49-F238E27FC236}">
              <a16:creationId xmlns:a16="http://schemas.microsoft.com/office/drawing/2014/main" id="{00000000-0008-0000-0000-000000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95" name="Text Box 32">
          <a:extLst>
            <a:ext uri="{FF2B5EF4-FFF2-40B4-BE49-F238E27FC236}">
              <a16:creationId xmlns:a16="http://schemas.microsoft.com/office/drawing/2014/main" id="{00000000-0008-0000-0000-000001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96" name="Text Box 63">
          <a:extLst>
            <a:ext uri="{FF2B5EF4-FFF2-40B4-BE49-F238E27FC236}">
              <a16:creationId xmlns:a16="http://schemas.microsoft.com/office/drawing/2014/main" id="{00000000-0008-0000-0000-000002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97" name="Text Box 32">
          <a:extLst>
            <a:ext uri="{FF2B5EF4-FFF2-40B4-BE49-F238E27FC236}">
              <a16:creationId xmlns:a16="http://schemas.microsoft.com/office/drawing/2014/main" id="{00000000-0008-0000-0000-000003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98" name="Text Box 63">
          <a:extLst>
            <a:ext uri="{FF2B5EF4-FFF2-40B4-BE49-F238E27FC236}">
              <a16:creationId xmlns:a16="http://schemas.microsoft.com/office/drawing/2014/main" id="{00000000-0008-0000-0000-000004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199" name="Text Box 32">
          <a:extLst>
            <a:ext uri="{FF2B5EF4-FFF2-40B4-BE49-F238E27FC236}">
              <a16:creationId xmlns:a16="http://schemas.microsoft.com/office/drawing/2014/main" id="{00000000-0008-0000-0000-000005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00" name="Text Box 63">
          <a:extLst>
            <a:ext uri="{FF2B5EF4-FFF2-40B4-BE49-F238E27FC236}">
              <a16:creationId xmlns:a16="http://schemas.microsoft.com/office/drawing/2014/main" id="{00000000-0008-0000-0000-000006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01" name="Text Box 32">
          <a:extLst>
            <a:ext uri="{FF2B5EF4-FFF2-40B4-BE49-F238E27FC236}">
              <a16:creationId xmlns:a16="http://schemas.microsoft.com/office/drawing/2014/main" id="{00000000-0008-0000-0000-000007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02" name="Text Box 63">
          <a:extLst>
            <a:ext uri="{FF2B5EF4-FFF2-40B4-BE49-F238E27FC236}">
              <a16:creationId xmlns:a16="http://schemas.microsoft.com/office/drawing/2014/main" id="{00000000-0008-0000-0000-000008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03" name="Text Box 32">
          <a:extLst>
            <a:ext uri="{FF2B5EF4-FFF2-40B4-BE49-F238E27FC236}">
              <a16:creationId xmlns:a16="http://schemas.microsoft.com/office/drawing/2014/main" id="{00000000-0008-0000-0000-000009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04" name="Text Box 63">
          <a:extLst>
            <a:ext uri="{FF2B5EF4-FFF2-40B4-BE49-F238E27FC236}">
              <a16:creationId xmlns:a16="http://schemas.microsoft.com/office/drawing/2014/main" id="{00000000-0008-0000-0000-00000A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05" name="Text Box 32">
          <a:extLst>
            <a:ext uri="{FF2B5EF4-FFF2-40B4-BE49-F238E27FC236}">
              <a16:creationId xmlns:a16="http://schemas.microsoft.com/office/drawing/2014/main" id="{00000000-0008-0000-0000-00000B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06" name="Text Box 63">
          <a:extLst>
            <a:ext uri="{FF2B5EF4-FFF2-40B4-BE49-F238E27FC236}">
              <a16:creationId xmlns:a16="http://schemas.microsoft.com/office/drawing/2014/main" id="{00000000-0008-0000-0000-00000C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07" name="Text Box 32">
          <a:extLst>
            <a:ext uri="{FF2B5EF4-FFF2-40B4-BE49-F238E27FC236}">
              <a16:creationId xmlns:a16="http://schemas.microsoft.com/office/drawing/2014/main" id="{00000000-0008-0000-0000-00000D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08" name="Text Box 63">
          <a:extLst>
            <a:ext uri="{FF2B5EF4-FFF2-40B4-BE49-F238E27FC236}">
              <a16:creationId xmlns:a16="http://schemas.microsoft.com/office/drawing/2014/main" id="{00000000-0008-0000-0000-00000E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09" name="Text Box 32">
          <a:extLst>
            <a:ext uri="{FF2B5EF4-FFF2-40B4-BE49-F238E27FC236}">
              <a16:creationId xmlns:a16="http://schemas.microsoft.com/office/drawing/2014/main" id="{00000000-0008-0000-0000-00000F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10" name="Text Box 63">
          <a:extLst>
            <a:ext uri="{FF2B5EF4-FFF2-40B4-BE49-F238E27FC236}">
              <a16:creationId xmlns:a16="http://schemas.microsoft.com/office/drawing/2014/main" id="{00000000-0008-0000-0000-000010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11" name="Text Box 32">
          <a:extLst>
            <a:ext uri="{FF2B5EF4-FFF2-40B4-BE49-F238E27FC236}">
              <a16:creationId xmlns:a16="http://schemas.microsoft.com/office/drawing/2014/main" id="{00000000-0008-0000-0000-000011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12" name="Text Box 63">
          <a:extLst>
            <a:ext uri="{FF2B5EF4-FFF2-40B4-BE49-F238E27FC236}">
              <a16:creationId xmlns:a16="http://schemas.microsoft.com/office/drawing/2014/main" id="{00000000-0008-0000-0000-000012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13" name="Text Box 32">
          <a:extLst>
            <a:ext uri="{FF2B5EF4-FFF2-40B4-BE49-F238E27FC236}">
              <a16:creationId xmlns:a16="http://schemas.microsoft.com/office/drawing/2014/main" id="{00000000-0008-0000-0000-000013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14" name="Text Box 63">
          <a:extLst>
            <a:ext uri="{FF2B5EF4-FFF2-40B4-BE49-F238E27FC236}">
              <a16:creationId xmlns:a16="http://schemas.microsoft.com/office/drawing/2014/main" id="{00000000-0008-0000-0000-000014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15" name="Text Box 32">
          <a:extLst>
            <a:ext uri="{FF2B5EF4-FFF2-40B4-BE49-F238E27FC236}">
              <a16:creationId xmlns:a16="http://schemas.microsoft.com/office/drawing/2014/main" id="{00000000-0008-0000-0000-000015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16" name="Text Box 63">
          <a:extLst>
            <a:ext uri="{FF2B5EF4-FFF2-40B4-BE49-F238E27FC236}">
              <a16:creationId xmlns:a16="http://schemas.microsoft.com/office/drawing/2014/main" id="{00000000-0008-0000-0000-000016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17" name="Text Box 32">
          <a:extLst>
            <a:ext uri="{FF2B5EF4-FFF2-40B4-BE49-F238E27FC236}">
              <a16:creationId xmlns:a16="http://schemas.microsoft.com/office/drawing/2014/main" id="{00000000-0008-0000-0000-000017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18" name="Text Box 63">
          <a:extLst>
            <a:ext uri="{FF2B5EF4-FFF2-40B4-BE49-F238E27FC236}">
              <a16:creationId xmlns:a16="http://schemas.microsoft.com/office/drawing/2014/main" id="{00000000-0008-0000-0000-000018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19" name="Text Box 32">
          <a:extLst>
            <a:ext uri="{FF2B5EF4-FFF2-40B4-BE49-F238E27FC236}">
              <a16:creationId xmlns:a16="http://schemas.microsoft.com/office/drawing/2014/main" id="{00000000-0008-0000-0000-000019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20" name="Text Box 63">
          <a:extLst>
            <a:ext uri="{FF2B5EF4-FFF2-40B4-BE49-F238E27FC236}">
              <a16:creationId xmlns:a16="http://schemas.microsoft.com/office/drawing/2014/main" id="{00000000-0008-0000-0000-00001A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21" name="Text Box 32">
          <a:extLst>
            <a:ext uri="{FF2B5EF4-FFF2-40B4-BE49-F238E27FC236}">
              <a16:creationId xmlns:a16="http://schemas.microsoft.com/office/drawing/2014/main" id="{00000000-0008-0000-0000-00001B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22" name="Text Box 63">
          <a:extLst>
            <a:ext uri="{FF2B5EF4-FFF2-40B4-BE49-F238E27FC236}">
              <a16:creationId xmlns:a16="http://schemas.microsoft.com/office/drawing/2014/main" id="{00000000-0008-0000-0000-00001C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23" name="Text Box 32">
          <a:extLst>
            <a:ext uri="{FF2B5EF4-FFF2-40B4-BE49-F238E27FC236}">
              <a16:creationId xmlns:a16="http://schemas.microsoft.com/office/drawing/2014/main" id="{00000000-0008-0000-0000-00001D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24" name="Text Box 63">
          <a:extLst>
            <a:ext uri="{FF2B5EF4-FFF2-40B4-BE49-F238E27FC236}">
              <a16:creationId xmlns:a16="http://schemas.microsoft.com/office/drawing/2014/main" id="{00000000-0008-0000-0000-00001E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25" name="Text Box 32">
          <a:extLst>
            <a:ext uri="{FF2B5EF4-FFF2-40B4-BE49-F238E27FC236}">
              <a16:creationId xmlns:a16="http://schemas.microsoft.com/office/drawing/2014/main" id="{00000000-0008-0000-0000-00001F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26" name="Text Box 63">
          <a:extLst>
            <a:ext uri="{FF2B5EF4-FFF2-40B4-BE49-F238E27FC236}">
              <a16:creationId xmlns:a16="http://schemas.microsoft.com/office/drawing/2014/main" id="{00000000-0008-0000-0000-000020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27" name="Text Box 32">
          <a:extLst>
            <a:ext uri="{FF2B5EF4-FFF2-40B4-BE49-F238E27FC236}">
              <a16:creationId xmlns:a16="http://schemas.microsoft.com/office/drawing/2014/main" id="{00000000-0008-0000-0000-000021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28" name="Text Box 63">
          <a:extLst>
            <a:ext uri="{FF2B5EF4-FFF2-40B4-BE49-F238E27FC236}">
              <a16:creationId xmlns:a16="http://schemas.microsoft.com/office/drawing/2014/main" id="{00000000-0008-0000-0000-000022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29" name="Text Box 32">
          <a:extLst>
            <a:ext uri="{FF2B5EF4-FFF2-40B4-BE49-F238E27FC236}">
              <a16:creationId xmlns:a16="http://schemas.microsoft.com/office/drawing/2014/main" id="{00000000-0008-0000-0000-000023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30" name="Text Box 63">
          <a:extLst>
            <a:ext uri="{FF2B5EF4-FFF2-40B4-BE49-F238E27FC236}">
              <a16:creationId xmlns:a16="http://schemas.microsoft.com/office/drawing/2014/main" id="{00000000-0008-0000-0000-000024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31" name="Text Box 32">
          <a:extLst>
            <a:ext uri="{FF2B5EF4-FFF2-40B4-BE49-F238E27FC236}">
              <a16:creationId xmlns:a16="http://schemas.microsoft.com/office/drawing/2014/main" id="{00000000-0008-0000-0000-000025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32" name="Text Box 63">
          <a:extLst>
            <a:ext uri="{FF2B5EF4-FFF2-40B4-BE49-F238E27FC236}">
              <a16:creationId xmlns:a16="http://schemas.microsoft.com/office/drawing/2014/main" id="{00000000-0008-0000-0000-000026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33" name="Text Box 32">
          <a:extLst>
            <a:ext uri="{FF2B5EF4-FFF2-40B4-BE49-F238E27FC236}">
              <a16:creationId xmlns:a16="http://schemas.microsoft.com/office/drawing/2014/main" id="{00000000-0008-0000-0000-000027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34" name="Text Box 63">
          <a:extLst>
            <a:ext uri="{FF2B5EF4-FFF2-40B4-BE49-F238E27FC236}">
              <a16:creationId xmlns:a16="http://schemas.microsoft.com/office/drawing/2014/main" id="{00000000-0008-0000-0000-000028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35" name="Text Box 32">
          <a:extLst>
            <a:ext uri="{FF2B5EF4-FFF2-40B4-BE49-F238E27FC236}">
              <a16:creationId xmlns:a16="http://schemas.microsoft.com/office/drawing/2014/main" id="{00000000-0008-0000-0000-000029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36" name="Text Box 63">
          <a:extLst>
            <a:ext uri="{FF2B5EF4-FFF2-40B4-BE49-F238E27FC236}">
              <a16:creationId xmlns:a16="http://schemas.microsoft.com/office/drawing/2014/main" id="{00000000-0008-0000-0000-00002A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37" name="Text Box 32">
          <a:extLst>
            <a:ext uri="{FF2B5EF4-FFF2-40B4-BE49-F238E27FC236}">
              <a16:creationId xmlns:a16="http://schemas.microsoft.com/office/drawing/2014/main" id="{00000000-0008-0000-0000-00002B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38" name="Text Box 63">
          <a:extLst>
            <a:ext uri="{FF2B5EF4-FFF2-40B4-BE49-F238E27FC236}">
              <a16:creationId xmlns:a16="http://schemas.microsoft.com/office/drawing/2014/main" id="{00000000-0008-0000-0000-00002C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39" name="Text Box 32">
          <a:extLst>
            <a:ext uri="{FF2B5EF4-FFF2-40B4-BE49-F238E27FC236}">
              <a16:creationId xmlns:a16="http://schemas.microsoft.com/office/drawing/2014/main" id="{00000000-0008-0000-0000-00002D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40" name="Text Box 63">
          <a:extLst>
            <a:ext uri="{FF2B5EF4-FFF2-40B4-BE49-F238E27FC236}">
              <a16:creationId xmlns:a16="http://schemas.microsoft.com/office/drawing/2014/main" id="{00000000-0008-0000-0000-00002E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41" name="Text Box 32">
          <a:extLst>
            <a:ext uri="{FF2B5EF4-FFF2-40B4-BE49-F238E27FC236}">
              <a16:creationId xmlns:a16="http://schemas.microsoft.com/office/drawing/2014/main" id="{00000000-0008-0000-0000-00002F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42" name="Text Box 63">
          <a:extLst>
            <a:ext uri="{FF2B5EF4-FFF2-40B4-BE49-F238E27FC236}">
              <a16:creationId xmlns:a16="http://schemas.microsoft.com/office/drawing/2014/main" id="{00000000-0008-0000-0000-000030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43" name="Text Box 32">
          <a:extLst>
            <a:ext uri="{FF2B5EF4-FFF2-40B4-BE49-F238E27FC236}">
              <a16:creationId xmlns:a16="http://schemas.microsoft.com/office/drawing/2014/main" id="{00000000-0008-0000-0000-000031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44" name="Text Box 63">
          <a:extLst>
            <a:ext uri="{FF2B5EF4-FFF2-40B4-BE49-F238E27FC236}">
              <a16:creationId xmlns:a16="http://schemas.microsoft.com/office/drawing/2014/main" id="{00000000-0008-0000-0000-000032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45" name="Text Box 32">
          <a:extLst>
            <a:ext uri="{FF2B5EF4-FFF2-40B4-BE49-F238E27FC236}">
              <a16:creationId xmlns:a16="http://schemas.microsoft.com/office/drawing/2014/main" id="{00000000-0008-0000-0000-000033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46" name="Text Box 63">
          <a:extLst>
            <a:ext uri="{FF2B5EF4-FFF2-40B4-BE49-F238E27FC236}">
              <a16:creationId xmlns:a16="http://schemas.microsoft.com/office/drawing/2014/main" id="{00000000-0008-0000-0000-000034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47" name="Text Box 32">
          <a:extLst>
            <a:ext uri="{FF2B5EF4-FFF2-40B4-BE49-F238E27FC236}">
              <a16:creationId xmlns:a16="http://schemas.microsoft.com/office/drawing/2014/main" id="{00000000-0008-0000-0000-000035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48" name="Text Box 63">
          <a:extLst>
            <a:ext uri="{FF2B5EF4-FFF2-40B4-BE49-F238E27FC236}">
              <a16:creationId xmlns:a16="http://schemas.microsoft.com/office/drawing/2014/main" id="{00000000-0008-0000-0000-000036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49" name="Text Box 32">
          <a:extLst>
            <a:ext uri="{FF2B5EF4-FFF2-40B4-BE49-F238E27FC236}">
              <a16:creationId xmlns:a16="http://schemas.microsoft.com/office/drawing/2014/main" id="{00000000-0008-0000-0000-000037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50" name="Text Box 63">
          <a:extLst>
            <a:ext uri="{FF2B5EF4-FFF2-40B4-BE49-F238E27FC236}">
              <a16:creationId xmlns:a16="http://schemas.microsoft.com/office/drawing/2014/main" id="{00000000-0008-0000-0000-000038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51" name="Text Box 32">
          <a:extLst>
            <a:ext uri="{FF2B5EF4-FFF2-40B4-BE49-F238E27FC236}">
              <a16:creationId xmlns:a16="http://schemas.microsoft.com/office/drawing/2014/main" id="{00000000-0008-0000-0000-000039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52" name="Text Box 63">
          <a:extLst>
            <a:ext uri="{FF2B5EF4-FFF2-40B4-BE49-F238E27FC236}">
              <a16:creationId xmlns:a16="http://schemas.microsoft.com/office/drawing/2014/main" id="{00000000-0008-0000-0000-00003A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53" name="Text Box 32">
          <a:extLst>
            <a:ext uri="{FF2B5EF4-FFF2-40B4-BE49-F238E27FC236}">
              <a16:creationId xmlns:a16="http://schemas.microsoft.com/office/drawing/2014/main" id="{00000000-0008-0000-0000-00003B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54" name="Text Box 63">
          <a:extLst>
            <a:ext uri="{FF2B5EF4-FFF2-40B4-BE49-F238E27FC236}">
              <a16:creationId xmlns:a16="http://schemas.microsoft.com/office/drawing/2014/main" id="{00000000-0008-0000-0000-00003C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55" name="Text Box 32">
          <a:extLst>
            <a:ext uri="{FF2B5EF4-FFF2-40B4-BE49-F238E27FC236}">
              <a16:creationId xmlns:a16="http://schemas.microsoft.com/office/drawing/2014/main" id="{00000000-0008-0000-0000-00003D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56" name="Text Box 63">
          <a:extLst>
            <a:ext uri="{FF2B5EF4-FFF2-40B4-BE49-F238E27FC236}">
              <a16:creationId xmlns:a16="http://schemas.microsoft.com/office/drawing/2014/main" id="{00000000-0008-0000-0000-00003E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57" name="Text Box 32">
          <a:extLst>
            <a:ext uri="{FF2B5EF4-FFF2-40B4-BE49-F238E27FC236}">
              <a16:creationId xmlns:a16="http://schemas.microsoft.com/office/drawing/2014/main" id="{00000000-0008-0000-0000-00003F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58" name="Text Box 63">
          <a:extLst>
            <a:ext uri="{FF2B5EF4-FFF2-40B4-BE49-F238E27FC236}">
              <a16:creationId xmlns:a16="http://schemas.microsoft.com/office/drawing/2014/main" id="{00000000-0008-0000-0000-000040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59" name="Text Box 32">
          <a:extLst>
            <a:ext uri="{FF2B5EF4-FFF2-40B4-BE49-F238E27FC236}">
              <a16:creationId xmlns:a16="http://schemas.microsoft.com/office/drawing/2014/main" id="{00000000-0008-0000-0000-000041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60" name="Text Box 63">
          <a:extLst>
            <a:ext uri="{FF2B5EF4-FFF2-40B4-BE49-F238E27FC236}">
              <a16:creationId xmlns:a16="http://schemas.microsoft.com/office/drawing/2014/main" id="{00000000-0008-0000-0000-000042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61" name="Text Box 32">
          <a:extLst>
            <a:ext uri="{FF2B5EF4-FFF2-40B4-BE49-F238E27FC236}">
              <a16:creationId xmlns:a16="http://schemas.microsoft.com/office/drawing/2014/main" id="{00000000-0008-0000-0000-000043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62" name="Text Box 63">
          <a:extLst>
            <a:ext uri="{FF2B5EF4-FFF2-40B4-BE49-F238E27FC236}">
              <a16:creationId xmlns:a16="http://schemas.microsoft.com/office/drawing/2014/main" id="{00000000-0008-0000-0000-000044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63" name="Text Box 32">
          <a:extLst>
            <a:ext uri="{FF2B5EF4-FFF2-40B4-BE49-F238E27FC236}">
              <a16:creationId xmlns:a16="http://schemas.microsoft.com/office/drawing/2014/main" id="{00000000-0008-0000-0000-000045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64" name="Text Box 63">
          <a:extLst>
            <a:ext uri="{FF2B5EF4-FFF2-40B4-BE49-F238E27FC236}">
              <a16:creationId xmlns:a16="http://schemas.microsoft.com/office/drawing/2014/main" id="{00000000-0008-0000-0000-000046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65" name="Text Box 32">
          <a:extLst>
            <a:ext uri="{FF2B5EF4-FFF2-40B4-BE49-F238E27FC236}">
              <a16:creationId xmlns:a16="http://schemas.microsoft.com/office/drawing/2014/main" id="{00000000-0008-0000-0000-000047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66" name="Text Box 63">
          <a:extLst>
            <a:ext uri="{FF2B5EF4-FFF2-40B4-BE49-F238E27FC236}">
              <a16:creationId xmlns:a16="http://schemas.microsoft.com/office/drawing/2014/main" id="{00000000-0008-0000-0000-000048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67" name="Text Box 32">
          <a:extLst>
            <a:ext uri="{FF2B5EF4-FFF2-40B4-BE49-F238E27FC236}">
              <a16:creationId xmlns:a16="http://schemas.microsoft.com/office/drawing/2014/main" id="{00000000-0008-0000-0000-000049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68" name="Text Box 63">
          <a:extLst>
            <a:ext uri="{FF2B5EF4-FFF2-40B4-BE49-F238E27FC236}">
              <a16:creationId xmlns:a16="http://schemas.microsoft.com/office/drawing/2014/main" id="{00000000-0008-0000-0000-00004A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69" name="Text Box 32">
          <a:extLst>
            <a:ext uri="{FF2B5EF4-FFF2-40B4-BE49-F238E27FC236}">
              <a16:creationId xmlns:a16="http://schemas.microsoft.com/office/drawing/2014/main" id="{00000000-0008-0000-0000-00004B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70" name="Text Box 63">
          <a:extLst>
            <a:ext uri="{FF2B5EF4-FFF2-40B4-BE49-F238E27FC236}">
              <a16:creationId xmlns:a16="http://schemas.microsoft.com/office/drawing/2014/main" id="{00000000-0008-0000-0000-00004C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71" name="Text Box 32">
          <a:extLst>
            <a:ext uri="{FF2B5EF4-FFF2-40B4-BE49-F238E27FC236}">
              <a16:creationId xmlns:a16="http://schemas.microsoft.com/office/drawing/2014/main" id="{00000000-0008-0000-0000-00004D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72" name="Text Box 63">
          <a:extLst>
            <a:ext uri="{FF2B5EF4-FFF2-40B4-BE49-F238E27FC236}">
              <a16:creationId xmlns:a16="http://schemas.microsoft.com/office/drawing/2014/main" id="{00000000-0008-0000-0000-00004E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73" name="Text Box 32">
          <a:extLst>
            <a:ext uri="{FF2B5EF4-FFF2-40B4-BE49-F238E27FC236}">
              <a16:creationId xmlns:a16="http://schemas.microsoft.com/office/drawing/2014/main" id="{00000000-0008-0000-0000-00004F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74" name="Text Box 63">
          <a:extLst>
            <a:ext uri="{FF2B5EF4-FFF2-40B4-BE49-F238E27FC236}">
              <a16:creationId xmlns:a16="http://schemas.microsoft.com/office/drawing/2014/main" id="{00000000-0008-0000-0000-000050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75" name="Text Box 32">
          <a:extLst>
            <a:ext uri="{FF2B5EF4-FFF2-40B4-BE49-F238E27FC236}">
              <a16:creationId xmlns:a16="http://schemas.microsoft.com/office/drawing/2014/main" id="{00000000-0008-0000-0000-000051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76" name="Text Box 63">
          <a:extLst>
            <a:ext uri="{FF2B5EF4-FFF2-40B4-BE49-F238E27FC236}">
              <a16:creationId xmlns:a16="http://schemas.microsoft.com/office/drawing/2014/main" id="{00000000-0008-0000-0000-000052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77" name="Text Box 32">
          <a:extLst>
            <a:ext uri="{FF2B5EF4-FFF2-40B4-BE49-F238E27FC236}">
              <a16:creationId xmlns:a16="http://schemas.microsoft.com/office/drawing/2014/main" id="{00000000-0008-0000-0000-000053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78" name="Text Box 63">
          <a:extLst>
            <a:ext uri="{FF2B5EF4-FFF2-40B4-BE49-F238E27FC236}">
              <a16:creationId xmlns:a16="http://schemas.microsoft.com/office/drawing/2014/main" id="{00000000-0008-0000-0000-000054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79" name="Text Box 32">
          <a:extLst>
            <a:ext uri="{FF2B5EF4-FFF2-40B4-BE49-F238E27FC236}">
              <a16:creationId xmlns:a16="http://schemas.microsoft.com/office/drawing/2014/main" id="{00000000-0008-0000-0000-000055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80" name="Text Box 63">
          <a:extLst>
            <a:ext uri="{FF2B5EF4-FFF2-40B4-BE49-F238E27FC236}">
              <a16:creationId xmlns:a16="http://schemas.microsoft.com/office/drawing/2014/main" id="{00000000-0008-0000-0000-000056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81" name="Text Box 32">
          <a:extLst>
            <a:ext uri="{FF2B5EF4-FFF2-40B4-BE49-F238E27FC236}">
              <a16:creationId xmlns:a16="http://schemas.microsoft.com/office/drawing/2014/main" id="{00000000-0008-0000-0000-000057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82" name="Text Box 63">
          <a:extLst>
            <a:ext uri="{FF2B5EF4-FFF2-40B4-BE49-F238E27FC236}">
              <a16:creationId xmlns:a16="http://schemas.microsoft.com/office/drawing/2014/main" id="{00000000-0008-0000-0000-000058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83" name="Text Box 32">
          <a:extLst>
            <a:ext uri="{FF2B5EF4-FFF2-40B4-BE49-F238E27FC236}">
              <a16:creationId xmlns:a16="http://schemas.microsoft.com/office/drawing/2014/main" id="{00000000-0008-0000-0000-000059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84" name="Text Box 63">
          <a:extLst>
            <a:ext uri="{FF2B5EF4-FFF2-40B4-BE49-F238E27FC236}">
              <a16:creationId xmlns:a16="http://schemas.microsoft.com/office/drawing/2014/main" id="{00000000-0008-0000-0000-00005A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85" name="Text Box 32">
          <a:extLst>
            <a:ext uri="{FF2B5EF4-FFF2-40B4-BE49-F238E27FC236}">
              <a16:creationId xmlns:a16="http://schemas.microsoft.com/office/drawing/2014/main" id="{00000000-0008-0000-0000-00005B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86" name="Text Box 63">
          <a:extLst>
            <a:ext uri="{FF2B5EF4-FFF2-40B4-BE49-F238E27FC236}">
              <a16:creationId xmlns:a16="http://schemas.microsoft.com/office/drawing/2014/main" id="{00000000-0008-0000-0000-00005C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87" name="Text Box 32">
          <a:extLst>
            <a:ext uri="{FF2B5EF4-FFF2-40B4-BE49-F238E27FC236}">
              <a16:creationId xmlns:a16="http://schemas.microsoft.com/office/drawing/2014/main" id="{00000000-0008-0000-0000-00005D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88" name="Text Box 63">
          <a:extLst>
            <a:ext uri="{FF2B5EF4-FFF2-40B4-BE49-F238E27FC236}">
              <a16:creationId xmlns:a16="http://schemas.microsoft.com/office/drawing/2014/main" id="{00000000-0008-0000-0000-00005E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89" name="Text Box 32">
          <a:extLst>
            <a:ext uri="{FF2B5EF4-FFF2-40B4-BE49-F238E27FC236}">
              <a16:creationId xmlns:a16="http://schemas.microsoft.com/office/drawing/2014/main" id="{00000000-0008-0000-0000-00005F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90" name="Text Box 63">
          <a:extLst>
            <a:ext uri="{FF2B5EF4-FFF2-40B4-BE49-F238E27FC236}">
              <a16:creationId xmlns:a16="http://schemas.microsoft.com/office/drawing/2014/main" id="{00000000-0008-0000-0000-000060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91" name="Text Box 32">
          <a:extLst>
            <a:ext uri="{FF2B5EF4-FFF2-40B4-BE49-F238E27FC236}">
              <a16:creationId xmlns:a16="http://schemas.microsoft.com/office/drawing/2014/main" id="{00000000-0008-0000-0000-000061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92" name="Text Box 63">
          <a:extLst>
            <a:ext uri="{FF2B5EF4-FFF2-40B4-BE49-F238E27FC236}">
              <a16:creationId xmlns:a16="http://schemas.microsoft.com/office/drawing/2014/main" id="{00000000-0008-0000-0000-000062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93" name="Text Box 32">
          <a:extLst>
            <a:ext uri="{FF2B5EF4-FFF2-40B4-BE49-F238E27FC236}">
              <a16:creationId xmlns:a16="http://schemas.microsoft.com/office/drawing/2014/main" id="{00000000-0008-0000-0000-000063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94" name="Text Box 63">
          <a:extLst>
            <a:ext uri="{FF2B5EF4-FFF2-40B4-BE49-F238E27FC236}">
              <a16:creationId xmlns:a16="http://schemas.microsoft.com/office/drawing/2014/main" id="{00000000-0008-0000-0000-000064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95" name="Text Box 32">
          <a:extLst>
            <a:ext uri="{FF2B5EF4-FFF2-40B4-BE49-F238E27FC236}">
              <a16:creationId xmlns:a16="http://schemas.microsoft.com/office/drawing/2014/main" id="{00000000-0008-0000-0000-000065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96" name="Text Box 63">
          <a:extLst>
            <a:ext uri="{FF2B5EF4-FFF2-40B4-BE49-F238E27FC236}">
              <a16:creationId xmlns:a16="http://schemas.microsoft.com/office/drawing/2014/main" id="{00000000-0008-0000-0000-000066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97" name="Text Box 32">
          <a:extLst>
            <a:ext uri="{FF2B5EF4-FFF2-40B4-BE49-F238E27FC236}">
              <a16:creationId xmlns:a16="http://schemas.microsoft.com/office/drawing/2014/main" id="{00000000-0008-0000-0000-000067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98" name="Text Box 63">
          <a:extLst>
            <a:ext uri="{FF2B5EF4-FFF2-40B4-BE49-F238E27FC236}">
              <a16:creationId xmlns:a16="http://schemas.microsoft.com/office/drawing/2014/main" id="{00000000-0008-0000-0000-000068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299" name="Text Box 32">
          <a:extLst>
            <a:ext uri="{FF2B5EF4-FFF2-40B4-BE49-F238E27FC236}">
              <a16:creationId xmlns:a16="http://schemas.microsoft.com/office/drawing/2014/main" id="{00000000-0008-0000-0000-000069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00" name="Text Box 63">
          <a:extLst>
            <a:ext uri="{FF2B5EF4-FFF2-40B4-BE49-F238E27FC236}">
              <a16:creationId xmlns:a16="http://schemas.microsoft.com/office/drawing/2014/main" id="{00000000-0008-0000-0000-00006A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01" name="Text Box 32">
          <a:extLst>
            <a:ext uri="{FF2B5EF4-FFF2-40B4-BE49-F238E27FC236}">
              <a16:creationId xmlns:a16="http://schemas.microsoft.com/office/drawing/2014/main" id="{00000000-0008-0000-0000-00006B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02" name="Text Box 63">
          <a:extLst>
            <a:ext uri="{FF2B5EF4-FFF2-40B4-BE49-F238E27FC236}">
              <a16:creationId xmlns:a16="http://schemas.microsoft.com/office/drawing/2014/main" id="{00000000-0008-0000-0000-00006C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03" name="Text Box 32">
          <a:extLst>
            <a:ext uri="{FF2B5EF4-FFF2-40B4-BE49-F238E27FC236}">
              <a16:creationId xmlns:a16="http://schemas.microsoft.com/office/drawing/2014/main" id="{00000000-0008-0000-0000-00006D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04" name="Text Box 63">
          <a:extLst>
            <a:ext uri="{FF2B5EF4-FFF2-40B4-BE49-F238E27FC236}">
              <a16:creationId xmlns:a16="http://schemas.microsoft.com/office/drawing/2014/main" id="{00000000-0008-0000-0000-00006E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05" name="Text Box 32">
          <a:extLst>
            <a:ext uri="{FF2B5EF4-FFF2-40B4-BE49-F238E27FC236}">
              <a16:creationId xmlns:a16="http://schemas.microsoft.com/office/drawing/2014/main" id="{00000000-0008-0000-0000-00006F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06" name="Text Box 63">
          <a:extLst>
            <a:ext uri="{FF2B5EF4-FFF2-40B4-BE49-F238E27FC236}">
              <a16:creationId xmlns:a16="http://schemas.microsoft.com/office/drawing/2014/main" id="{00000000-0008-0000-0000-000070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07" name="Text Box 32">
          <a:extLst>
            <a:ext uri="{FF2B5EF4-FFF2-40B4-BE49-F238E27FC236}">
              <a16:creationId xmlns:a16="http://schemas.microsoft.com/office/drawing/2014/main" id="{00000000-0008-0000-0000-000071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08" name="Text Box 63">
          <a:extLst>
            <a:ext uri="{FF2B5EF4-FFF2-40B4-BE49-F238E27FC236}">
              <a16:creationId xmlns:a16="http://schemas.microsoft.com/office/drawing/2014/main" id="{00000000-0008-0000-0000-000072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09" name="Text Box 32">
          <a:extLst>
            <a:ext uri="{FF2B5EF4-FFF2-40B4-BE49-F238E27FC236}">
              <a16:creationId xmlns:a16="http://schemas.microsoft.com/office/drawing/2014/main" id="{00000000-0008-0000-0000-000073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10" name="Text Box 63">
          <a:extLst>
            <a:ext uri="{FF2B5EF4-FFF2-40B4-BE49-F238E27FC236}">
              <a16:creationId xmlns:a16="http://schemas.microsoft.com/office/drawing/2014/main" id="{00000000-0008-0000-0000-000074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11" name="Text Box 32">
          <a:extLst>
            <a:ext uri="{FF2B5EF4-FFF2-40B4-BE49-F238E27FC236}">
              <a16:creationId xmlns:a16="http://schemas.microsoft.com/office/drawing/2014/main" id="{00000000-0008-0000-0000-000075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12" name="Text Box 63">
          <a:extLst>
            <a:ext uri="{FF2B5EF4-FFF2-40B4-BE49-F238E27FC236}">
              <a16:creationId xmlns:a16="http://schemas.microsoft.com/office/drawing/2014/main" id="{00000000-0008-0000-0000-000076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13" name="Text Box 32">
          <a:extLst>
            <a:ext uri="{FF2B5EF4-FFF2-40B4-BE49-F238E27FC236}">
              <a16:creationId xmlns:a16="http://schemas.microsoft.com/office/drawing/2014/main" id="{00000000-0008-0000-0000-000077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14" name="Text Box 63">
          <a:extLst>
            <a:ext uri="{FF2B5EF4-FFF2-40B4-BE49-F238E27FC236}">
              <a16:creationId xmlns:a16="http://schemas.microsoft.com/office/drawing/2014/main" id="{00000000-0008-0000-0000-000078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15" name="Text Box 32">
          <a:extLst>
            <a:ext uri="{FF2B5EF4-FFF2-40B4-BE49-F238E27FC236}">
              <a16:creationId xmlns:a16="http://schemas.microsoft.com/office/drawing/2014/main" id="{00000000-0008-0000-0000-000079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16" name="Text Box 63">
          <a:extLst>
            <a:ext uri="{FF2B5EF4-FFF2-40B4-BE49-F238E27FC236}">
              <a16:creationId xmlns:a16="http://schemas.microsoft.com/office/drawing/2014/main" id="{00000000-0008-0000-0000-00007A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17" name="Text Box 32">
          <a:extLst>
            <a:ext uri="{FF2B5EF4-FFF2-40B4-BE49-F238E27FC236}">
              <a16:creationId xmlns:a16="http://schemas.microsoft.com/office/drawing/2014/main" id="{00000000-0008-0000-0000-00007B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18" name="Text Box 63">
          <a:extLst>
            <a:ext uri="{FF2B5EF4-FFF2-40B4-BE49-F238E27FC236}">
              <a16:creationId xmlns:a16="http://schemas.microsoft.com/office/drawing/2014/main" id="{00000000-0008-0000-0000-00007C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19" name="Text Box 32">
          <a:extLst>
            <a:ext uri="{FF2B5EF4-FFF2-40B4-BE49-F238E27FC236}">
              <a16:creationId xmlns:a16="http://schemas.microsoft.com/office/drawing/2014/main" id="{00000000-0008-0000-0000-00007D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20" name="Text Box 63">
          <a:extLst>
            <a:ext uri="{FF2B5EF4-FFF2-40B4-BE49-F238E27FC236}">
              <a16:creationId xmlns:a16="http://schemas.microsoft.com/office/drawing/2014/main" id="{00000000-0008-0000-0000-00007E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21" name="Text Box 32">
          <a:extLst>
            <a:ext uri="{FF2B5EF4-FFF2-40B4-BE49-F238E27FC236}">
              <a16:creationId xmlns:a16="http://schemas.microsoft.com/office/drawing/2014/main" id="{00000000-0008-0000-0000-00007F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22" name="Text Box 63">
          <a:extLst>
            <a:ext uri="{FF2B5EF4-FFF2-40B4-BE49-F238E27FC236}">
              <a16:creationId xmlns:a16="http://schemas.microsoft.com/office/drawing/2014/main" id="{00000000-0008-0000-0000-000080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23" name="Text Box 32">
          <a:extLst>
            <a:ext uri="{FF2B5EF4-FFF2-40B4-BE49-F238E27FC236}">
              <a16:creationId xmlns:a16="http://schemas.microsoft.com/office/drawing/2014/main" id="{00000000-0008-0000-0000-000081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24" name="Text Box 63">
          <a:extLst>
            <a:ext uri="{FF2B5EF4-FFF2-40B4-BE49-F238E27FC236}">
              <a16:creationId xmlns:a16="http://schemas.microsoft.com/office/drawing/2014/main" id="{00000000-0008-0000-0000-000082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25" name="Text Box 32">
          <a:extLst>
            <a:ext uri="{FF2B5EF4-FFF2-40B4-BE49-F238E27FC236}">
              <a16:creationId xmlns:a16="http://schemas.microsoft.com/office/drawing/2014/main" id="{00000000-0008-0000-0000-000083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26" name="Text Box 63">
          <a:extLst>
            <a:ext uri="{FF2B5EF4-FFF2-40B4-BE49-F238E27FC236}">
              <a16:creationId xmlns:a16="http://schemas.microsoft.com/office/drawing/2014/main" id="{00000000-0008-0000-0000-000084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27" name="Text Box 32">
          <a:extLst>
            <a:ext uri="{FF2B5EF4-FFF2-40B4-BE49-F238E27FC236}">
              <a16:creationId xmlns:a16="http://schemas.microsoft.com/office/drawing/2014/main" id="{00000000-0008-0000-0000-000085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28" name="Text Box 63">
          <a:extLst>
            <a:ext uri="{FF2B5EF4-FFF2-40B4-BE49-F238E27FC236}">
              <a16:creationId xmlns:a16="http://schemas.microsoft.com/office/drawing/2014/main" id="{00000000-0008-0000-0000-000086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29" name="Text Box 32">
          <a:extLst>
            <a:ext uri="{FF2B5EF4-FFF2-40B4-BE49-F238E27FC236}">
              <a16:creationId xmlns:a16="http://schemas.microsoft.com/office/drawing/2014/main" id="{00000000-0008-0000-0000-000087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30" name="Text Box 63">
          <a:extLst>
            <a:ext uri="{FF2B5EF4-FFF2-40B4-BE49-F238E27FC236}">
              <a16:creationId xmlns:a16="http://schemas.microsoft.com/office/drawing/2014/main" id="{00000000-0008-0000-0000-000088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31" name="Text Box 32">
          <a:extLst>
            <a:ext uri="{FF2B5EF4-FFF2-40B4-BE49-F238E27FC236}">
              <a16:creationId xmlns:a16="http://schemas.microsoft.com/office/drawing/2014/main" id="{00000000-0008-0000-0000-000089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32" name="Text Box 63">
          <a:extLst>
            <a:ext uri="{FF2B5EF4-FFF2-40B4-BE49-F238E27FC236}">
              <a16:creationId xmlns:a16="http://schemas.microsoft.com/office/drawing/2014/main" id="{00000000-0008-0000-0000-00008A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33" name="Text Box 32">
          <a:extLst>
            <a:ext uri="{FF2B5EF4-FFF2-40B4-BE49-F238E27FC236}">
              <a16:creationId xmlns:a16="http://schemas.microsoft.com/office/drawing/2014/main" id="{00000000-0008-0000-0000-00008B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34" name="Text Box 63">
          <a:extLst>
            <a:ext uri="{FF2B5EF4-FFF2-40B4-BE49-F238E27FC236}">
              <a16:creationId xmlns:a16="http://schemas.microsoft.com/office/drawing/2014/main" id="{00000000-0008-0000-0000-00008C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35" name="Text Box 32">
          <a:extLst>
            <a:ext uri="{FF2B5EF4-FFF2-40B4-BE49-F238E27FC236}">
              <a16:creationId xmlns:a16="http://schemas.microsoft.com/office/drawing/2014/main" id="{00000000-0008-0000-0000-00008D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36" name="Text Box 63">
          <a:extLst>
            <a:ext uri="{FF2B5EF4-FFF2-40B4-BE49-F238E27FC236}">
              <a16:creationId xmlns:a16="http://schemas.microsoft.com/office/drawing/2014/main" id="{00000000-0008-0000-0000-00008E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37" name="Text Box 32">
          <a:extLst>
            <a:ext uri="{FF2B5EF4-FFF2-40B4-BE49-F238E27FC236}">
              <a16:creationId xmlns:a16="http://schemas.microsoft.com/office/drawing/2014/main" id="{00000000-0008-0000-0000-00008F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38" name="Text Box 63">
          <a:extLst>
            <a:ext uri="{FF2B5EF4-FFF2-40B4-BE49-F238E27FC236}">
              <a16:creationId xmlns:a16="http://schemas.microsoft.com/office/drawing/2014/main" id="{00000000-0008-0000-0000-000090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39" name="Text Box 32">
          <a:extLst>
            <a:ext uri="{FF2B5EF4-FFF2-40B4-BE49-F238E27FC236}">
              <a16:creationId xmlns:a16="http://schemas.microsoft.com/office/drawing/2014/main" id="{00000000-0008-0000-0000-000091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40" name="Text Box 63">
          <a:extLst>
            <a:ext uri="{FF2B5EF4-FFF2-40B4-BE49-F238E27FC236}">
              <a16:creationId xmlns:a16="http://schemas.microsoft.com/office/drawing/2014/main" id="{00000000-0008-0000-0000-000092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41" name="Text Box 32">
          <a:extLst>
            <a:ext uri="{FF2B5EF4-FFF2-40B4-BE49-F238E27FC236}">
              <a16:creationId xmlns:a16="http://schemas.microsoft.com/office/drawing/2014/main" id="{00000000-0008-0000-0000-000093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42" name="Text Box 63">
          <a:extLst>
            <a:ext uri="{FF2B5EF4-FFF2-40B4-BE49-F238E27FC236}">
              <a16:creationId xmlns:a16="http://schemas.microsoft.com/office/drawing/2014/main" id="{00000000-0008-0000-0000-000094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43" name="Text Box 32">
          <a:extLst>
            <a:ext uri="{FF2B5EF4-FFF2-40B4-BE49-F238E27FC236}">
              <a16:creationId xmlns:a16="http://schemas.microsoft.com/office/drawing/2014/main" id="{00000000-0008-0000-0000-000095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44" name="Text Box 63">
          <a:extLst>
            <a:ext uri="{FF2B5EF4-FFF2-40B4-BE49-F238E27FC236}">
              <a16:creationId xmlns:a16="http://schemas.microsoft.com/office/drawing/2014/main" id="{00000000-0008-0000-0000-000096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45" name="Text Box 32">
          <a:extLst>
            <a:ext uri="{FF2B5EF4-FFF2-40B4-BE49-F238E27FC236}">
              <a16:creationId xmlns:a16="http://schemas.microsoft.com/office/drawing/2014/main" id="{00000000-0008-0000-0000-000097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46" name="Text Box 63">
          <a:extLst>
            <a:ext uri="{FF2B5EF4-FFF2-40B4-BE49-F238E27FC236}">
              <a16:creationId xmlns:a16="http://schemas.microsoft.com/office/drawing/2014/main" id="{00000000-0008-0000-0000-000098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47" name="Text Box 32">
          <a:extLst>
            <a:ext uri="{FF2B5EF4-FFF2-40B4-BE49-F238E27FC236}">
              <a16:creationId xmlns:a16="http://schemas.microsoft.com/office/drawing/2014/main" id="{00000000-0008-0000-0000-000099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48" name="Text Box 63">
          <a:extLst>
            <a:ext uri="{FF2B5EF4-FFF2-40B4-BE49-F238E27FC236}">
              <a16:creationId xmlns:a16="http://schemas.microsoft.com/office/drawing/2014/main" id="{00000000-0008-0000-0000-00009A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49" name="Text Box 32">
          <a:extLst>
            <a:ext uri="{FF2B5EF4-FFF2-40B4-BE49-F238E27FC236}">
              <a16:creationId xmlns:a16="http://schemas.microsoft.com/office/drawing/2014/main" id="{00000000-0008-0000-0000-00009B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807</xdr:row>
      <xdr:rowOff>0</xdr:rowOff>
    </xdr:from>
    <xdr:to>
      <xdr:col>1</xdr:col>
      <xdr:colOff>2438400</xdr:colOff>
      <xdr:row>808</xdr:row>
      <xdr:rowOff>0</xdr:rowOff>
    </xdr:to>
    <xdr:sp macro="" textlink="">
      <xdr:nvSpPr>
        <xdr:cNvPr id="3350" name="Text Box 63">
          <a:extLst>
            <a:ext uri="{FF2B5EF4-FFF2-40B4-BE49-F238E27FC236}">
              <a16:creationId xmlns:a16="http://schemas.microsoft.com/office/drawing/2014/main" id="{00000000-0008-0000-0000-00009C180000}"/>
            </a:ext>
          </a:extLst>
        </xdr:cNvPr>
        <xdr:cNvSpPr txBox="1">
          <a:spLocks noChangeArrowheads="1"/>
        </xdr:cNvSpPr>
      </xdr:nvSpPr>
      <xdr:spPr bwMode="auto">
        <a:xfrm>
          <a:off x="3028950" y="175764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810</xdr:row>
      <xdr:rowOff>0</xdr:rowOff>
    </xdr:from>
    <xdr:to>
      <xdr:col>1</xdr:col>
      <xdr:colOff>1409700</xdr:colOff>
      <xdr:row>811</xdr:row>
      <xdr:rowOff>93209</xdr:rowOff>
    </xdr:to>
    <xdr:sp macro="" textlink="">
      <xdr:nvSpPr>
        <xdr:cNvPr id="3351" name="Text Box 9">
          <a:extLst>
            <a:ext uri="{FF2B5EF4-FFF2-40B4-BE49-F238E27FC236}">
              <a16:creationId xmlns:a16="http://schemas.microsoft.com/office/drawing/2014/main" id="{00000000-0008-0000-0000-00009D180000}"/>
            </a:ext>
          </a:extLst>
        </xdr:cNvPr>
        <xdr:cNvSpPr txBox="1">
          <a:spLocks noChangeArrowheads="1"/>
        </xdr:cNvSpPr>
      </xdr:nvSpPr>
      <xdr:spPr bwMode="auto">
        <a:xfrm>
          <a:off x="1895475" y="176260125"/>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810</xdr:row>
      <xdr:rowOff>0</xdr:rowOff>
    </xdr:from>
    <xdr:to>
      <xdr:col>1</xdr:col>
      <xdr:colOff>1409700</xdr:colOff>
      <xdr:row>811</xdr:row>
      <xdr:rowOff>83684</xdr:rowOff>
    </xdr:to>
    <xdr:sp macro="" textlink="">
      <xdr:nvSpPr>
        <xdr:cNvPr id="3352" name="Text Box 8">
          <a:extLst>
            <a:ext uri="{FF2B5EF4-FFF2-40B4-BE49-F238E27FC236}">
              <a16:creationId xmlns:a16="http://schemas.microsoft.com/office/drawing/2014/main" id="{00000000-0008-0000-0000-00009E180000}"/>
            </a:ext>
          </a:extLst>
        </xdr:cNvPr>
        <xdr:cNvSpPr txBox="1">
          <a:spLocks noChangeArrowheads="1"/>
        </xdr:cNvSpPr>
      </xdr:nvSpPr>
      <xdr:spPr bwMode="auto">
        <a:xfrm>
          <a:off x="1895475" y="176260125"/>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810</xdr:row>
      <xdr:rowOff>0</xdr:rowOff>
    </xdr:from>
    <xdr:to>
      <xdr:col>1</xdr:col>
      <xdr:colOff>1409700</xdr:colOff>
      <xdr:row>811</xdr:row>
      <xdr:rowOff>83684</xdr:rowOff>
    </xdr:to>
    <xdr:sp macro="" textlink="">
      <xdr:nvSpPr>
        <xdr:cNvPr id="3353" name="Text Box 9">
          <a:extLst>
            <a:ext uri="{FF2B5EF4-FFF2-40B4-BE49-F238E27FC236}">
              <a16:creationId xmlns:a16="http://schemas.microsoft.com/office/drawing/2014/main" id="{00000000-0008-0000-0000-00009F180000}"/>
            </a:ext>
          </a:extLst>
        </xdr:cNvPr>
        <xdr:cNvSpPr txBox="1">
          <a:spLocks noChangeArrowheads="1"/>
        </xdr:cNvSpPr>
      </xdr:nvSpPr>
      <xdr:spPr bwMode="auto">
        <a:xfrm>
          <a:off x="1895475" y="176260125"/>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810</xdr:row>
      <xdr:rowOff>0</xdr:rowOff>
    </xdr:from>
    <xdr:to>
      <xdr:col>1</xdr:col>
      <xdr:colOff>1409700</xdr:colOff>
      <xdr:row>811</xdr:row>
      <xdr:rowOff>93209</xdr:rowOff>
    </xdr:to>
    <xdr:sp macro="" textlink="">
      <xdr:nvSpPr>
        <xdr:cNvPr id="3354" name="Text Box 8">
          <a:extLst>
            <a:ext uri="{FF2B5EF4-FFF2-40B4-BE49-F238E27FC236}">
              <a16:creationId xmlns:a16="http://schemas.microsoft.com/office/drawing/2014/main" id="{00000000-0008-0000-0000-0000A0180000}"/>
            </a:ext>
          </a:extLst>
        </xdr:cNvPr>
        <xdr:cNvSpPr txBox="1">
          <a:spLocks noChangeArrowheads="1"/>
        </xdr:cNvSpPr>
      </xdr:nvSpPr>
      <xdr:spPr bwMode="auto">
        <a:xfrm>
          <a:off x="1895475" y="176260125"/>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810</xdr:row>
      <xdr:rowOff>0</xdr:rowOff>
    </xdr:from>
    <xdr:to>
      <xdr:col>1</xdr:col>
      <xdr:colOff>1409700</xdr:colOff>
      <xdr:row>811</xdr:row>
      <xdr:rowOff>83684</xdr:rowOff>
    </xdr:to>
    <xdr:sp macro="" textlink="">
      <xdr:nvSpPr>
        <xdr:cNvPr id="3355" name="Text Box 8">
          <a:extLst>
            <a:ext uri="{FF2B5EF4-FFF2-40B4-BE49-F238E27FC236}">
              <a16:creationId xmlns:a16="http://schemas.microsoft.com/office/drawing/2014/main" id="{00000000-0008-0000-0000-0000A2180000}"/>
            </a:ext>
          </a:extLst>
        </xdr:cNvPr>
        <xdr:cNvSpPr txBox="1">
          <a:spLocks noChangeArrowheads="1"/>
        </xdr:cNvSpPr>
      </xdr:nvSpPr>
      <xdr:spPr bwMode="auto">
        <a:xfrm>
          <a:off x="1895475" y="176260125"/>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810</xdr:row>
      <xdr:rowOff>0</xdr:rowOff>
    </xdr:from>
    <xdr:to>
      <xdr:col>1</xdr:col>
      <xdr:colOff>1409700</xdr:colOff>
      <xdr:row>811</xdr:row>
      <xdr:rowOff>83684</xdr:rowOff>
    </xdr:to>
    <xdr:sp macro="" textlink="">
      <xdr:nvSpPr>
        <xdr:cNvPr id="3356" name="Text Box 9">
          <a:extLst>
            <a:ext uri="{FF2B5EF4-FFF2-40B4-BE49-F238E27FC236}">
              <a16:creationId xmlns:a16="http://schemas.microsoft.com/office/drawing/2014/main" id="{00000000-0008-0000-0000-0000A3180000}"/>
            </a:ext>
          </a:extLst>
        </xdr:cNvPr>
        <xdr:cNvSpPr txBox="1">
          <a:spLocks noChangeArrowheads="1"/>
        </xdr:cNvSpPr>
      </xdr:nvSpPr>
      <xdr:spPr bwMode="auto">
        <a:xfrm>
          <a:off x="1895475" y="176260125"/>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820</xdr:row>
      <xdr:rowOff>0</xdr:rowOff>
    </xdr:from>
    <xdr:to>
      <xdr:col>1</xdr:col>
      <xdr:colOff>1409700</xdr:colOff>
      <xdr:row>821</xdr:row>
      <xdr:rowOff>93210</xdr:rowOff>
    </xdr:to>
    <xdr:sp macro="" textlink="">
      <xdr:nvSpPr>
        <xdr:cNvPr id="3357" name="Text Box 9">
          <a:extLst>
            <a:ext uri="{FF2B5EF4-FFF2-40B4-BE49-F238E27FC236}">
              <a16:creationId xmlns:a16="http://schemas.microsoft.com/office/drawing/2014/main" id="{00000000-0008-0000-0000-0000A4180000}"/>
            </a:ext>
          </a:extLst>
        </xdr:cNvPr>
        <xdr:cNvSpPr txBox="1">
          <a:spLocks noChangeArrowheads="1"/>
        </xdr:cNvSpPr>
      </xdr:nvSpPr>
      <xdr:spPr bwMode="auto">
        <a:xfrm>
          <a:off x="1895475" y="178488975"/>
          <a:ext cx="104775" cy="283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820</xdr:row>
      <xdr:rowOff>0</xdr:rowOff>
    </xdr:from>
    <xdr:to>
      <xdr:col>1</xdr:col>
      <xdr:colOff>1409700</xdr:colOff>
      <xdr:row>821</xdr:row>
      <xdr:rowOff>83685</xdr:rowOff>
    </xdr:to>
    <xdr:sp macro="" textlink="">
      <xdr:nvSpPr>
        <xdr:cNvPr id="3358" name="Text Box 8">
          <a:extLst>
            <a:ext uri="{FF2B5EF4-FFF2-40B4-BE49-F238E27FC236}">
              <a16:creationId xmlns:a16="http://schemas.microsoft.com/office/drawing/2014/main" id="{00000000-0008-0000-0000-0000A5180000}"/>
            </a:ext>
          </a:extLst>
        </xdr:cNvPr>
        <xdr:cNvSpPr txBox="1">
          <a:spLocks noChangeArrowheads="1"/>
        </xdr:cNvSpPr>
      </xdr:nvSpPr>
      <xdr:spPr bwMode="auto">
        <a:xfrm>
          <a:off x="1895475" y="178488975"/>
          <a:ext cx="104775" cy="274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820</xdr:row>
      <xdr:rowOff>0</xdr:rowOff>
    </xdr:from>
    <xdr:to>
      <xdr:col>1</xdr:col>
      <xdr:colOff>1409700</xdr:colOff>
      <xdr:row>821</xdr:row>
      <xdr:rowOff>83685</xdr:rowOff>
    </xdr:to>
    <xdr:sp macro="" textlink="">
      <xdr:nvSpPr>
        <xdr:cNvPr id="3359" name="Text Box 9">
          <a:extLst>
            <a:ext uri="{FF2B5EF4-FFF2-40B4-BE49-F238E27FC236}">
              <a16:creationId xmlns:a16="http://schemas.microsoft.com/office/drawing/2014/main" id="{00000000-0008-0000-0000-0000A6180000}"/>
            </a:ext>
          </a:extLst>
        </xdr:cNvPr>
        <xdr:cNvSpPr txBox="1">
          <a:spLocks noChangeArrowheads="1"/>
        </xdr:cNvSpPr>
      </xdr:nvSpPr>
      <xdr:spPr bwMode="auto">
        <a:xfrm>
          <a:off x="1895475" y="178488975"/>
          <a:ext cx="104775" cy="274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820</xdr:row>
      <xdr:rowOff>0</xdr:rowOff>
    </xdr:from>
    <xdr:to>
      <xdr:col>1</xdr:col>
      <xdr:colOff>1409700</xdr:colOff>
      <xdr:row>821</xdr:row>
      <xdr:rowOff>93210</xdr:rowOff>
    </xdr:to>
    <xdr:sp macro="" textlink="">
      <xdr:nvSpPr>
        <xdr:cNvPr id="3360" name="Text Box 8">
          <a:extLst>
            <a:ext uri="{FF2B5EF4-FFF2-40B4-BE49-F238E27FC236}">
              <a16:creationId xmlns:a16="http://schemas.microsoft.com/office/drawing/2014/main" id="{00000000-0008-0000-0000-0000A7180000}"/>
            </a:ext>
          </a:extLst>
        </xdr:cNvPr>
        <xdr:cNvSpPr txBox="1">
          <a:spLocks noChangeArrowheads="1"/>
        </xdr:cNvSpPr>
      </xdr:nvSpPr>
      <xdr:spPr bwMode="auto">
        <a:xfrm>
          <a:off x="1895475" y="178488975"/>
          <a:ext cx="104775" cy="283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820</xdr:row>
      <xdr:rowOff>0</xdr:rowOff>
    </xdr:from>
    <xdr:to>
      <xdr:col>1</xdr:col>
      <xdr:colOff>1409700</xdr:colOff>
      <xdr:row>821</xdr:row>
      <xdr:rowOff>93210</xdr:rowOff>
    </xdr:to>
    <xdr:sp macro="" textlink="">
      <xdr:nvSpPr>
        <xdr:cNvPr id="3361" name="Text Box 9">
          <a:extLst>
            <a:ext uri="{FF2B5EF4-FFF2-40B4-BE49-F238E27FC236}">
              <a16:creationId xmlns:a16="http://schemas.microsoft.com/office/drawing/2014/main" id="{00000000-0008-0000-0000-0000A8180000}"/>
            </a:ext>
          </a:extLst>
        </xdr:cNvPr>
        <xdr:cNvSpPr txBox="1">
          <a:spLocks noChangeArrowheads="1"/>
        </xdr:cNvSpPr>
      </xdr:nvSpPr>
      <xdr:spPr bwMode="auto">
        <a:xfrm>
          <a:off x="1895475" y="178488975"/>
          <a:ext cx="104775" cy="283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820</xdr:row>
      <xdr:rowOff>0</xdr:rowOff>
    </xdr:from>
    <xdr:to>
      <xdr:col>1</xdr:col>
      <xdr:colOff>1409700</xdr:colOff>
      <xdr:row>821</xdr:row>
      <xdr:rowOff>83685</xdr:rowOff>
    </xdr:to>
    <xdr:sp macro="" textlink="">
      <xdr:nvSpPr>
        <xdr:cNvPr id="3362" name="Text Box 8">
          <a:extLst>
            <a:ext uri="{FF2B5EF4-FFF2-40B4-BE49-F238E27FC236}">
              <a16:creationId xmlns:a16="http://schemas.microsoft.com/office/drawing/2014/main" id="{00000000-0008-0000-0000-0000A9180000}"/>
            </a:ext>
          </a:extLst>
        </xdr:cNvPr>
        <xdr:cNvSpPr txBox="1">
          <a:spLocks noChangeArrowheads="1"/>
        </xdr:cNvSpPr>
      </xdr:nvSpPr>
      <xdr:spPr bwMode="auto">
        <a:xfrm>
          <a:off x="1895475" y="178488975"/>
          <a:ext cx="104775" cy="274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820</xdr:row>
      <xdr:rowOff>0</xdr:rowOff>
    </xdr:from>
    <xdr:to>
      <xdr:col>1</xdr:col>
      <xdr:colOff>1409700</xdr:colOff>
      <xdr:row>821</xdr:row>
      <xdr:rowOff>83685</xdr:rowOff>
    </xdr:to>
    <xdr:sp macro="" textlink="">
      <xdr:nvSpPr>
        <xdr:cNvPr id="3363" name="Text Box 9">
          <a:extLst>
            <a:ext uri="{FF2B5EF4-FFF2-40B4-BE49-F238E27FC236}">
              <a16:creationId xmlns:a16="http://schemas.microsoft.com/office/drawing/2014/main" id="{00000000-0008-0000-0000-0000AA180000}"/>
            </a:ext>
          </a:extLst>
        </xdr:cNvPr>
        <xdr:cNvSpPr txBox="1">
          <a:spLocks noChangeArrowheads="1"/>
        </xdr:cNvSpPr>
      </xdr:nvSpPr>
      <xdr:spPr bwMode="auto">
        <a:xfrm>
          <a:off x="1895475" y="178488975"/>
          <a:ext cx="104775" cy="274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856</xdr:row>
      <xdr:rowOff>0</xdr:rowOff>
    </xdr:from>
    <xdr:to>
      <xdr:col>1</xdr:col>
      <xdr:colOff>1409700</xdr:colOff>
      <xdr:row>857</xdr:row>
      <xdr:rowOff>93209</xdr:rowOff>
    </xdr:to>
    <xdr:sp macro="" textlink="">
      <xdr:nvSpPr>
        <xdr:cNvPr id="3364" name="Text Box 9">
          <a:extLst>
            <a:ext uri="{FF2B5EF4-FFF2-40B4-BE49-F238E27FC236}">
              <a16:creationId xmlns:a16="http://schemas.microsoft.com/office/drawing/2014/main" id="{00000000-0008-0000-0000-0000AB180000}"/>
            </a:ext>
          </a:extLst>
        </xdr:cNvPr>
        <xdr:cNvSpPr txBox="1">
          <a:spLocks noChangeArrowheads="1"/>
        </xdr:cNvSpPr>
      </xdr:nvSpPr>
      <xdr:spPr bwMode="auto">
        <a:xfrm>
          <a:off x="1895475" y="185489850"/>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856</xdr:row>
      <xdr:rowOff>0</xdr:rowOff>
    </xdr:from>
    <xdr:to>
      <xdr:col>1</xdr:col>
      <xdr:colOff>1409700</xdr:colOff>
      <xdr:row>857</xdr:row>
      <xdr:rowOff>83684</xdr:rowOff>
    </xdr:to>
    <xdr:sp macro="" textlink="">
      <xdr:nvSpPr>
        <xdr:cNvPr id="3365" name="Text Box 8">
          <a:extLst>
            <a:ext uri="{FF2B5EF4-FFF2-40B4-BE49-F238E27FC236}">
              <a16:creationId xmlns:a16="http://schemas.microsoft.com/office/drawing/2014/main" id="{00000000-0008-0000-0000-0000AC180000}"/>
            </a:ext>
          </a:extLst>
        </xdr:cNvPr>
        <xdr:cNvSpPr txBox="1">
          <a:spLocks noChangeArrowheads="1"/>
        </xdr:cNvSpPr>
      </xdr:nvSpPr>
      <xdr:spPr bwMode="auto">
        <a:xfrm>
          <a:off x="1895475" y="1854898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856</xdr:row>
      <xdr:rowOff>0</xdr:rowOff>
    </xdr:from>
    <xdr:to>
      <xdr:col>1</xdr:col>
      <xdr:colOff>1409700</xdr:colOff>
      <xdr:row>857</xdr:row>
      <xdr:rowOff>83684</xdr:rowOff>
    </xdr:to>
    <xdr:sp macro="" textlink="">
      <xdr:nvSpPr>
        <xdr:cNvPr id="3366" name="Text Box 9">
          <a:extLst>
            <a:ext uri="{FF2B5EF4-FFF2-40B4-BE49-F238E27FC236}">
              <a16:creationId xmlns:a16="http://schemas.microsoft.com/office/drawing/2014/main" id="{00000000-0008-0000-0000-0000AD180000}"/>
            </a:ext>
          </a:extLst>
        </xdr:cNvPr>
        <xdr:cNvSpPr txBox="1">
          <a:spLocks noChangeArrowheads="1"/>
        </xdr:cNvSpPr>
      </xdr:nvSpPr>
      <xdr:spPr bwMode="auto">
        <a:xfrm>
          <a:off x="1895475" y="1854898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856</xdr:row>
      <xdr:rowOff>0</xdr:rowOff>
    </xdr:from>
    <xdr:to>
      <xdr:col>1</xdr:col>
      <xdr:colOff>1409700</xdr:colOff>
      <xdr:row>857</xdr:row>
      <xdr:rowOff>93209</xdr:rowOff>
    </xdr:to>
    <xdr:sp macro="" textlink="">
      <xdr:nvSpPr>
        <xdr:cNvPr id="3367" name="Text Box 8">
          <a:extLst>
            <a:ext uri="{FF2B5EF4-FFF2-40B4-BE49-F238E27FC236}">
              <a16:creationId xmlns:a16="http://schemas.microsoft.com/office/drawing/2014/main" id="{00000000-0008-0000-0000-0000AE180000}"/>
            </a:ext>
          </a:extLst>
        </xdr:cNvPr>
        <xdr:cNvSpPr txBox="1">
          <a:spLocks noChangeArrowheads="1"/>
        </xdr:cNvSpPr>
      </xdr:nvSpPr>
      <xdr:spPr bwMode="auto">
        <a:xfrm>
          <a:off x="1895475" y="185489850"/>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856</xdr:row>
      <xdr:rowOff>0</xdr:rowOff>
    </xdr:from>
    <xdr:to>
      <xdr:col>1</xdr:col>
      <xdr:colOff>1409700</xdr:colOff>
      <xdr:row>857</xdr:row>
      <xdr:rowOff>93209</xdr:rowOff>
    </xdr:to>
    <xdr:sp macro="" textlink="">
      <xdr:nvSpPr>
        <xdr:cNvPr id="3368" name="Text Box 9">
          <a:extLst>
            <a:ext uri="{FF2B5EF4-FFF2-40B4-BE49-F238E27FC236}">
              <a16:creationId xmlns:a16="http://schemas.microsoft.com/office/drawing/2014/main" id="{00000000-0008-0000-0000-0000AF180000}"/>
            </a:ext>
          </a:extLst>
        </xdr:cNvPr>
        <xdr:cNvSpPr txBox="1">
          <a:spLocks noChangeArrowheads="1"/>
        </xdr:cNvSpPr>
      </xdr:nvSpPr>
      <xdr:spPr bwMode="auto">
        <a:xfrm>
          <a:off x="1895475" y="185489850"/>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856</xdr:row>
      <xdr:rowOff>0</xdr:rowOff>
    </xdr:from>
    <xdr:to>
      <xdr:col>1</xdr:col>
      <xdr:colOff>1409700</xdr:colOff>
      <xdr:row>857</xdr:row>
      <xdr:rowOff>83684</xdr:rowOff>
    </xdr:to>
    <xdr:sp macro="" textlink="">
      <xdr:nvSpPr>
        <xdr:cNvPr id="3369" name="Text Box 8">
          <a:extLst>
            <a:ext uri="{FF2B5EF4-FFF2-40B4-BE49-F238E27FC236}">
              <a16:creationId xmlns:a16="http://schemas.microsoft.com/office/drawing/2014/main" id="{00000000-0008-0000-0000-0000B0180000}"/>
            </a:ext>
          </a:extLst>
        </xdr:cNvPr>
        <xdr:cNvSpPr txBox="1">
          <a:spLocks noChangeArrowheads="1"/>
        </xdr:cNvSpPr>
      </xdr:nvSpPr>
      <xdr:spPr bwMode="auto">
        <a:xfrm>
          <a:off x="1895475" y="1854898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856</xdr:row>
      <xdr:rowOff>0</xdr:rowOff>
    </xdr:from>
    <xdr:to>
      <xdr:col>1</xdr:col>
      <xdr:colOff>1409700</xdr:colOff>
      <xdr:row>857</xdr:row>
      <xdr:rowOff>83684</xdr:rowOff>
    </xdr:to>
    <xdr:sp macro="" textlink="">
      <xdr:nvSpPr>
        <xdr:cNvPr id="3370" name="Text Box 9">
          <a:extLst>
            <a:ext uri="{FF2B5EF4-FFF2-40B4-BE49-F238E27FC236}">
              <a16:creationId xmlns:a16="http://schemas.microsoft.com/office/drawing/2014/main" id="{00000000-0008-0000-0000-0000B1180000}"/>
            </a:ext>
          </a:extLst>
        </xdr:cNvPr>
        <xdr:cNvSpPr txBox="1">
          <a:spLocks noChangeArrowheads="1"/>
        </xdr:cNvSpPr>
      </xdr:nvSpPr>
      <xdr:spPr bwMode="auto">
        <a:xfrm>
          <a:off x="1895475" y="1854898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71" name="Text Box 3">
          <a:extLst>
            <a:ext uri="{FF2B5EF4-FFF2-40B4-BE49-F238E27FC236}">
              <a16:creationId xmlns:a16="http://schemas.microsoft.com/office/drawing/2014/main" id="{00000000-0008-0000-0000-0000B2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72" name="Text Box 3">
          <a:extLst>
            <a:ext uri="{FF2B5EF4-FFF2-40B4-BE49-F238E27FC236}">
              <a16:creationId xmlns:a16="http://schemas.microsoft.com/office/drawing/2014/main" id="{00000000-0008-0000-0000-0000B3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73" name="Text Box 3">
          <a:extLst>
            <a:ext uri="{FF2B5EF4-FFF2-40B4-BE49-F238E27FC236}">
              <a16:creationId xmlns:a16="http://schemas.microsoft.com/office/drawing/2014/main" id="{00000000-0008-0000-0000-0000B4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74" name="Text Box 3">
          <a:extLst>
            <a:ext uri="{FF2B5EF4-FFF2-40B4-BE49-F238E27FC236}">
              <a16:creationId xmlns:a16="http://schemas.microsoft.com/office/drawing/2014/main" id="{00000000-0008-0000-0000-0000B5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75" name="Text Box 3">
          <a:extLst>
            <a:ext uri="{FF2B5EF4-FFF2-40B4-BE49-F238E27FC236}">
              <a16:creationId xmlns:a16="http://schemas.microsoft.com/office/drawing/2014/main" id="{00000000-0008-0000-0000-0000B6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76" name="Text Box 3">
          <a:extLst>
            <a:ext uri="{FF2B5EF4-FFF2-40B4-BE49-F238E27FC236}">
              <a16:creationId xmlns:a16="http://schemas.microsoft.com/office/drawing/2014/main" id="{00000000-0008-0000-0000-0000B7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77" name="Text Box 3">
          <a:extLst>
            <a:ext uri="{FF2B5EF4-FFF2-40B4-BE49-F238E27FC236}">
              <a16:creationId xmlns:a16="http://schemas.microsoft.com/office/drawing/2014/main" id="{00000000-0008-0000-0000-0000B8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78" name="Text Box 3">
          <a:extLst>
            <a:ext uri="{FF2B5EF4-FFF2-40B4-BE49-F238E27FC236}">
              <a16:creationId xmlns:a16="http://schemas.microsoft.com/office/drawing/2014/main" id="{00000000-0008-0000-0000-0000B9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79" name="Text Box 3">
          <a:extLst>
            <a:ext uri="{FF2B5EF4-FFF2-40B4-BE49-F238E27FC236}">
              <a16:creationId xmlns:a16="http://schemas.microsoft.com/office/drawing/2014/main" id="{00000000-0008-0000-0000-0000BA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80" name="Text Box 3">
          <a:extLst>
            <a:ext uri="{FF2B5EF4-FFF2-40B4-BE49-F238E27FC236}">
              <a16:creationId xmlns:a16="http://schemas.microsoft.com/office/drawing/2014/main" id="{00000000-0008-0000-0000-0000BB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81" name="Text Box 3">
          <a:extLst>
            <a:ext uri="{FF2B5EF4-FFF2-40B4-BE49-F238E27FC236}">
              <a16:creationId xmlns:a16="http://schemas.microsoft.com/office/drawing/2014/main" id="{00000000-0008-0000-0000-0000BC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82" name="Text Box 3">
          <a:extLst>
            <a:ext uri="{FF2B5EF4-FFF2-40B4-BE49-F238E27FC236}">
              <a16:creationId xmlns:a16="http://schemas.microsoft.com/office/drawing/2014/main" id="{00000000-0008-0000-0000-0000BD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83" name="Text Box 3">
          <a:extLst>
            <a:ext uri="{FF2B5EF4-FFF2-40B4-BE49-F238E27FC236}">
              <a16:creationId xmlns:a16="http://schemas.microsoft.com/office/drawing/2014/main" id="{00000000-0008-0000-0000-0000BE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84" name="Text Box 3">
          <a:extLst>
            <a:ext uri="{FF2B5EF4-FFF2-40B4-BE49-F238E27FC236}">
              <a16:creationId xmlns:a16="http://schemas.microsoft.com/office/drawing/2014/main" id="{00000000-0008-0000-0000-0000BF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85" name="Text Box 3">
          <a:extLst>
            <a:ext uri="{FF2B5EF4-FFF2-40B4-BE49-F238E27FC236}">
              <a16:creationId xmlns:a16="http://schemas.microsoft.com/office/drawing/2014/main" id="{00000000-0008-0000-0000-0000C0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86" name="Text Box 3">
          <a:extLst>
            <a:ext uri="{FF2B5EF4-FFF2-40B4-BE49-F238E27FC236}">
              <a16:creationId xmlns:a16="http://schemas.microsoft.com/office/drawing/2014/main" id="{00000000-0008-0000-0000-0000C1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87" name="Text Box 3">
          <a:extLst>
            <a:ext uri="{FF2B5EF4-FFF2-40B4-BE49-F238E27FC236}">
              <a16:creationId xmlns:a16="http://schemas.microsoft.com/office/drawing/2014/main" id="{00000000-0008-0000-0000-0000C2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88" name="Text Box 3">
          <a:extLst>
            <a:ext uri="{FF2B5EF4-FFF2-40B4-BE49-F238E27FC236}">
              <a16:creationId xmlns:a16="http://schemas.microsoft.com/office/drawing/2014/main" id="{00000000-0008-0000-0000-0000C3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89" name="Text Box 3">
          <a:extLst>
            <a:ext uri="{FF2B5EF4-FFF2-40B4-BE49-F238E27FC236}">
              <a16:creationId xmlns:a16="http://schemas.microsoft.com/office/drawing/2014/main" id="{00000000-0008-0000-0000-0000C4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90" name="Text Box 3">
          <a:extLst>
            <a:ext uri="{FF2B5EF4-FFF2-40B4-BE49-F238E27FC236}">
              <a16:creationId xmlns:a16="http://schemas.microsoft.com/office/drawing/2014/main" id="{00000000-0008-0000-0000-0000C5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91" name="Text Box 3">
          <a:extLst>
            <a:ext uri="{FF2B5EF4-FFF2-40B4-BE49-F238E27FC236}">
              <a16:creationId xmlns:a16="http://schemas.microsoft.com/office/drawing/2014/main" id="{00000000-0008-0000-0000-0000C6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92" name="Text Box 3">
          <a:extLst>
            <a:ext uri="{FF2B5EF4-FFF2-40B4-BE49-F238E27FC236}">
              <a16:creationId xmlns:a16="http://schemas.microsoft.com/office/drawing/2014/main" id="{00000000-0008-0000-0000-0000C7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93" name="Text Box 3">
          <a:extLst>
            <a:ext uri="{FF2B5EF4-FFF2-40B4-BE49-F238E27FC236}">
              <a16:creationId xmlns:a16="http://schemas.microsoft.com/office/drawing/2014/main" id="{00000000-0008-0000-0000-0000C8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94" name="Text Box 3">
          <a:extLst>
            <a:ext uri="{FF2B5EF4-FFF2-40B4-BE49-F238E27FC236}">
              <a16:creationId xmlns:a16="http://schemas.microsoft.com/office/drawing/2014/main" id="{00000000-0008-0000-0000-0000C9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95" name="Text Box 3">
          <a:extLst>
            <a:ext uri="{FF2B5EF4-FFF2-40B4-BE49-F238E27FC236}">
              <a16:creationId xmlns:a16="http://schemas.microsoft.com/office/drawing/2014/main" id="{00000000-0008-0000-0000-0000CA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96" name="Text Box 3">
          <a:extLst>
            <a:ext uri="{FF2B5EF4-FFF2-40B4-BE49-F238E27FC236}">
              <a16:creationId xmlns:a16="http://schemas.microsoft.com/office/drawing/2014/main" id="{00000000-0008-0000-0000-0000CB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97" name="Text Box 3">
          <a:extLst>
            <a:ext uri="{FF2B5EF4-FFF2-40B4-BE49-F238E27FC236}">
              <a16:creationId xmlns:a16="http://schemas.microsoft.com/office/drawing/2014/main" id="{00000000-0008-0000-0000-0000CC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98" name="Text Box 3">
          <a:extLst>
            <a:ext uri="{FF2B5EF4-FFF2-40B4-BE49-F238E27FC236}">
              <a16:creationId xmlns:a16="http://schemas.microsoft.com/office/drawing/2014/main" id="{00000000-0008-0000-0000-0000CD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399" name="Text Box 3">
          <a:extLst>
            <a:ext uri="{FF2B5EF4-FFF2-40B4-BE49-F238E27FC236}">
              <a16:creationId xmlns:a16="http://schemas.microsoft.com/office/drawing/2014/main" id="{00000000-0008-0000-0000-0000CE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00" name="Text Box 3">
          <a:extLst>
            <a:ext uri="{FF2B5EF4-FFF2-40B4-BE49-F238E27FC236}">
              <a16:creationId xmlns:a16="http://schemas.microsoft.com/office/drawing/2014/main" id="{00000000-0008-0000-0000-0000CF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01" name="Text Box 3">
          <a:extLst>
            <a:ext uri="{FF2B5EF4-FFF2-40B4-BE49-F238E27FC236}">
              <a16:creationId xmlns:a16="http://schemas.microsoft.com/office/drawing/2014/main" id="{00000000-0008-0000-0000-0000D0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02" name="Text Box 3">
          <a:extLst>
            <a:ext uri="{FF2B5EF4-FFF2-40B4-BE49-F238E27FC236}">
              <a16:creationId xmlns:a16="http://schemas.microsoft.com/office/drawing/2014/main" id="{00000000-0008-0000-0000-0000D1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03" name="Text Box 3">
          <a:extLst>
            <a:ext uri="{FF2B5EF4-FFF2-40B4-BE49-F238E27FC236}">
              <a16:creationId xmlns:a16="http://schemas.microsoft.com/office/drawing/2014/main" id="{00000000-0008-0000-0000-0000D2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04" name="Text Box 3">
          <a:extLst>
            <a:ext uri="{FF2B5EF4-FFF2-40B4-BE49-F238E27FC236}">
              <a16:creationId xmlns:a16="http://schemas.microsoft.com/office/drawing/2014/main" id="{00000000-0008-0000-0000-0000D3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05" name="Text Box 3">
          <a:extLst>
            <a:ext uri="{FF2B5EF4-FFF2-40B4-BE49-F238E27FC236}">
              <a16:creationId xmlns:a16="http://schemas.microsoft.com/office/drawing/2014/main" id="{00000000-0008-0000-0000-0000D4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06" name="Text Box 3">
          <a:extLst>
            <a:ext uri="{FF2B5EF4-FFF2-40B4-BE49-F238E27FC236}">
              <a16:creationId xmlns:a16="http://schemas.microsoft.com/office/drawing/2014/main" id="{00000000-0008-0000-0000-0000D5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07" name="Text Box 3">
          <a:extLst>
            <a:ext uri="{FF2B5EF4-FFF2-40B4-BE49-F238E27FC236}">
              <a16:creationId xmlns:a16="http://schemas.microsoft.com/office/drawing/2014/main" id="{00000000-0008-0000-0000-0000D6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08" name="Text Box 3">
          <a:extLst>
            <a:ext uri="{FF2B5EF4-FFF2-40B4-BE49-F238E27FC236}">
              <a16:creationId xmlns:a16="http://schemas.microsoft.com/office/drawing/2014/main" id="{00000000-0008-0000-0000-0000D7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09" name="Text Box 3">
          <a:extLst>
            <a:ext uri="{FF2B5EF4-FFF2-40B4-BE49-F238E27FC236}">
              <a16:creationId xmlns:a16="http://schemas.microsoft.com/office/drawing/2014/main" id="{00000000-0008-0000-0000-0000D8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10" name="Text Box 3">
          <a:extLst>
            <a:ext uri="{FF2B5EF4-FFF2-40B4-BE49-F238E27FC236}">
              <a16:creationId xmlns:a16="http://schemas.microsoft.com/office/drawing/2014/main" id="{00000000-0008-0000-0000-0000D9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11" name="Text Box 3">
          <a:extLst>
            <a:ext uri="{FF2B5EF4-FFF2-40B4-BE49-F238E27FC236}">
              <a16:creationId xmlns:a16="http://schemas.microsoft.com/office/drawing/2014/main" id="{00000000-0008-0000-0000-0000DA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12" name="Text Box 3">
          <a:extLst>
            <a:ext uri="{FF2B5EF4-FFF2-40B4-BE49-F238E27FC236}">
              <a16:creationId xmlns:a16="http://schemas.microsoft.com/office/drawing/2014/main" id="{00000000-0008-0000-0000-0000DB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13" name="Text Box 3">
          <a:extLst>
            <a:ext uri="{FF2B5EF4-FFF2-40B4-BE49-F238E27FC236}">
              <a16:creationId xmlns:a16="http://schemas.microsoft.com/office/drawing/2014/main" id="{00000000-0008-0000-0000-0000DC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14" name="Text Box 3">
          <a:extLst>
            <a:ext uri="{FF2B5EF4-FFF2-40B4-BE49-F238E27FC236}">
              <a16:creationId xmlns:a16="http://schemas.microsoft.com/office/drawing/2014/main" id="{00000000-0008-0000-0000-0000DD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15" name="Text Box 3">
          <a:extLst>
            <a:ext uri="{FF2B5EF4-FFF2-40B4-BE49-F238E27FC236}">
              <a16:creationId xmlns:a16="http://schemas.microsoft.com/office/drawing/2014/main" id="{00000000-0008-0000-0000-0000DE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16" name="Text Box 3">
          <a:extLst>
            <a:ext uri="{FF2B5EF4-FFF2-40B4-BE49-F238E27FC236}">
              <a16:creationId xmlns:a16="http://schemas.microsoft.com/office/drawing/2014/main" id="{00000000-0008-0000-0000-0000DF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17" name="Text Box 3">
          <a:extLst>
            <a:ext uri="{FF2B5EF4-FFF2-40B4-BE49-F238E27FC236}">
              <a16:creationId xmlns:a16="http://schemas.microsoft.com/office/drawing/2014/main" id="{00000000-0008-0000-0000-0000E0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18" name="Text Box 3">
          <a:extLst>
            <a:ext uri="{FF2B5EF4-FFF2-40B4-BE49-F238E27FC236}">
              <a16:creationId xmlns:a16="http://schemas.microsoft.com/office/drawing/2014/main" id="{00000000-0008-0000-0000-0000E1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19" name="Text Box 3">
          <a:extLst>
            <a:ext uri="{FF2B5EF4-FFF2-40B4-BE49-F238E27FC236}">
              <a16:creationId xmlns:a16="http://schemas.microsoft.com/office/drawing/2014/main" id="{00000000-0008-0000-0000-0000E2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20" name="Text Box 3">
          <a:extLst>
            <a:ext uri="{FF2B5EF4-FFF2-40B4-BE49-F238E27FC236}">
              <a16:creationId xmlns:a16="http://schemas.microsoft.com/office/drawing/2014/main" id="{00000000-0008-0000-0000-0000E3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21" name="Text Box 3">
          <a:extLst>
            <a:ext uri="{FF2B5EF4-FFF2-40B4-BE49-F238E27FC236}">
              <a16:creationId xmlns:a16="http://schemas.microsoft.com/office/drawing/2014/main" id="{00000000-0008-0000-0000-0000E4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22" name="Text Box 3">
          <a:extLst>
            <a:ext uri="{FF2B5EF4-FFF2-40B4-BE49-F238E27FC236}">
              <a16:creationId xmlns:a16="http://schemas.microsoft.com/office/drawing/2014/main" id="{00000000-0008-0000-0000-0000E5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23" name="Text Box 3">
          <a:extLst>
            <a:ext uri="{FF2B5EF4-FFF2-40B4-BE49-F238E27FC236}">
              <a16:creationId xmlns:a16="http://schemas.microsoft.com/office/drawing/2014/main" id="{00000000-0008-0000-0000-0000E6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24" name="Text Box 3">
          <a:extLst>
            <a:ext uri="{FF2B5EF4-FFF2-40B4-BE49-F238E27FC236}">
              <a16:creationId xmlns:a16="http://schemas.microsoft.com/office/drawing/2014/main" id="{00000000-0008-0000-0000-0000E7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25" name="Text Box 3">
          <a:extLst>
            <a:ext uri="{FF2B5EF4-FFF2-40B4-BE49-F238E27FC236}">
              <a16:creationId xmlns:a16="http://schemas.microsoft.com/office/drawing/2014/main" id="{00000000-0008-0000-0000-0000E8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26" name="Text Box 3">
          <a:extLst>
            <a:ext uri="{FF2B5EF4-FFF2-40B4-BE49-F238E27FC236}">
              <a16:creationId xmlns:a16="http://schemas.microsoft.com/office/drawing/2014/main" id="{00000000-0008-0000-0000-0000E9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27" name="Text Box 3">
          <a:extLst>
            <a:ext uri="{FF2B5EF4-FFF2-40B4-BE49-F238E27FC236}">
              <a16:creationId xmlns:a16="http://schemas.microsoft.com/office/drawing/2014/main" id="{00000000-0008-0000-0000-0000EA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28" name="Text Box 3">
          <a:extLst>
            <a:ext uri="{FF2B5EF4-FFF2-40B4-BE49-F238E27FC236}">
              <a16:creationId xmlns:a16="http://schemas.microsoft.com/office/drawing/2014/main" id="{00000000-0008-0000-0000-0000EB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29" name="Text Box 3">
          <a:extLst>
            <a:ext uri="{FF2B5EF4-FFF2-40B4-BE49-F238E27FC236}">
              <a16:creationId xmlns:a16="http://schemas.microsoft.com/office/drawing/2014/main" id="{00000000-0008-0000-0000-0000EC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30" name="Text Box 3">
          <a:extLst>
            <a:ext uri="{FF2B5EF4-FFF2-40B4-BE49-F238E27FC236}">
              <a16:creationId xmlns:a16="http://schemas.microsoft.com/office/drawing/2014/main" id="{00000000-0008-0000-0000-0000ED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31" name="Text Box 3">
          <a:extLst>
            <a:ext uri="{FF2B5EF4-FFF2-40B4-BE49-F238E27FC236}">
              <a16:creationId xmlns:a16="http://schemas.microsoft.com/office/drawing/2014/main" id="{00000000-0008-0000-0000-0000EE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32" name="Text Box 3">
          <a:extLst>
            <a:ext uri="{FF2B5EF4-FFF2-40B4-BE49-F238E27FC236}">
              <a16:creationId xmlns:a16="http://schemas.microsoft.com/office/drawing/2014/main" id="{00000000-0008-0000-0000-0000EF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33" name="Text Box 3">
          <a:extLst>
            <a:ext uri="{FF2B5EF4-FFF2-40B4-BE49-F238E27FC236}">
              <a16:creationId xmlns:a16="http://schemas.microsoft.com/office/drawing/2014/main" id="{00000000-0008-0000-0000-0000F0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34" name="Text Box 3">
          <a:extLst>
            <a:ext uri="{FF2B5EF4-FFF2-40B4-BE49-F238E27FC236}">
              <a16:creationId xmlns:a16="http://schemas.microsoft.com/office/drawing/2014/main" id="{00000000-0008-0000-0000-0000F1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35" name="Text Box 3">
          <a:extLst>
            <a:ext uri="{FF2B5EF4-FFF2-40B4-BE49-F238E27FC236}">
              <a16:creationId xmlns:a16="http://schemas.microsoft.com/office/drawing/2014/main" id="{00000000-0008-0000-0000-0000F2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36" name="Text Box 3">
          <a:extLst>
            <a:ext uri="{FF2B5EF4-FFF2-40B4-BE49-F238E27FC236}">
              <a16:creationId xmlns:a16="http://schemas.microsoft.com/office/drawing/2014/main" id="{00000000-0008-0000-0000-0000F3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37" name="Text Box 3">
          <a:extLst>
            <a:ext uri="{FF2B5EF4-FFF2-40B4-BE49-F238E27FC236}">
              <a16:creationId xmlns:a16="http://schemas.microsoft.com/office/drawing/2014/main" id="{00000000-0008-0000-0000-0000F4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38" name="Text Box 3">
          <a:extLst>
            <a:ext uri="{FF2B5EF4-FFF2-40B4-BE49-F238E27FC236}">
              <a16:creationId xmlns:a16="http://schemas.microsoft.com/office/drawing/2014/main" id="{00000000-0008-0000-0000-0000F5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39" name="Text Box 3">
          <a:extLst>
            <a:ext uri="{FF2B5EF4-FFF2-40B4-BE49-F238E27FC236}">
              <a16:creationId xmlns:a16="http://schemas.microsoft.com/office/drawing/2014/main" id="{00000000-0008-0000-0000-0000F6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40" name="Text Box 3">
          <a:extLst>
            <a:ext uri="{FF2B5EF4-FFF2-40B4-BE49-F238E27FC236}">
              <a16:creationId xmlns:a16="http://schemas.microsoft.com/office/drawing/2014/main" id="{00000000-0008-0000-0000-0000F7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41" name="Text Box 3">
          <a:extLst>
            <a:ext uri="{FF2B5EF4-FFF2-40B4-BE49-F238E27FC236}">
              <a16:creationId xmlns:a16="http://schemas.microsoft.com/office/drawing/2014/main" id="{00000000-0008-0000-0000-0000F8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42" name="Text Box 3">
          <a:extLst>
            <a:ext uri="{FF2B5EF4-FFF2-40B4-BE49-F238E27FC236}">
              <a16:creationId xmlns:a16="http://schemas.microsoft.com/office/drawing/2014/main" id="{00000000-0008-0000-0000-0000F9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43" name="Text Box 3">
          <a:extLst>
            <a:ext uri="{FF2B5EF4-FFF2-40B4-BE49-F238E27FC236}">
              <a16:creationId xmlns:a16="http://schemas.microsoft.com/office/drawing/2014/main" id="{00000000-0008-0000-0000-0000FA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44" name="Text Box 3">
          <a:extLst>
            <a:ext uri="{FF2B5EF4-FFF2-40B4-BE49-F238E27FC236}">
              <a16:creationId xmlns:a16="http://schemas.microsoft.com/office/drawing/2014/main" id="{00000000-0008-0000-0000-0000FB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45" name="Text Box 3">
          <a:extLst>
            <a:ext uri="{FF2B5EF4-FFF2-40B4-BE49-F238E27FC236}">
              <a16:creationId xmlns:a16="http://schemas.microsoft.com/office/drawing/2014/main" id="{00000000-0008-0000-0000-0000FC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46" name="Text Box 3">
          <a:extLst>
            <a:ext uri="{FF2B5EF4-FFF2-40B4-BE49-F238E27FC236}">
              <a16:creationId xmlns:a16="http://schemas.microsoft.com/office/drawing/2014/main" id="{00000000-0008-0000-0000-0000FD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47" name="Text Box 3">
          <a:extLst>
            <a:ext uri="{FF2B5EF4-FFF2-40B4-BE49-F238E27FC236}">
              <a16:creationId xmlns:a16="http://schemas.microsoft.com/office/drawing/2014/main" id="{00000000-0008-0000-0000-0000FE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48" name="Text Box 3">
          <a:extLst>
            <a:ext uri="{FF2B5EF4-FFF2-40B4-BE49-F238E27FC236}">
              <a16:creationId xmlns:a16="http://schemas.microsoft.com/office/drawing/2014/main" id="{00000000-0008-0000-0000-0000FF18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49" name="Text Box 3">
          <a:extLst>
            <a:ext uri="{FF2B5EF4-FFF2-40B4-BE49-F238E27FC236}">
              <a16:creationId xmlns:a16="http://schemas.microsoft.com/office/drawing/2014/main" id="{00000000-0008-0000-0000-000000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50" name="Text Box 3">
          <a:extLst>
            <a:ext uri="{FF2B5EF4-FFF2-40B4-BE49-F238E27FC236}">
              <a16:creationId xmlns:a16="http://schemas.microsoft.com/office/drawing/2014/main" id="{00000000-0008-0000-0000-000001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51" name="Text Box 3">
          <a:extLst>
            <a:ext uri="{FF2B5EF4-FFF2-40B4-BE49-F238E27FC236}">
              <a16:creationId xmlns:a16="http://schemas.microsoft.com/office/drawing/2014/main" id="{00000000-0008-0000-0000-000002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52" name="Text Box 3">
          <a:extLst>
            <a:ext uri="{FF2B5EF4-FFF2-40B4-BE49-F238E27FC236}">
              <a16:creationId xmlns:a16="http://schemas.microsoft.com/office/drawing/2014/main" id="{00000000-0008-0000-0000-000003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53" name="Text Box 3">
          <a:extLst>
            <a:ext uri="{FF2B5EF4-FFF2-40B4-BE49-F238E27FC236}">
              <a16:creationId xmlns:a16="http://schemas.microsoft.com/office/drawing/2014/main" id="{00000000-0008-0000-0000-000004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54" name="Text Box 3">
          <a:extLst>
            <a:ext uri="{FF2B5EF4-FFF2-40B4-BE49-F238E27FC236}">
              <a16:creationId xmlns:a16="http://schemas.microsoft.com/office/drawing/2014/main" id="{00000000-0008-0000-0000-000005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55" name="Text Box 3">
          <a:extLst>
            <a:ext uri="{FF2B5EF4-FFF2-40B4-BE49-F238E27FC236}">
              <a16:creationId xmlns:a16="http://schemas.microsoft.com/office/drawing/2014/main" id="{00000000-0008-0000-0000-000006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56" name="Text Box 3">
          <a:extLst>
            <a:ext uri="{FF2B5EF4-FFF2-40B4-BE49-F238E27FC236}">
              <a16:creationId xmlns:a16="http://schemas.microsoft.com/office/drawing/2014/main" id="{00000000-0008-0000-0000-000007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57" name="Text Box 3">
          <a:extLst>
            <a:ext uri="{FF2B5EF4-FFF2-40B4-BE49-F238E27FC236}">
              <a16:creationId xmlns:a16="http://schemas.microsoft.com/office/drawing/2014/main" id="{00000000-0008-0000-0000-000008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58" name="Text Box 3">
          <a:extLst>
            <a:ext uri="{FF2B5EF4-FFF2-40B4-BE49-F238E27FC236}">
              <a16:creationId xmlns:a16="http://schemas.microsoft.com/office/drawing/2014/main" id="{00000000-0008-0000-0000-000009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59" name="Text Box 3">
          <a:extLst>
            <a:ext uri="{FF2B5EF4-FFF2-40B4-BE49-F238E27FC236}">
              <a16:creationId xmlns:a16="http://schemas.microsoft.com/office/drawing/2014/main" id="{00000000-0008-0000-0000-00000A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60" name="Text Box 3">
          <a:extLst>
            <a:ext uri="{FF2B5EF4-FFF2-40B4-BE49-F238E27FC236}">
              <a16:creationId xmlns:a16="http://schemas.microsoft.com/office/drawing/2014/main" id="{00000000-0008-0000-0000-00000B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61" name="Text Box 3">
          <a:extLst>
            <a:ext uri="{FF2B5EF4-FFF2-40B4-BE49-F238E27FC236}">
              <a16:creationId xmlns:a16="http://schemas.microsoft.com/office/drawing/2014/main" id="{00000000-0008-0000-0000-00000C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62" name="Text Box 3">
          <a:extLst>
            <a:ext uri="{FF2B5EF4-FFF2-40B4-BE49-F238E27FC236}">
              <a16:creationId xmlns:a16="http://schemas.microsoft.com/office/drawing/2014/main" id="{00000000-0008-0000-0000-00000D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63" name="Text Box 3">
          <a:extLst>
            <a:ext uri="{FF2B5EF4-FFF2-40B4-BE49-F238E27FC236}">
              <a16:creationId xmlns:a16="http://schemas.microsoft.com/office/drawing/2014/main" id="{00000000-0008-0000-0000-00000E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64" name="Text Box 3">
          <a:extLst>
            <a:ext uri="{FF2B5EF4-FFF2-40B4-BE49-F238E27FC236}">
              <a16:creationId xmlns:a16="http://schemas.microsoft.com/office/drawing/2014/main" id="{00000000-0008-0000-0000-00000F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65" name="Text Box 3">
          <a:extLst>
            <a:ext uri="{FF2B5EF4-FFF2-40B4-BE49-F238E27FC236}">
              <a16:creationId xmlns:a16="http://schemas.microsoft.com/office/drawing/2014/main" id="{00000000-0008-0000-0000-000010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66" name="Text Box 3">
          <a:extLst>
            <a:ext uri="{FF2B5EF4-FFF2-40B4-BE49-F238E27FC236}">
              <a16:creationId xmlns:a16="http://schemas.microsoft.com/office/drawing/2014/main" id="{00000000-0008-0000-0000-000011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67" name="Text Box 3">
          <a:extLst>
            <a:ext uri="{FF2B5EF4-FFF2-40B4-BE49-F238E27FC236}">
              <a16:creationId xmlns:a16="http://schemas.microsoft.com/office/drawing/2014/main" id="{00000000-0008-0000-0000-000012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68" name="Text Box 3">
          <a:extLst>
            <a:ext uri="{FF2B5EF4-FFF2-40B4-BE49-F238E27FC236}">
              <a16:creationId xmlns:a16="http://schemas.microsoft.com/office/drawing/2014/main" id="{00000000-0008-0000-0000-000013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69" name="Text Box 3">
          <a:extLst>
            <a:ext uri="{FF2B5EF4-FFF2-40B4-BE49-F238E27FC236}">
              <a16:creationId xmlns:a16="http://schemas.microsoft.com/office/drawing/2014/main" id="{00000000-0008-0000-0000-000014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70" name="Text Box 3">
          <a:extLst>
            <a:ext uri="{FF2B5EF4-FFF2-40B4-BE49-F238E27FC236}">
              <a16:creationId xmlns:a16="http://schemas.microsoft.com/office/drawing/2014/main" id="{00000000-0008-0000-0000-000015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71" name="Text Box 3">
          <a:extLst>
            <a:ext uri="{FF2B5EF4-FFF2-40B4-BE49-F238E27FC236}">
              <a16:creationId xmlns:a16="http://schemas.microsoft.com/office/drawing/2014/main" id="{00000000-0008-0000-0000-000016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72" name="Text Box 3">
          <a:extLst>
            <a:ext uri="{FF2B5EF4-FFF2-40B4-BE49-F238E27FC236}">
              <a16:creationId xmlns:a16="http://schemas.microsoft.com/office/drawing/2014/main" id="{00000000-0008-0000-0000-000017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73" name="Text Box 3">
          <a:extLst>
            <a:ext uri="{FF2B5EF4-FFF2-40B4-BE49-F238E27FC236}">
              <a16:creationId xmlns:a16="http://schemas.microsoft.com/office/drawing/2014/main" id="{00000000-0008-0000-0000-000018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74" name="Text Box 3">
          <a:extLst>
            <a:ext uri="{FF2B5EF4-FFF2-40B4-BE49-F238E27FC236}">
              <a16:creationId xmlns:a16="http://schemas.microsoft.com/office/drawing/2014/main" id="{00000000-0008-0000-0000-000019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75" name="Text Box 3">
          <a:extLst>
            <a:ext uri="{FF2B5EF4-FFF2-40B4-BE49-F238E27FC236}">
              <a16:creationId xmlns:a16="http://schemas.microsoft.com/office/drawing/2014/main" id="{00000000-0008-0000-0000-00001A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76" name="Text Box 3">
          <a:extLst>
            <a:ext uri="{FF2B5EF4-FFF2-40B4-BE49-F238E27FC236}">
              <a16:creationId xmlns:a16="http://schemas.microsoft.com/office/drawing/2014/main" id="{00000000-0008-0000-0000-00001B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77" name="Text Box 3">
          <a:extLst>
            <a:ext uri="{FF2B5EF4-FFF2-40B4-BE49-F238E27FC236}">
              <a16:creationId xmlns:a16="http://schemas.microsoft.com/office/drawing/2014/main" id="{00000000-0008-0000-0000-00001C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78" name="Text Box 3">
          <a:extLst>
            <a:ext uri="{FF2B5EF4-FFF2-40B4-BE49-F238E27FC236}">
              <a16:creationId xmlns:a16="http://schemas.microsoft.com/office/drawing/2014/main" id="{00000000-0008-0000-0000-00001D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79" name="Text Box 3">
          <a:extLst>
            <a:ext uri="{FF2B5EF4-FFF2-40B4-BE49-F238E27FC236}">
              <a16:creationId xmlns:a16="http://schemas.microsoft.com/office/drawing/2014/main" id="{00000000-0008-0000-0000-00001E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80" name="Text Box 3">
          <a:extLst>
            <a:ext uri="{FF2B5EF4-FFF2-40B4-BE49-F238E27FC236}">
              <a16:creationId xmlns:a16="http://schemas.microsoft.com/office/drawing/2014/main" id="{00000000-0008-0000-0000-00001F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81" name="Text Box 3">
          <a:extLst>
            <a:ext uri="{FF2B5EF4-FFF2-40B4-BE49-F238E27FC236}">
              <a16:creationId xmlns:a16="http://schemas.microsoft.com/office/drawing/2014/main" id="{00000000-0008-0000-0000-000020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82" name="Text Box 3">
          <a:extLst>
            <a:ext uri="{FF2B5EF4-FFF2-40B4-BE49-F238E27FC236}">
              <a16:creationId xmlns:a16="http://schemas.microsoft.com/office/drawing/2014/main" id="{00000000-0008-0000-0000-000021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83" name="Text Box 3">
          <a:extLst>
            <a:ext uri="{FF2B5EF4-FFF2-40B4-BE49-F238E27FC236}">
              <a16:creationId xmlns:a16="http://schemas.microsoft.com/office/drawing/2014/main" id="{00000000-0008-0000-0000-000022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84" name="Text Box 3">
          <a:extLst>
            <a:ext uri="{FF2B5EF4-FFF2-40B4-BE49-F238E27FC236}">
              <a16:creationId xmlns:a16="http://schemas.microsoft.com/office/drawing/2014/main" id="{00000000-0008-0000-0000-000023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85" name="Text Box 3">
          <a:extLst>
            <a:ext uri="{FF2B5EF4-FFF2-40B4-BE49-F238E27FC236}">
              <a16:creationId xmlns:a16="http://schemas.microsoft.com/office/drawing/2014/main" id="{00000000-0008-0000-0000-000024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86" name="Text Box 3">
          <a:extLst>
            <a:ext uri="{FF2B5EF4-FFF2-40B4-BE49-F238E27FC236}">
              <a16:creationId xmlns:a16="http://schemas.microsoft.com/office/drawing/2014/main" id="{00000000-0008-0000-0000-000025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87" name="Text Box 3">
          <a:extLst>
            <a:ext uri="{FF2B5EF4-FFF2-40B4-BE49-F238E27FC236}">
              <a16:creationId xmlns:a16="http://schemas.microsoft.com/office/drawing/2014/main" id="{00000000-0008-0000-0000-000026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88" name="Text Box 3">
          <a:extLst>
            <a:ext uri="{FF2B5EF4-FFF2-40B4-BE49-F238E27FC236}">
              <a16:creationId xmlns:a16="http://schemas.microsoft.com/office/drawing/2014/main" id="{00000000-0008-0000-0000-000027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89" name="Text Box 3">
          <a:extLst>
            <a:ext uri="{FF2B5EF4-FFF2-40B4-BE49-F238E27FC236}">
              <a16:creationId xmlns:a16="http://schemas.microsoft.com/office/drawing/2014/main" id="{00000000-0008-0000-0000-000028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90" name="Text Box 3">
          <a:extLst>
            <a:ext uri="{FF2B5EF4-FFF2-40B4-BE49-F238E27FC236}">
              <a16:creationId xmlns:a16="http://schemas.microsoft.com/office/drawing/2014/main" id="{00000000-0008-0000-0000-000029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91" name="Text Box 3">
          <a:extLst>
            <a:ext uri="{FF2B5EF4-FFF2-40B4-BE49-F238E27FC236}">
              <a16:creationId xmlns:a16="http://schemas.microsoft.com/office/drawing/2014/main" id="{00000000-0008-0000-0000-00002A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92" name="Text Box 3">
          <a:extLst>
            <a:ext uri="{FF2B5EF4-FFF2-40B4-BE49-F238E27FC236}">
              <a16:creationId xmlns:a16="http://schemas.microsoft.com/office/drawing/2014/main" id="{00000000-0008-0000-0000-00002B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93" name="Text Box 3">
          <a:extLst>
            <a:ext uri="{FF2B5EF4-FFF2-40B4-BE49-F238E27FC236}">
              <a16:creationId xmlns:a16="http://schemas.microsoft.com/office/drawing/2014/main" id="{00000000-0008-0000-0000-00002C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94" name="Text Box 3">
          <a:extLst>
            <a:ext uri="{FF2B5EF4-FFF2-40B4-BE49-F238E27FC236}">
              <a16:creationId xmlns:a16="http://schemas.microsoft.com/office/drawing/2014/main" id="{00000000-0008-0000-0000-00002D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95" name="Text Box 3">
          <a:extLst>
            <a:ext uri="{FF2B5EF4-FFF2-40B4-BE49-F238E27FC236}">
              <a16:creationId xmlns:a16="http://schemas.microsoft.com/office/drawing/2014/main" id="{00000000-0008-0000-0000-00002E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96" name="Text Box 3">
          <a:extLst>
            <a:ext uri="{FF2B5EF4-FFF2-40B4-BE49-F238E27FC236}">
              <a16:creationId xmlns:a16="http://schemas.microsoft.com/office/drawing/2014/main" id="{00000000-0008-0000-0000-00002F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97" name="Text Box 3">
          <a:extLst>
            <a:ext uri="{FF2B5EF4-FFF2-40B4-BE49-F238E27FC236}">
              <a16:creationId xmlns:a16="http://schemas.microsoft.com/office/drawing/2014/main" id="{00000000-0008-0000-0000-000030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921</xdr:row>
      <xdr:rowOff>0</xdr:rowOff>
    </xdr:from>
    <xdr:to>
      <xdr:col>1</xdr:col>
      <xdr:colOff>2438400</xdr:colOff>
      <xdr:row>924</xdr:row>
      <xdr:rowOff>136412</xdr:rowOff>
    </xdr:to>
    <xdr:sp macro="" textlink="">
      <xdr:nvSpPr>
        <xdr:cNvPr id="3498" name="Text Box 3">
          <a:extLst>
            <a:ext uri="{FF2B5EF4-FFF2-40B4-BE49-F238E27FC236}">
              <a16:creationId xmlns:a16="http://schemas.microsoft.com/office/drawing/2014/main" id="{00000000-0008-0000-0000-000031190000}"/>
            </a:ext>
          </a:extLst>
        </xdr:cNvPr>
        <xdr:cNvSpPr txBox="1">
          <a:spLocks noChangeArrowheads="1"/>
        </xdr:cNvSpPr>
      </xdr:nvSpPr>
      <xdr:spPr bwMode="auto">
        <a:xfrm>
          <a:off x="3028950" y="197529450"/>
          <a:ext cx="0" cy="81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499" name="Text Box 8">
          <a:extLst>
            <a:ext uri="{FF2B5EF4-FFF2-40B4-BE49-F238E27FC236}">
              <a16:creationId xmlns:a16="http://schemas.microsoft.com/office/drawing/2014/main" id="{00000000-0008-0000-0000-000032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00" name="Text Box 9">
          <a:extLst>
            <a:ext uri="{FF2B5EF4-FFF2-40B4-BE49-F238E27FC236}">
              <a16:creationId xmlns:a16="http://schemas.microsoft.com/office/drawing/2014/main" id="{00000000-0008-0000-0000-000033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01" name="Text Box 8">
          <a:extLst>
            <a:ext uri="{FF2B5EF4-FFF2-40B4-BE49-F238E27FC236}">
              <a16:creationId xmlns:a16="http://schemas.microsoft.com/office/drawing/2014/main" id="{00000000-0008-0000-0000-000034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02" name="Text Box 9">
          <a:extLst>
            <a:ext uri="{FF2B5EF4-FFF2-40B4-BE49-F238E27FC236}">
              <a16:creationId xmlns:a16="http://schemas.microsoft.com/office/drawing/2014/main" id="{00000000-0008-0000-0000-000035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03" name="Text Box 8">
          <a:extLst>
            <a:ext uri="{FF2B5EF4-FFF2-40B4-BE49-F238E27FC236}">
              <a16:creationId xmlns:a16="http://schemas.microsoft.com/office/drawing/2014/main" id="{00000000-0008-0000-0000-000036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04" name="Text Box 9">
          <a:extLst>
            <a:ext uri="{FF2B5EF4-FFF2-40B4-BE49-F238E27FC236}">
              <a16:creationId xmlns:a16="http://schemas.microsoft.com/office/drawing/2014/main" id="{00000000-0008-0000-0000-000037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05" name="Text Box 8">
          <a:extLst>
            <a:ext uri="{FF2B5EF4-FFF2-40B4-BE49-F238E27FC236}">
              <a16:creationId xmlns:a16="http://schemas.microsoft.com/office/drawing/2014/main" id="{00000000-0008-0000-0000-000038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06" name="Text Box 9">
          <a:extLst>
            <a:ext uri="{FF2B5EF4-FFF2-40B4-BE49-F238E27FC236}">
              <a16:creationId xmlns:a16="http://schemas.microsoft.com/office/drawing/2014/main" id="{00000000-0008-0000-0000-000039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104775</xdr:rowOff>
    </xdr:to>
    <xdr:sp macro="" textlink="">
      <xdr:nvSpPr>
        <xdr:cNvPr id="3507" name="Text Box 8">
          <a:extLst>
            <a:ext uri="{FF2B5EF4-FFF2-40B4-BE49-F238E27FC236}">
              <a16:creationId xmlns:a16="http://schemas.microsoft.com/office/drawing/2014/main" id="{00000000-0008-0000-0000-00003A190000}"/>
            </a:ext>
          </a:extLst>
        </xdr:cNvPr>
        <xdr:cNvSpPr txBox="1">
          <a:spLocks noChangeArrowheads="1"/>
        </xdr:cNvSpPr>
      </xdr:nvSpPr>
      <xdr:spPr bwMode="auto">
        <a:xfrm>
          <a:off x="1895475" y="1975294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104775</xdr:rowOff>
    </xdr:to>
    <xdr:sp macro="" textlink="">
      <xdr:nvSpPr>
        <xdr:cNvPr id="3508" name="Text Box 9">
          <a:extLst>
            <a:ext uri="{FF2B5EF4-FFF2-40B4-BE49-F238E27FC236}">
              <a16:creationId xmlns:a16="http://schemas.microsoft.com/office/drawing/2014/main" id="{00000000-0008-0000-0000-00003B190000}"/>
            </a:ext>
          </a:extLst>
        </xdr:cNvPr>
        <xdr:cNvSpPr txBox="1">
          <a:spLocks noChangeArrowheads="1"/>
        </xdr:cNvSpPr>
      </xdr:nvSpPr>
      <xdr:spPr bwMode="auto">
        <a:xfrm>
          <a:off x="1895475" y="1975294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95250</xdr:rowOff>
    </xdr:to>
    <xdr:sp macro="" textlink="">
      <xdr:nvSpPr>
        <xdr:cNvPr id="3509" name="Text Box 8">
          <a:extLst>
            <a:ext uri="{FF2B5EF4-FFF2-40B4-BE49-F238E27FC236}">
              <a16:creationId xmlns:a16="http://schemas.microsoft.com/office/drawing/2014/main" id="{00000000-0008-0000-0000-00003C190000}"/>
            </a:ext>
          </a:extLst>
        </xdr:cNvPr>
        <xdr:cNvSpPr txBox="1">
          <a:spLocks noChangeArrowheads="1"/>
        </xdr:cNvSpPr>
      </xdr:nvSpPr>
      <xdr:spPr bwMode="auto">
        <a:xfrm>
          <a:off x="1895475" y="1975294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95250</xdr:rowOff>
    </xdr:to>
    <xdr:sp macro="" textlink="">
      <xdr:nvSpPr>
        <xdr:cNvPr id="3510" name="Text Box 9">
          <a:extLst>
            <a:ext uri="{FF2B5EF4-FFF2-40B4-BE49-F238E27FC236}">
              <a16:creationId xmlns:a16="http://schemas.microsoft.com/office/drawing/2014/main" id="{00000000-0008-0000-0000-00003D190000}"/>
            </a:ext>
          </a:extLst>
        </xdr:cNvPr>
        <xdr:cNvSpPr txBox="1">
          <a:spLocks noChangeArrowheads="1"/>
        </xdr:cNvSpPr>
      </xdr:nvSpPr>
      <xdr:spPr bwMode="auto">
        <a:xfrm>
          <a:off x="1895475" y="1975294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11" name="Text Box 8">
          <a:extLst>
            <a:ext uri="{FF2B5EF4-FFF2-40B4-BE49-F238E27FC236}">
              <a16:creationId xmlns:a16="http://schemas.microsoft.com/office/drawing/2014/main" id="{00000000-0008-0000-0000-00003E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12" name="Text Box 9">
          <a:extLst>
            <a:ext uri="{FF2B5EF4-FFF2-40B4-BE49-F238E27FC236}">
              <a16:creationId xmlns:a16="http://schemas.microsoft.com/office/drawing/2014/main" id="{00000000-0008-0000-0000-00003F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13" name="Text Box 8">
          <a:extLst>
            <a:ext uri="{FF2B5EF4-FFF2-40B4-BE49-F238E27FC236}">
              <a16:creationId xmlns:a16="http://schemas.microsoft.com/office/drawing/2014/main" id="{00000000-0008-0000-0000-000040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14" name="Text Box 9">
          <a:extLst>
            <a:ext uri="{FF2B5EF4-FFF2-40B4-BE49-F238E27FC236}">
              <a16:creationId xmlns:a16="http://schemas.microsoft.com/office/drawing/2014/main" id="{00000000-0008-0000-0000-000041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15" name="Text Box 8">
          <a:extLst>
            <a:ext uri="{FF2B5EF4-FFF2-40B4-BE49-F238E27FC236}">
              <a16:creationId xmlns:a16="http://schemas.microsoft.com/office/drawing/2014/main" id="{00000000-0008-0000-0000-000042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16" name="Text Box 9">
          <a:extLst>
            <a:ext uri="{FF2B5EF4-FFF2-40B4-BE49-F238E27FC236}">
              <a16:creationId xmlns:a16="http://schemas.microsoft.com/office/drawing/2014/main" id="{00000000-0008-0000-0000-000043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17" name="Text Box 8">
          <a:extLst>
            <a:ext uri="{FF2B5EF4-FFF2-40B4-BE49-F238E27FC236}">
              <a16:creationId xmlns:a16="http://schemas.microsoft.com/office/drawing/2014/main" id="{00000000-0008-0000-0000-000044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18" name="Text Box 9">
          <a:extLst>
            <a:ext uri="{FF2B5EF4-FFF2-40B4-BE49-F238E27FC236}">
              <a16:creationId xmlns:a16="http://schemas.microsoft.com/office/drawing/2014/main" id="{00000000-0008-0000-0000-000045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104775</xdr:rowOff>
    </xdr:to>
    <xdr:sp macro="" textlink="">
      <xdr:nvSpPr>
        <xdr:cNvPr id="3519" name="Text Box 8">
          <a:extLst>
            <a:ext uri="{FF2B5EF4-FFF2-40B4-BE49-F238E27FC236}">
              <a16:creationId xmlns:a16="http://schemas.microsoft.com/office/drawing/2014/main" id="{00000000-0008-0000-0000-000046190000}"/>
            </a:ext>
          </a:extLst>
        </xdr:cNvPr>
        <xdr:cNvSpPr txBox="1">
          <a:spLocks noChangeArrowheads="1"/>
        </xdr:cNvSpPr>
      </xdr:nvSpPr>
      <xdr:spPr bwMode="auto">
        <a:xfrm>
          <a:off x="1895475" y="1975294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104775</xdr:rowOff>
    </xdr:to>
    <xdr:sp macro="" textlink="">
      <xdr:nvSpPr>
        <xdr:cNvPr id="3520" name="Text Box 9">
          <a:extLst>
            <a:ext uri="{FF2B5EF4-FFF2-40B4-BE49-F238E27FC236}">
              <a16:creationId xmlns:a16="http://schemas.microsoft.com/office/drawing/2014/main" id="{00000000-0008-0000-0000-000047190000}"/>
            </a:ext>
          </a:extLst>
        </xdr:cNvPr>
        <xdr:cNvSpPr txBox="1">
          <a:spLocks noChangeArrowheads="1"/>
        </xdr:cNvSpPr>
      </xdr:nvSpPr>
      <xdr:spPr bwMode="auto">
        <a:xfrm>
          <a:off x="1895475" y="1975294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95250</xdr:rowOff>
    </xdr:to>
    <xdr:sp macro="" textlink="">
      <xdr:nvSpPr>
        <xdr:cNvPr id="3521" name="Text Box 8">
          <a:extLst>
            <a:ext uri="{FF2B5EF4-FFF2-40B4-BE49-F238E27FC236}">
              <a16:creationId xmlns:a16="http://schemas.microsoft.com/office/drawing/2014/main" id="{00000000-0008-0000-0000-000048190000}"/>
            </a:ext>
          </a:extLst>
        </xdr:cNvPr>
        <xdr:cNvSpPr txBox="1">
          <a:spLocks noChangeArrowheads="1"/>
        </xdr:cNvSpPr>
      </xdr:nvSpPr>
      <xdr:spPr bwMode="auto">
        <a:xfrm>
          <a:off x="1895475" y="1975294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95250</xdr:rowOff>
    </xdr:to>
    <xdr:sp macro="" textlink="">
      <xdr:nvSpPr>
        <xdr:cNvPr id="3522" name="Text Box 9">
          <a:extLst>
            <a:ext uri="{FF2B5EF4-FFF2-40B4-BE49-F238E27FC236}">
              <a16:creationId xmlns:a16="http://schemas.microsoft.com/office/drawing/2014/main" id="{00000000-0008-0000-0000-000049190000}"/>
            </a:ext>
          </a:extLst>
        </xdr:cNvPr>
        <xdr:cNvSpPr txBox="1">
          <a:spLocks noChangeArrowheads="1"/>
        </xdr:cNvSpPr>
      </xdr:nvSpPr>
      <xdr:spPr bwMode="auto">
        <a:xfrm>
          <a:off x="1895475" y="1975294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142875</xdr:rowOff>
    </xdr:to>
    <xdr:sp macro="" textlink="">
      <xdr:nvSpPr>
        <xdr:cNvPr id="3523" name="Text Box 8">
          <a:extLst>
            <a:ext uri="{FF2B5EF4-FFF2-40B4-BE49-F238E27FC236}">
              <a16:creationId xmlns:a16="http://schemas.microsoft.com/office/drawing/2014/main" id="{00000000-0008-0000-0000-00004A190000}"/>
            </a:ext>
          </a:extLst>
        </xdr:cNvPr>
        <xdr:cNvSpPr txBox="1">
          <a:spLocks noChangeArrowheads="1"/>
        </xdr:cNvSpPr>
      </xdr:nvSpPr>
      <xdr:spPr bwMode="auto">
        <a:xfrm>
          <a:off x="1895475" y="1975294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142875</xdr:rowOff>
    </xdr:to>
    <xdr:sp macro="" textlink="">
      <xdr:nvSpPr>
        <xdr:cNvPr id="3524" name="Text Box 9">
          <a:extLst>
            <a:ext uri="{FF2B5EF4-FFF2-40B4-BE49-F238E27FC236}">
              <a16:creationId xmlns:a16="http://schemas.microsoft.com/office/drawing/2014/main" id="{00000000-0008-0000-0000-00004B190000}"/>
            </a:ext>
          </a:extLst>
        </xdr:cNvPr>
        <xdr:cNvSpPr txBox="1">
          <a:spLocks noChangeArrowheads="1"/>
        </xdr:cNvSpPr>
      </xdr:nvSpPr>
      <xdr:spPr bwMode="auto">
        <a:xfrm>
          <a:off x="1895475" y="1975294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133350</xdr:rowOff>
    </xdr:to>
    <xdr:sp macro="" textlink="">
      <xdr:nvSpPr>
        <xdr:cNvPr id="3525" name="Text Box 8">
          <a:extLst>
            <a:ext uri="{FF2B5EF4-FFF2-40B4-BE49-F238E27FC236}">
              <a16:creationId xmlns:a16="http://schemas.microsoft.com/office/drawing/2014/main" id="{00000000-0008-0000-0000-00004C190000}"/>
            </a:ext>
          </a:extLst>
        </xdr:cNvPr>
        <xdr:cNvSpPr txBox="1">
          <a:spLocks noChangeArrowheads="1"/>
        </xdr:cNvSpPr>
      </xdr:nvSpPr>
      <xdr:spPr bwMode="auto">
        <a:xfrm>
          <a:off x="1895475" y="1975294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133350</xdr:rowOff>
    </xdr:to>
    <xdr:sp macro="" textlink="">
      <xdr:nvSpPr>
        <xdr:cNvPr id="3526" name="Text Box 9">
          <a:extLst>
            <a:ext uri="{FF2B5EF4-FFF2-40B4-BE49-F238E27FC236}">
              <a16:creationId xmlns:a16="http://schemas.microsoft.com/office/drawing/2014/main" id="{00000000-0008-0000-0000-00004D190000}"/>
            </a:ext>
          </a:extLst>
        </xdr:cNvPr>
        <xdr:cNvSpPr txBox="1">
          <a:spLocks noChangeArrowheads="1"/>
        </xdr:cNvSpPr>
      </xdr:nvSpPr>
      <xdr:spPr bwMode="auto">
        <a:xfrm>
          <a:off x="1895475" y="1975294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27" name="Text Box 8">
          <a:extLst>
            <a:ext uri="{FF2B5EF4-FFF2-40B4-BE49-F238E27FC236}">
              <a16:creationId xmlns:a16="http://schemas.microsoft.com/office/drawing/2014/main" id="{00000000-0008-0000-0000-00004E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28" name="Text Box 9">
          <a:extLst>
            <a:ext uri="{FF2B5EF4-FFF2-40B4-BE49-F238E27FC236}">
              <a16:creationId xmlns:a16="http://schemas.microsoft.com/office/drawing/2014/main" id="{00000000-0008-0000-0000-00004F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29" name="Text Box 8">
          <a:extLst>
            <a:ext uri="{FF2B5EF4-FFF2-40B4-BE49-F238E27FC236}">
              <a16:creationId xmlns:a16="http://schemas.microsoft.com/office/drawing/2014/main" id="{00000000-0008-0000-0000-000050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30" name="Text Box 9">
          <a:extLst>
            <a:ext uri="{FF2B5EF4-FFF2-40B4-BE49-F238E27FC236}">
              <a16:creationId xmlns:a16="http://schemas.microsoft.com/office/drawing/2014/main" id="{00000000-0008-0000-0000-000051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104775</xdr:rowOff>
    </xdr:to>
    <xdr:sp macro="" textlink="">
      <xdr:nvSpPr>
        <xdr:cNvPr id="3531" name="Text Box 8">
          <a:extLst>
            <a:ext uri="{FF2B5EF4-FFF2-40B4-BE49-F238E27FC236}">
              <a16:creationId xmlns:a16="http://schemas.microsoft.com/office/drawing/2014/main" id="{00000000-0008-0000-0000-000052190000}"/>
            </a:ext>
          </a:extLst>
        </xdr:cNvPr>
        <xdr:cNvSpPr txBox="1">
          <a:spLocks noChangeArrowheads="1"/>
        </xdr:cNvSpPr>
      </xdr:nvSpPr>
      <xdr:spPr bwMode="auto">
        <a:xfrm>
          <a:off x="1895475" y="1975294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104775</xdr:rowOff>
    </xdr:to>
    <xdr:sp macro="" textlink="">
      <xdr:nvSpPr>
        <xdr:cNvPr id="3532" name="Text Box 9">
          <a:extLst>
            <a:ext uri="{FF2B5EF4-FFF2-40B4-BE49-F238E27FC236}">
              <a16:creationId xmlns:a16="http://schemas.microsoft.com/office/drawing/2014/main" id="{00000000-0008-0000-0000-000053190000}"/>
            </a:ext>
          </a:extLst>
        </xdr:cNvPr>
        <xdr:cNvSpPr txBox="1">
          <a:spLocks noChangeArrowheads="1"/>
        </xdr:cNvSpPr>
      </xdr:nvSpPr>
      <xdr:spPr bwMode="auto">
        <a:xfrm>
          <a:off x="1895475" y="1975294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95250</xdr:rowOff>
    </xdr:to>
    <xdr:sp macro="" textlink="">
      <xdr:nvSpPr>
        <xdr:cNvPr id="3533" name="Text Box 8">
          <a:extLst>
            <a:ext uri="{FF2B5EF4-FFF2-40B4-BE49-F238E27FC236}">
              <a16:creationId xmlns:a16="http://schemas.microsoft.com/office/drawing/2014/main" id="{00000000-0008-0000-0000-000054190000}"/>
            </a:ext>
          </a:extLst>
        </xdr:cNvPr>
        <xdr:cNvSpPr txBox="1">
          <a:spLocks noChangeArrowheads="1"/>
        </xdr:cNvSpPr>
      </xdr:nvSpPr>
      <xdr:spPr bwMode="auto">
        <a:xfrm>
          <a:off x="1895475" y="1975294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95250</xdr:rowOff>
    </xdr:to>
    <xdr:sp macro="" textlink="">
      <xdr:nvSpPr>
        <xdr:cNvPr id="3534" name="Text Box 9">
          <a:extLst>
            <a:ext uri="{FF2B5EF4-FFF2-40B4-BE49-F238E27FC236}">
              <a16:creationId xmlns:a16="http://schemas.microsoft.com/office/drawing/2014/main" id="{00000000-0008-0000-0000-000055190000}"/>
            </a:ext>
          </a:extLst>
        </xdr:cNvPr>
        <xdr:cNvSpPr txBox="1">
          <a:spLocks noChangeArrowheads="1"/>
        </xdr:cNvSpPr>
      </xdr:nvSpPr>
      <xdr:spPr bwMode="auto">
        <a:xfrm>
          <a:off x="1895475" y="1975294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35" name="Text Box 8">
          <a:extLst>
            <a:ext uri="{FF2B5EF4-FFF2-40B4-BE49-F238E27FC236}">
              <a16:creationId xmlns:a16="http://schemas.microsoft.com/office/drawing/2014/main" id="{00000000-0008-0000-0000-000056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36" name="Text Box 9">
          <a:extLst>
            <a:ext uri="{FF2B5EF4-FFF2-40B4-BE49-F238E27FC236}">
              <a16:creationId xmlns:a16="http://schemas.microsoft.com/office/drawing/2014/main" id="{00000000-0008-0000-0000-000057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37" name="Text Box 8">
          <a:extLst>
            <a:ext uri="{FF2B5EF4-FFF2-40B4-BE49-F238E27FC236}">
              <a16:creationId xmlns:a16="http://schemas.microsoft.com/office/drawing/2014/main" id="{00000000-0008-0000-0000-000058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38" name="Text Box 9">
          <a:extLst>
            <a:ext uri="{FF2B5EF4-FFF2-40B4-BE49-F238E27FC236}">
              <a16:creationId xmlns:a16="http://schemas.microsoft.com/office/drawing/2014/main" id="{00000000-0008-0000-0000-000059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39" name="Text Box 8">
          <a:extLst>
            <a:ext uri="{FF2B5EF4-FFF2-40B4-BE49-F238E27FC236}">
              <a16:creationId xmlns:a16="http://schemas.microsoft.com/office/drawing/2014/main" id="{00000000-0008-0000-0000-00005A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40" name="Text Box 9">
          <a:extLst>
            <a:ext uri="{FF2B5EF4-FFF2-40B4-BE49-F238E27FC236}">
              <a16:creationId xmlns:a16="http://schemas.microsoft.com/office/drawing/2014/main" id="{00000000-0008-0000-0000-00005B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41" name="Text Box 8">
          <a:extLst>
            <a:ext uri="{FF2B5EF4-FFF2-40B4-BE49-F238E27FC236}">
              <a16:creationId xmlns:a16="http://schemas.microsoft.com/office/drawing/2014/main" id="{00000000-0008-0000-0000-00005C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42" name="Text Box 9">
          <a:extLst>
            <a:ext uri="{FF2B5EF4-FFF2-40B4-BE49-F238E27FC236}">
              <a16:creationId xmlns:a16="http://schemas.microsoft.com/office/drawing/2014/main" id="{00000000-0008-0000-0000-00005D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104775</xdr:rowOff>
    </xdr:to>
    <xdr:sp macro="" textlink="">
      <xdr:nvSpPr>
        <xdr:cNvPr id="3543" name="Text Box 8">
          <a:extLst>
            <a:ext uri="{FF2B5EF4-FFF2-40B4-BE49-F238E27FC236}">
              <a16:creationId xmlns:a16="http://schemas.microsoft.com/office/drawing/2014/main" id="{00000000-0008-0000-0000-00005E190000}"/>
            </a:ext>
          </a:extLst>
        </xdr:cNvPr>
        <xdr:cNvSpPr txBox="1">
          <a:spLocks noChangeArrowheads="1"/>
        </xdr:cNvSpPr>
      </xdr:nvSpPr>
      <xdr:spPr bwMode="auto">
        <a:xfrm>
          <a:off x="1895475" y="1975294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104775</xdr:rowOff>
    </xdr:to>
    <xdr:sp macro="" textlink="">
      <xdr:nvSpPr>
        <xdr:cNvPr id="3544" name="Text Box 9">
          <a:extLst>
            <a:ext uri="{FF2B5EF4-FFF2-40B4-BE49-F238E27FC236}">
              <a16:creationId xmlns:a16="http://schemas.microsoft.com/office/drawing/2014/main" id="{00000000-0008-0000-0000-00005F190000}"/>
            </a:ext>
          </a:extLst>
        </xdr:cNvPr>
        <xdr:cNvSpPr txBox="1">
          <a:spLocks noChangeArrowheads="1"/>
        </xdr:cNvSpPr>
      </xdr:nvSpPr>
      <xdr:spPr bwMode="auto">
        <a:xfrm>
          <a:off x="1895475" y="1975294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95250</xdr:rowOff>
    </xdr:to>
    <xdr:sp macro="" textlink="">
      <xdr:nvSpPr>
        <xdr:cNvPr id="3545" name="Text Box 8">
          <a:extLst>
            <a:ext uri="{FF2B5EF4-FFF2-40B4-BE49-F238E27FC236}">
              <a16:creationId xmlns:a16="http://schemas.microsoft.com/office/drawing/2014/main" id="{00000000-0008-0000-0000-000060190000}"/>
            </a:ext>
          </a:extLst>
        </xdr:cNvPr>
        <xdr:cNvSpPr txBox="1">
          <a:spLocks noChangeArrowheads="1"/>
        </xdr:cNvSpPr>
      </xdr:nvSpPr>
      <xdr:spPr bwMode="auto">
        <a:xfrm>
          <a:off x="1895475" y="1975294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95250</xdr:rowOff>
    </xdr:to>
    <xdr:sp macro="" textlink="">
      <xdr:nvSpPr>
        <xdr:cNvPr id="3546" name="Text Box 9">
          <a:extLst>
            <a:ext uri="{FF2B5EF4-FFF2-40B4-BE49-F238E27FC236}">
              <a16:creationId xmlns:a16="http://schemas.microsoft.com/office/drawing/2014/main" id="{00000000-0008-0000-0000-000061190000}"/>
            </a:ext>
          </a:extLst>
        </xdr:cNvPr>
        <xdr:cNvSpPr txBox="1">
          <a:spLocks noChangeArrowheads="1"/>
        </xdr:cNvSpPr>
      </xdr:nvSpPr>
      <xdr:spPr bwMode="auto">
        <a:xfrm>
          <a:off x="1895475" y="1975294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47" name="Text Box 8">
          <a:extLst>
            <a:ext uri="{FF2B5EF4-FFF2-40B4-BE49-F238E27FC236}">
              <a16:creationId xmlns:a16="http://schemas.microsoft.com/office/drawing/2014/main" id="{00000000-0008-0000-0000-000062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48" name="Text Box 9">
          <a:extLst>
            <a:ext uri="{FF2B5EF4-FFF2-40B4-BE49-F238E27FC236}">
              <a16:creationId xmlns:a16="http://schemas.microsoft.com/office/drawing/2014/main" id="{00000000-0008-0000-0000-000063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49" name="Text Box 8">
          <a:extLst>
            <a:ext uri="{FF2B5EF4-FFF2-40B4-BE49-F238E27FC236}">
              <a16:creationId xmlns:a16="http://schemas.microsoft.com/office/drawing/2014/main" id="{00000000-0008-0000-0000-000064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50" name="Text Box 9">
          <a:extLst>
            <a:ext uri="{FF2B5EF4-FFF2-40B4-BE49-F238E27FC236}">
              <a16:creationId xmlns:a16="http://schemas.microsoft.com/office/drawing/2014/main" id="{00000000-0008-0000-0000-000065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51" name="Text Box 8">
          <a:extLst>
            <a:ext uri="{FF2B5EF4-FFF2-40B4-BE49-F238E27FC236}">
              <a16:creationId xmlns:a16="http://schemas.microsoft.com/office/drawing/2014/main" id="{00000000-0008-0000-0000-000066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52" name="Text Box 9">
          <a:extLst>
            <a:ext uri="{FF2B5EF4-FFF2-40B4-BE49-F238E27FC236}">
              <a16:creationId xmlns:a16="http://schemas.microsoft.com/office/drawing/2014/main" id="{00000000-0008-0000-0000-000067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53" name="Text Box 8">
          <a:extLst>
            <a:ext uri="{FF2B5EF4-FFF2-40B4-BE49-F238E27FC236}">
              <a16:creationId xmlns:a16="http://schemas.microsoft.com/office/drawing/2014/main" id="{00000000-0008-0000-0000-000068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54" name="Text Box 9">
          <a:extLst>
            <a:ext uri="{FF2B5EF4-FFF2-40B4-BE49-F238E27FC236}">
              <a16:creationId xmlns:a16="http://schemas.microsoft.com/office/drawing/2014/main" id="{00000000-0008-0000-0000-000069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104775</xdr:rowOff>
    </xdr:to>
    <xdr:sp macro="" textlink="">
      <xdr:nvSpPr>
        <xdr:cNvPr id="3555" name="Text Box 8">
          <a:extLst>
            <a:ext uri="{FF2B5EF4-FFF2-40B4-BE49-F238E27FC236}">
              <a16:creationId xmlns:a16="http://schemas.microsoft.com/office/drawing/2014/main" id="{00000000-0008-0000-0000-00006A190000}"/>
            </a:ext>
          </a:extLst>
        </xdr:cNvPr>
        <xdr:cNvSpPr txBox="1">
          <a:spLocks noChangeArrowheads="1"/>
        </xdr:cNvSpPr>
      </xdr:nvSpPr>
      <xdr:spPr bwMode="auto">
        <a:xfrm>
          <a:off x="1895475" y="1975294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104775</xdr:rowOff>
    </xdr:to>
    <xdr:sp macro="" textlink="">
      <xdr:nvSpPr>
        <xdr:cNvPr id="3556" name="Text Box 9">
          <a:extLst>
            <a:ext uri="{FF2B5EF4-FFF2-40B4-BE49-F238E27FC236}">
              <a16:creationId xmlns:a16="http://schemas.microsoft.com/office/drawing/2014/main" id="{00000000-0008-0000-0000-00006B190000}"/>
            </a:ext>
          </a:extLst>
        </xdr:cNvPr>
        <xdr:cNvSpPr txBox="1">
          <a:spLocks noChangeArrowheads="1"/>
        </xdr:cNvSpPr>
      </xdr:nvSpPr>
      <xdr:spPr bwMode="auto">
        <a:xfrm>
          <a:off x="1895475" y="1975294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95250</xdr:rowOff>
    </xdr:to>
    <xdr:sp macro="" textlink="">
      <xdr:nvSpPr>
        <xdr:cNvPr id="3557" name="Text Box 8">
          <a:extLst>
            <a:ext uri="{FF2B5EF4-FFF2-40B4-BE49-F238E27FC236}">
              <a16:creationId xmlns:a16="http://schemas.microsoft.com/office/drawing/2014/main" id="{00000000-0008-0000-0000-00006C190000}"/>
            </a:ext>
          </a:extLst>
        </xdr:cNvPr>
        <xdr:cNvSpPr txBox="1">
          <a:spLocks noChangeArrowheads="1"/>
        </xdr:cNvSpPr>
      </xdr:nvSpPr>
      <xdr:spPr bwMode="auto">
        <a:xfrm>
          <a:off x="1895475" y="1975294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95250</xdr:rowOff>
    </xdr:to>
    <xdr:sp macro="" textlink="">
      <xdr:nvSpPr>
        <xdr:cNvPr id="3558" name="Text Box 9">
          <a:extLst>
            <a:ext uri="{FF2B5EF4-FFF2-40B4-BE49-F238E27FC236}">
              <a16:creationId xmlns:a16="http://schemas.microsoft.com/office/drawing/2014/main" id="{00000000-0008-0000-0000-00006D190000}"/>
            </a:ext>
          </a:extLst>
        </xdr:cNvPr>
        <xdr:cNvSpPr txBox="1">
          <a:spLocks noChangeArrowheads="1"/>
        </xdr:cNvSpPr>
      </xdr:nvSpPr>
      <xdr:spPr bwMode="auto">
        <a:xfrm>
          <a:off x="1895475" y="1975294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142875</xdr:rowOff>
    </xdr:to>
    <xdr:sp macro="" textlink="">
      <xdr:nvSpPr>
        <xdr:cNvPr id="3559" name="Text Box 8">
          <a:extLst>
            <a:ext uri="{FF2B5EF4-FFF2-40B4-BE49-F238E27FC236}">
              <a16:creationId xmlns:a16="http://schemas.microsoft.com/office/drawing/2014/main" id="{00000000-0008-0000-0000-00006E190000}"/>
            </a:ext>
          </a:extLst>
        </xdr:cNvPr>
        <xdr:cNvSpPr txBox="1">
          <a:spLocks noChangeArrowheads="1"/>
        </xdr:cNvSpPr>
      </xdr:nvSpPr>
      <xdr:spPr bwMode="auto">
        <a:xfrm>
          <a:off x="1895475" y="1975294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142875</xdr:rowOff>
    </xdr:to>
    <xdr:sp macro="" textlink="">
      <xdr:nvSpPr>
        <xdr:cNvPr id="3560" name="Text Box 9">
          <a:extLst>
            <a:ext uri="{FF2B5EF4-FFF2-40B4-BE49-F238E27FC236}">
              <a16:creationId xmlns:a16="http://schemas.microsoft.com/office/drawing/2014/main" id="{00000000-0008-0000-0000-00006F190000}"/>
            </a:ext>
          </a:extLst>
        </xdr:cNvPr>
        <xdr:cNvSpPr txBox="1">
          <a:spLocks noChangeArrowheads="1"/>
        </xdr:cNvSpPr>
      </xdr:nvSpPr>
      <xdr:spPr bwMode="auto">
        <a:xfrm>
          <a:off x="1895475" y="19752945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133350</xdr:rowOff>
    </xdr:to>
    <xdr:sp macro="" textlink="">
      <xdr:nvSpPr>
        <xdr:cNvPr id="3561" name="Text Box 8">
          <a:extLst>
            <a:ext uri="{FF2B5EF4-FFF2-40B4-BE49-F238E27FC236}">
              <a16:creationId xmlns:a16="http://schemas.microsoft.com/office/drawing/2014/main" id="{00000000-0008-0000-0000-000070190000}"/>
            </a:ext>
          </a:extLst>
        </xdr:cNvPr>
        <xdr:cNvSpPr txBox="1">
          <a:spLocks noChangeArrowheads="1"/>
        </xdr:cNvSpPr>
      </xdr:nvSpPr>
      <xdr:spPr bwMode="auto">
        <a:xfrm>
          <a:off x="1895475" y="1975294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133350</xdr:rowOff>
    </xdr:to>
    <xdr:sp macro="" textlink="">
      <xdr:nvSpPr>
        <xdr:cNvPr id="3562" name="Text Box 9">
          <a:extLst>
            <a:ext uri="{FF2B5EF4-FFF2-40B4-BE49-F238E27FC236}">
              <a16:creationId xmlns:a16="http://schemas.microsoft.com/office/drawing/2014/main" id="{00000000-0008-0000-0000-000071190000}"/>
            </a:ext>
          </a:extLst>
        </xdr:cNvPr>
        <xdr:cNvSpPr txBox="1">
          <a:spLocks noChangeArrowheads="1"/>
        </xdr:cNvSpPr>
      </xdr:nvSpPr>
      <xdr:spPr bwMode="auto">
        <a:xfrm>
          <a:off x="1895475" y="1975294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63" name="Text Box 8">
          <a:extLst>
            <a:ext uri="{FF2B5EF4-FFF2-40B4-BE49-F238E27FC236}">
              <a16:creationId xmlns:a16="http://schemas.microsoft.com/office/drawing/2014/main" id="{00000000-0008-0000-0000-000072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64" name="Text Box 9">
          <a:extLst>
            <a:ext uri="{FF2B5EF4-FFF2-40B4-BE49-F238E27FC236}">
              <a16:creationId xmlns:a16="http://schemas.microsoft.com/office/drawing/2014/main" id="{00000000-0008-0000-0000-000073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65" name="Text Box 8">
          <a:extLst>
            <a:ext uri="{FF2B5EF4-FFF2-40B4-BE49-F238E27FC236}">
              <a16:creationId xmlns:a16="http://schemas.microsoft.com/office/drawing/2014/main" id="{00000000-0008-0000-0000-000074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114300</xdr:rowOff>
    </xdr:to>
    <xdr:sp macro="" textlink="">
      <xdr:nvSpPr>
        <xdr:cNvPr id="3566" name="Text Box 9">
          <a:extLst>
            <a:ext uri="{FF2B5EF4-FFF2-40B4-BE49-F238E27FC236}">
              <a16:creationId xmlns:a16="http://schemas.microsoft.com/office/drawing/2014/main" id="{00000000-0008-0000-0000-000075190000}"/>
            </a:ext>
          </a:extLst>
        </xdr:cNvPr>
        <xdr:cNvSpPr txBox="1">
          <a:spLocks noChangeArrowheads="1"/>
        </xdr:cNvSpPr>
      </xdr:nvSpPr>
      <xdr:spPr bwMode="auto">
        <a:xfrm>
          <a:off x="1895475" y="19752945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104775</xdr:rowOff>
    </xdr:to>
    <xdr:sp macro="" textlink="">
      <xdr:nvSpPr>
        <xdr:cNvPr id="3567" name="Text Box 8">
          <a:extLst>
            <a:ext uri="{FF2B5EF4-FFF2-40B4-BE49-F238E27FC236}">
              <a16:creationId xmlns:a16="http://schemas.microsoft.com/office/drawing/2014/main" id="{00000000-0008-0000-0000-000076190000}"/>
            </a:ext>
          </a:extLst>
        </xdr:cNvPr>
        <xdr:cNvSpPr txBox="1">
          <a:spLocks noChangeArrowheads="1"/>
        </xdr:cNvSpPr>
      </xdr:nvSpPr>
      <xdr:spPr bwMode="auto">
        <a:xfrm>
          <a:off x="1895475" y="1975294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104775</xdr:rowOff>
    </xdr:to>
    <xdr:sp macro="" textlink="">
      <xdr:nvSpPr>
        <xdr:cNvPr id="3568" name="Text Box 9">
          <a:extLst>
            <a:ext uri="{FF2B5EF4-FFF2-40B4-BE49-F238E27FC236}">
              <a16:creationId xmlns:a16="http://schemas.microsoft.com/office/drawing/2014/main" id="{00000000-0008-0000-0000-000077190000}"/>
            </a:ext>
          </a:extLst>
        </xdr:cNvPr>
        <xdr:cNvSpPr txBox="1">
          <a:spLocks noChangeArrowheads="1"/>
        </xdr:cNvSpPr>
      </xdr:nvSpPr>
      <xdr:spPr bwMode="auto">
        <a:xfrm>
          <a:off x="1895475" y="1975294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95250</xdr:rowOff>
    </xdr:to>
    <xdr:sp macro="" textlink="">
      <xdr:nvSpPr>
        <xdr:cNvPr id="3569" name="Text Box 8">
          <a:extLst>
            <a:ext uri="{FF2B5EF4-FFF2-40B4-BE49-F238E27FC236}">
              <a16:creationId xmlns:a16="http://schemas.microsoft.com/office/drawing/2014/main" id="{00000000-0008-0000-0000-000078190000}"/>
            </a:ext>
          </a:extLst>
        </xdr:cNvPr>
        <xdr:cNvSpPr txBox="1">
          <a:spLocks noChangeArrowheads="1"/>
        </xdr:cNvSpPr>
      </xdr:nvSpPr>
      <xdr:spPr bwMode="auto">
        <a:xfrm>
          <a:off x="1895475" y="1975294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921</xdr:row>
      <xdr:rowOff>0</xdr:rowOff>
    </xdr:from>
    <xdr:to>
      <xdr:col>1</xdr:col>
      <xdr:colOff>1304925</xdr:colOff>
      <xdr:row>922</xdr:row>
      <xdr:rowOff>95250</xdr:rowOff>
    </xdr:to>
    <xdr:sp macro="" textlink="">
      <xdr:nvSpPr>
        <xdr:cNvPr id="3570" name="Text Box 9">
          <a:extLst>
            <a:ext uri="{FF2B5EF4-FFF2-40B4-BE49-F238E27FC236}">
              <a16:creationId xmlns:a16="http://schemas.microsoft.com/office/drawing/2014/main" id="{00000000-0008-0000-0000-000079190000}"/>
            </a:ext>
          </a:extLst>
        </xdr:cNvPr>
        <xdr:cNvSpPr txBox="1">
          <a:spLocks noChangeArrowheads="1"/>
        </xdr:cNvSpPr>
      </xdr:nvSpPr>
      <xdr:spPr bwMode="auto">
        <a:xfrm>
          <a:off x="1895475" y="1975294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929</xdr:row>
      <xdr:rowOff>0</xdr:rowOff>
    </xdr:from>
    <xdr:to>
      <xdr:col>1</xdr:col>
      <xdr:colOff>1409700</xdr:colOff>
      <xdr:row>930</xdr:row>
      <xdr:rowOff>93209</xdr:rowOff>
    </xdr:to>
    <xdr:sp macro="" textlink="">
      <xdr:nvSpPr>
        <xdr:cNvPr id="3571" name="Text Box 9">
          <a:extLst>
            <a:ext uri="{FF2B5EF4-FFF2-40B4-BE49-F238E27FC236}">
              <a16:creationId xmlns:a16="http://schemas.microsoft.com/office/drawing/2014/main" id="{00000000-0008-0000-0000-00007A190000}"/>
            </a:ext>
          </a:extLst>
        </xdr:cNvPr>
        <xdr:cNvSpPr txBox="1">
          <a:spLocks noChangeArrowheads="1"/>
        </xdr:cNvSpPr>
      </xdr:nvSpPr>
      <xdr:spPr bwMode="auto">
        <a:xfrm>
          <a:off x="1895475" y="199091550"/>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929</xdr:row>
      <xdr:rowOff>0</xdr:rowOff>
    </xdr:from>
    <xdr:to>
      <xdr:col>1</xdr:col>
      <xdr:colOff>1409700</xdr:colOff>
      <xdr:row>930</xdr:row>
      <xdr:rowOff>83684</xdr:rowOff>
    </xdr:to>
    <xdr:sp macro="" textlink="">
      <xdr:nvSpPr>
        <xdr:cNvPr id="3572" name="Text Box 8">
          <a:extLst>
            <a:ext uri="{FF2B5EF4-FFF2-40B4-BE49-F238E27FC236}">
              <a16:creationId xmlns:a16="http://schemas.microsoft.com/office/drawing/2014/main" id="{00000000-0008-0000-0000-00007B190000}"/>
            </a:ext>
          </a:extLst>
        </xdr:cNvPr>
        <xdr:cNvSpPr txBox="1">
          <a:spLocks noChangeArrowheads="1"/>
        </xdr:cNvSpPr>
      </xdr:nvSpPr>
      <xdr:spPr bwMode="auto">
        <a:xfrm>
          <a:off x="1895475" y="1990915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929</xdr:row>
      <xdr:rowOff>0</xdr:rowOff>
    </xdr:from>
    <xdr:to>
      <xdr:col>1</xdr:col>
      <xdr:colOff>1409700</xdr:colOff>
      <xdr:row>930</xdr:row>
      <xdr:rowOff>83684</xdr:rowOff>
    </xdr:to>
    <xdr:sp macro="" textlink="">
      <xdr:nvSpPr>
        <xdr:cNvPr id="3573" name="Text Box 9">
          <a:extLst>
            <a:ext uri="{FF2B5EF4-FFF2-40B4-BE49-F238E27FC236}">
              <a16:creationId xmlns:a16="http://schemas.microsoft.com/office/drawing/2014/main" id="{00000000-0008-0000-0000-00007C190000}"/>
            </a:ext>
          </a:extLst>
        </xdr:cNvPr>
        <xdr:cNvSpPr txBox="1">
          <a:spLocks noChangeArrowheads="1"/>
        </xdr:cNvSpPr>
      </xdr:nvSpPr>
      <xdr:spPr bwMode="auto">
        <a:xfrm>
          <a:off x="1895475" y="1990915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929</xdr:row>
      <xdr:rowOff>0</xdr:rowOff>
    </xdr:from>
    <xdr:to>
      <xdr:col>1</xdr:col>
      <xdr:colOff>1409700</xdr:colOff>
      <xdr:row>930</xdr:row>
      <xdr:rowOff>93209</xdr:rowOff>
    </xdr:to>
    <xdr:sp macro="" textlink="">
      <xdr:nvSpPr>
        <xdr:cNvPr id="3574" name="Text Box 8">
          <a:extLst>
            <a:ext uri="{FF2B5EF4-FFF2-40B4-BE49-F238E27FC236}">
              <a16:creationId xmlns:a16="http://schemas.microsoft.com/office/drawing/2014/main" id="{00000000-0008-0000-0000-00007D190000}"/>
            </a:ext>
          </a:extLst>
        </xdr:cNvPr>
        <xdr:cNvSpPr txBox="1">
          <a:spLocks noChangeArrowheads="1"/>
        </xdr:cNvSpPr>
      </xdr:nvSpPr>
      <xdr:spPr bwMode="auto">
        <a:xfrm>
          <a:off x="1895475" y="199091550"/>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929</xdr:row>
      <xdr:rowOff>0</xdr:rowOff>
    </xdr:from>
    <xdr:to>
      <xdr:col>1</xdr:col>
      <xdr:colOff>1409700</xdr:colOff>
      <xdr:row>930</xdr:row>
      <xdr:rowOff>93209</xdr:rowOff>
    </xdr:to>
    <xdr:sp macro="" textlink="">
      <xdr:nvSpPr>
        <xdr:cNvPr id="3575" name="Text Box 9">
          <a:extLst>
            <a:ext uri="{FF2B5EF4-FFF2-40B4-BE49-F238E27FC236}">
              <a16:creationId xmlns:a16="http://schemas.microsoft.com/office/drawing/2014/main" id="{00000000-0008-0000-0000-00007E190000}"/>
            </a:ext>
          </a:extLst>
        </xdr:cNvPr>
        <xdr:cNvSpPr txBox="1">
          <a:spLocks noChangeArrowheads="1"/>
        </xdr:cNvSpPr>
      </xdr:nvSpPr>
      <xdr:spPr bwMode="auto">
        <a:xfrm>
          <a:off x="1895475" y="199091550"/>
          <a:ext cx="104775" cy="283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929</xdr:row>
      <xdr:rowOff>0</xdr:rowOff>
    </xdr:from>
    <xdr:to>
      <xdr:col>1</xdr:col>
      <xdr:colOff>1409700</xdr:colOff>
      <xdr:row>930</xdr:row>
      <xdr:rowOff>83684</xdr:rowOff>
    </xdr:to>
    <xdr:sp macro="" textlink="">
      <xdr:nvSpPr>
        <xdr:cNvPr id="3576" name="Text Box 8">
          <a:extLst>
            <a:ext uri="{FF2B5EF4-FFF2-40B4-BE49-F238E27FC236}">
              <a16:creationId xmlns:a16="http://schemas.microsoft.com/office/drawing/2014/main" id="{00000000-0008-0000-0000-00007F190000}"/>
            </a:ext>
          </a:extLst>
        </xdr:cNvPr>
        <xdr:cNvSpPr txBox="1">
          <a:spLocks noChangeArrowheads="1"/>
        </xdr:cNvSpPr>
      </xdr:nvSpPr>
      <xdr:spPr bwMode="auto">
        <a:xfrm>
          <a:off x="1895475" y="1990915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929</xdr:row>
      <xdr:rowOff>0</xdr:rowOff>
    </xdr:from>
    <xdr:to>
      <xdr:col>1</xdr:col>
      <xdr:colOff>1409700</xdr:colOff>
      <xdr:row>930</xdr:row>
      <xdr:rowOff>83684</xdr:rowOff>
    </xdr:to>
    <xdr:sp macro="" textlink="">
      <xdr:nvSpPr>
        <xdr:cNvPr id="3577" name="Text Box 9">
          <a:extLst>
            <a:ext uri="{FF2B5EF4-FFF2-40B4-BE49-F238E27FC236}">
              <a16:creationId xmlns:a16="http://schemas.microsoft.com/office/drawing/2014/main" id="{00000000-0008-0000-0000-000080190000}"/>
            </a:ext>
          </a:extLst>
        </xdr:cNvPr>
        <xdr:cNvSpPr txBox="1">
          <a:spLocks noChangeArrowheads="1"/>
        </xdr:cNvSpPr>
      </xdr:nvSpPr>
      <xdr:spPr bwMode="auto">
        <a:xfrm>
          <a:off x="1895475" y="199091550"/>
          <a:ext cx="104775" cy="2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2400300</xdr:colOff>
      <xdr:row>938</xdr:row>
      <xdr:rowOff>85725</xdr:rowOff>
    </xdr:from>
    <xdr:to>
      <xdr:col>1</xdr:col>
      <xdr:colOff>2400300</xdr:colOff>
      <xdr:row>941</xdr:row>
      <xdr:rowOff>38101</xdr:rowOff>
    </xdr:to>
    <xdr:sp macro="" textlink="">
      <xdr:nvSpPr>
        <xdr:cNvPr id="3578" name="Text Box 3">
          <a:extLst>
            <a:ext uri="{FF2B5EF4-FFF2-40B4-BE49-F238E27FC236}">
              <a16:creationId xmlns:a16="http://schemas.microsoft.com/office/drawing/2014/main" id="{00000000-0008-0000-0000-000081190000}"/>
            </a:ext>
          </a:extLst>
        </xdr:cNvPr>
        <xdr:cNvSpPr txBox="1">
          <a:spLocks noChangeArrowheads="1"/>
        </xdr:cNvSpPr>
      </xdr:nvSpPr>
      <xdr:spPr bwMode="auto">
        <a:xfrm>
          <a:off x="2990850" y="200825100"/>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79" name="Text Box 3">
          <a:extLst>
            <a:ext uri="{FF2B5EF4-FFF2-40B4-BE49-F238E27FC236}">
              <a16:creationId xmlns:a16="http://schemas.microsoft.com/office/drawing/2014/main" id="{00000000-0008-0000-0000-000082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80" name="Text Box 3">
          <a:extLst>
            <a:ext uri="{FF2B5EF4-FFF2-40B4-BE49-F238E27FC236}">
              <a16:creationId xmlns:a16="http://schemas.microsoft.com/office/drawing/2014/main" id="{00000000-0008-0000-0000-000083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81" name="Text Box 3">
          <a:extLst>
            <a:ext uri="{FF2B5EF4-FFF2-40B4-BE49-F238E27FC236}">
              <a16:creationId xmlns:a16="http://schemas.microsoft.com/office/drawing/2014/main" id="{00000000-0008-0000-0000-000084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82" name="Text Box 3">
          <a:extLst>
            <a:ext uri="{FF2B5EF4-FFF2-40B4-BE49-F238E27FC236}">
              <a16:creationId xmlns:a16="http://schemas.microsoft.com/office/drawing/2014/main" id="{00000000-0008-0000-0000-000085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83" name="Text Box 3">
          <a:extLst>
            <a:ext uri="{FF2B5EF4-FFF2-40B4-BE49-F238E27FC236}">
              <a16:creationId xmlns:a16="http://schemas.microsoft.com/office/drawing/2014/main" id="{00000000-0008-0000-0000-000086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84" name="Text Box 3">
          <a:extLst>
            <a:ext uri="{FF2B5EF4-FFF2-40B4-BE49-F238E27FC236}">
              <a16:creationId xmlns:a16="http://schemas.microsoft.com/office/drawing/2014/main" id="{00000000-0008-0000-0000-000087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85" name="Text Box 3">
          <a:extLst>
            <a:ext uri="{FF2B5EF4-FFF2-40B4-BE49-F238E27FC236}">
              <a16:creationId xmlns:a16="http://schemas.microsoft.com/office/drawing/2014/main" id="{00000000-0008-0000-0000-000088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86" name="Text Box 3">
          <a:extLst>
            <a:ext uri="{FF2B5EF4-FFF2-40B4-BE49-F238E27FC236}">
              <a16:creationId xmlns:a16="http://schemas.microsoft.com/office/drawing/2014/main" id="{00000000-0008-0000-0000-000089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87" name="Text Box 3">
          <a:extLst>
            <a:ext uri="{FF2B5EF4-FFF2-40B4-BE49-F238E27FC236}">
              <a16:creationId xmlns:a16="http://schemas.microsoft.com/office/drawing/2014/main" id="{00000000-0008-0000-0000-00008A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88" name="Text Box 3">
          <a:extLst>
            <a:ext uri="{FF2B5EF4-FFF2-40B4-BE49-F238E27FC236}">
              <a16:creationId xmlns:a16="http://schemas.microsoft.com/office/drawing/2014/main" id="{00000000-0008-0000-0000-00008B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89" name="Text Box 3">
          <a:extLst>
            <a:ext uri="{FF2B5EF4-FFF2-40B4-BE49-F238E27FC236}">
              <a16:creationId xmlns:a16="http://schemas.microsoft.com/office/drawing/2014/main" id="{00000000-0008-0000-0000-00008C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90" name="Text Box 3">
          <a:extLst>
            <a:ext uri="{FF2B5EF4-FFF2-40B4-BE49-F238E27FC236}">
              <a16:creationId xmlns:a16="http://schemas.microsoft.com/office/drawing/2014/main" id="{00000000-0008-0000-0000-00008D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91" name="Text Box 3">
          <a:extLst>
            <a:ext uri="{FF2B5EF4-FFF2-40B4-BE49-F238E27FC236}">
              <a16:creationId xmlns:a16="http://schemas.microsoft.com/office/drawing/2014/main" id="{00000000-0008-0000-0000-00008E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92" name="Text Box 3">
          <a:extLst>
            <a:ext uri="{FF2B5EF4-FFF2-40B4-BE49-F238E27FC236}">
              <a16:creationId xmlns:a16="http://schemas.microsoft.com/office/drawing/2014/main" id="{00000000-0008-0000-0000-00008F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93" name="Text Box 3">
          <a:extLst>
            <a:ext uri="{FF2B5EF4-FFF2-40B4-BE49-F238E27FC236}">
              <a16:creationId xmlns:a16="http://schemas.microsoft.com/office/drawing/2014/main" id="{00000000-0008-0000-0000-000090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94" name="Text Box 3">
          <a:extLst>
            <a:ext uri="{FF2B5EF4-FFF2-40B4-BE49-F238E27FC236}">
              <a16:creationId xmlns:a16="http://schemas.microsoft.com/office/drawing/2014/main" id="{00000000-0008-0000-0000-000091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95" name="Text Box 3">
          <a:extLst>
            <a:ext uri="{FF2B5EF4-FFF2-40B4-BE49-F238E27FC236}">
              <a16:creationId xmlns:a16="http://schemas.microsoft.com/office/drawing/2014/main" id="{00000000-0008-0000-0000-000092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96" name="Text Box 3">
          <a:extLst>
            <a:ext uri="{FF2B5EF4-FFF2-40B4-BE49-F238E27FC236}">
              <a16:creationId xmlns:a16="http://schemas.microsoft.com/office/drawing/2014/main" id="{00000000-0008-0000-0000-000093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97" name="Text Box 3">
          <a:extLst>
            <a:ext uri="{FF2B5EF4-FFF2-40B4-BE49-F238E27FC236}">
              <a16:creationId xmlns:a16="http://schemas.microsoft.com/office/drawing/2014/main" id="{00000000-0008-0000-0000-000094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98" name="Text Box 3">
          <a:extLst>
            <a:ext uri="{FF2B5EF4-FFF2-40B4-BE49-F238E27FC236}">
              <a16:creationId xmlns:a16="http://schemas.microsoft.com/office/drawing/2014/main" id="{00000000-0008-0000-0000-000095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599" name="Text Box 3">
          <a:extLst>
            <a:ext uri="{FF2B5EF4-FFF2-40B4-BE49-F238E27FC236}">
              <a16:creationId xmlns:a16="http://schemas.microsoft.com/office/drawing/2014/main" id="{00000000-0008-0000-0000-000096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00" name="Text Box 3">
          <a:extLst>
            <a:ext uri="{FF2B5EF4-FFF2-40B4-BE49-F238E27FC236}">
              <a16:creationId xmlns:a16="http://schemas.microsoft.com/office/drawing/2014/main" id="{00000000-0008-0000-0000-000097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01" name="Text Box 3">
          <a:extLst>
            <a:ext uri="{FF2B5EF4-FFF2-40B4-BE49-F238E27FC236}">
              <a16:creationId xmlns:a16="http://schemas.microsoft.com/office/drawing/2014/main" id="{00000000-0008-0000-0000-000098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02" name="Text Box 3">
          <a:extLst>
            <a:ext uri="{FF2B5EF4-FFF2-40B4-BE49-F238E27FC236}">
              <a16:creationId xmlns:a16="http://schemas.microsoft.com/office/drawing/2014/main" id="{00000000-0008-0000-0000-000099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03" name="Text Box 3">
          <a:extLst>
            <a:ext uri="{FF2B5EF4-FFF2-40B4-BE49-F238E27FC236}">
              <a16:creationId xmlns:a16="http://schemas.microsoft.com/office/drawing/2014/main" id="{00000000-0008-0000-0000-00009A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04" name="Text Box 3">
          <a:extLst>
            <a:ext uri="{FF2B5EF4-FFF2-40B4-BE49-F238E27FC236}">
              <a16:creationId xmlns:a16="http://schemas.microsoft.com/office/drawing/2014/main" id="{00000000-0008-0000-0000-00009B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05" name="Text Box 3">
          <a:extLst>
            <a:ext uri="{FF2B5EF4-FFF2-40B4-BE49-F238E27FC236}">
              <a16:creationId xmlns:a16="http://schemas.microsoft.com/office/drawing/2014/main" id="{00000000-0008-0000-0000-00009C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06" name="Text Box 3">
          <a:extLst>
            <a:ext uri="{FF2B5EF4-FFF2-40B4-BE49-F238E27FC236}">
              <a16:creationId xmlns:a16="http://schemas.microsoft.com/office/drawing/2014/main" id="{00000000-0008-0000-0000-00009D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07" name="Text Box 3">
          <a:extLst>
            <a:ext uri="{FF2B5EF4-FFF2-40B4-BE49-F238E27FC236}">
              <a16:creationId xmlns:a16="http://schemas.microsoft.com/office/drawing/2014/main" id="{00000000-0008-0000-0000-00009E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08" name="Text Box 3">
          <a:extLst>
            <a:ext uri="{FF2B5EF4-FFF2-40B4-BE49-F238E27FC236}">
              <a16:creationId xmlns:a16="http://schemas.microsoft.com/office/drawing/2014/main" id="{00000000-0008-0000-0000-00009F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09" name="Text Box 3">
          <a:extLst>
            <a:ext uri="{FF2B5EF4-FFF2-40B4-BE49-F238E27FC236}">
              <a16:creationId xmlns:a16="http://schemas.microsoft.com/office/drawing/2014/main" id="{00000000-0008-0000-0000-0000A0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10" name="Text Box 3">
          <a:extLst>
            <a:ext uri="{FF2B5EF4-FFF2-40B4-BE49-F238E27FC236}">
              <a16:creationId xmlns:a16="http://schemas.microsoft.com/office/drawing/2014/main" id="{00000000-0008-0000-0000-0000A1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11" name="Text Box 3">
          <a:extLst>
            <a:ext uri="{FF2B5EF4-FFF2-40B4-BE49-F238E27FC236}">
              <a16:creationId xmlns:a16="http://schemas.microsoft.com/office/drawing/2014/main" id="{00000000-0008-0000-0000-0000A2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12" name="Text Box 3">
          <a:extLst>
            <a:ext uri="{FF2B5EF4-FFF2-40B4-BE49-F238E27FC236}">
              <a16:creationId xmlns:a16="http://schemas.microsoft.com/office/drawing/2014/main" id="{00000000-0008-0000-0000-0000A3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13" name="Text Box 3">
          <a:extLst>
            <a:ext uri="{FF2B5EF4-FFF2-40B4-BE49-F238E27FC236}">
              <a16:creationId xmlns:a16="http://schemas.microsoft.com/office/drawing/2014/main" id="{00000000-0008-0000-0000-0000A4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14" name="Text Box 3">
          <a:extLst>
            <a:ext uri="{FF2B5EF4-FFF2-40B4-BE49-F238E27FC236}">
              <a16:creationId xmlns:a16="http://schemas.microsoft.com/office/drawing/2014/main" id="{00000000-0008-0000-0000-0000A5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15" name="Text Box 3">
          <a:extLst>
            <a:ext uri="{FF2B5EF4-FFF2-40B4-BE49-F238E27FC236}">
              <a16:creationId xmlns:a16="http://schemas.microsoft.com/office/drawing/2014/main" id="{00000000-0008-0000-0000-0000A6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16" name="Text Box 3">
          <a:extLst>
            <a:ext uri="{FF2B5EF4-FFF2-40B4-BE49-F238E27FC236}">
              <a16:creationId xmlns:a16="http://schemas.microsoft.com/office/drawing/2014/main" id="{00000000-0008-0000-0000-0000A7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17" name="Text Box 3">
          <a:extLst>
            <a:ext uri="{FF2B5EF4-FFF2-40B4-BE49-F238E27FC236}">
              <a16:creationId xmlns:a16="http://schemas.microsoft.com/office/drawing/2014/main" id="{00000000-0008-0000-0000-0000A8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18" name="Text Box 3">
          <a:extLst>
            <a:ext uri="{FF2B5EF4-FFF2-40B4-BE49-F238E27FC236}">
              <a16:creationId xmlns:a16="http://schemas.microsoft.com/office/drawing/2014/main" id="{00000000-0008-0000-0000-0000A9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19" name="Text Box 3">
          <a:extLst>
            <a:ext uri="{FF2B5EF4-FFF2-40B4-BE49-F238E27FC236}">
              <a16:creationId xmlns:a16="http://schemas.microsoft.com/office/drawing/2014/main" id="{00000000-0008-0000-0000-0000AA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20" name="Text Box 3">
          <a:extLst>
            <a:ext uri="{FF2B5EF4-FFF2-40B4-BE49-F238E27FC236}">
              <a16:creationId xmlns:a16="http://schemas.microsoft.com/office/drawing/2014/main" id="{00000000-0008-0000-0000-0000AB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21" name="Text Box 3">
          <a:extLst>
            <a:ext uri="{FF2B5EF4-FFF2-40B4-BE49-F238E27FC236}">
              <a16:creationId xmlns:a16="http://schemas.microsoft.com/office/drawing/2014/main" id="{00000000-0008-0000-0000-0000AC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22" name="Text Box 3">
          <a:extLst>
            <a:ext uri="{FF2B5EF4-FFF2-40B4-BE49-F238E27FC236}">
              <a16:creationId xmlns:a16="http://schemas.microsoft.com/office/drawing/2014/main" id="{00000000-0008-0000-0000-0000AD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23" name="Text Box 3">
          <a:extLst>
            <a:ext uri="{FF2B5EF4-FFF2-40B4-BE49-F238E27FC236}">
              <a16:creationId xmlns:a16="http://schemas.microsoft.com/office/drawing/2014/main" id="{00000000-0008-0000-0000-0000AE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24" name="Text Box 3">
          <a:extLst>
            <a:ext uri="{FF2B5EF4-FFF2-40B4-BE49-F238E27FC236}">
              <a16:creationId xmlns:a16="http://schemas.microsoft.com/office/drawing/2014/main" id="{00000000-0008-0000-0000-0000AF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25" name="Text Box 3">
          <a:extLst>
            <a:ext uri="{FF2B5EF4-FFF2-40B4-BE49-F238E27FC236}">
              <a16:creationId xmlns:a16="http://schemas.microsoft.com/office/drawing/2014/main" id="{00000000-0008-0000-0000-0000B0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26" name="Text Box 3">
          <a:extLst>
            <a:ext uri="{FF2B5EF4-FFF2-40B4-BE49-F238E27FC236}">
              <a16:creationId xmlns:a16="http://schemas.microsoft.com/office/drawing/2014/main" id="{00000000-0008-0000-0000-0000B1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27" name="Text Box 3">
          <a:extLst>
            <a:ext uri="{FF2B5EF4-FFF2-40B4-BE49-F238E27FC236}">
              <a16:creationId xmlns:a16="http://schemas.microsoft.com/office/drawing/2014/main" id="{00000000-0008-0000-0000-0000B2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28" name="Text Box 3">
          <a:extLst>
            <a:ext uri="{FF2B5EF4-FFF2-40B4-BE49-F238E27FC236}">
              <a16:creationId xmlns:a16="http://schemas.microsoft.com/office/drawing/2014/main" id="{00000000-0008-0000-0000-0000B3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29" name="Text Box 3">
          <a:extLst>
            <a:ext uri="{FF2B5EF4-FFF2-40B4-BE49-F238E27FC236}">
              <a16:creationId xmlns:a16="http://schemas.microsoft.com/office/drawing/2014/main" id="{00000000-0008-0000-0000-0000B4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30" name="Text Box 3">
          <a:extLst>
            <a:ext uri="{FF2B5EF4-FFF2-40B4-BE49-F238E27FC236}">
              <a16:creationId xmlns:a16="http://schemas.microsoft.com/office/drawing/2014/main" id="{00000000-0008-0000-0000-0000B5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31" name="Text Box 3">
          <a:extLst>
            <a:ext uri="{FF2B5EF4-FFF2-40B4-BE49-F238E27FC236}">
              <a16:creationId xmlns:a16="http://schemas.microsoft.com/office/drawing/2014/main" id="{00000000-0008-0000-0000-0000B6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32" name="Text Box 3">
          <a:extLst>
            <a:ext uri="{FF2B5EF4-FFF2-40B4-BE49-F238E27FC236}">
              <a16:creationId xmlns:a16="http://schemas.microsoft.com/office/drawing/2014/main" id="{00000000-0008-0000-0000-0000B7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33" name="Text Box 3">
          <a:extLst>
            <a:ext uri="{FF2B5EF4-FFF2-40B4-BE49-F238E27FC236}">
              <a16:creationId xmlns:a16="http://schemas.microsoft.com/office/drawing/2014/main" id="{00000000-0008-0000-0000-0000B8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34" name="Text Box 3">
          <a:extLst>
            <a:ext uri="{FF2B5EF4-FFF2-40B4-BE49-F238E27FC236}">
              <a16:creationId xmlns:a16="http://schemas.microsoft.com/office/drawing/2014/main" id="{00000000-0008-0000-0000-0000B9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35" name="Text Box 3">
          <a:extLst>
            <a:ext uri="{FF2B5EF4-FFF2-40B4-BE49-F238E27FC236}">
              <a16:creationId xmlns:a16="http://schemas.microsoft.com/office/drawing/2014/main" id="{00000000-0008-0000-0000-0000BA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36" name="Text Box 3">
          <a:extLst>
            <a:ext uri="{FF2B5EF4-FFF2-40B4-BE49-F238E27FC236}">
              <a16:creationId xmlns:a16="http://schemas.microsoft.com/office/drawing/2014/main" id="{00000000-0008-0000-0000-0000BB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37" name="Text Box 3">
          <a:extLst>
            <a:ext uri="{FF2B5EF4-FFF2-40B4-BE49-F238E27FC236}">
              <a16:creationId xmlns:a16="http://schemas.microsoft.com/office/drawing/2014/main" id="{00000000-0008-0000-0000-0000BC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38" name="Text Box 3">
          <a:extLst>
            <a:ext uri="{FF2B5EF4-FFF2-40B4-BE49-F238E27FC236}">
              <a16:creationId xmlns:a16="http://schemas.microsoft.com/office/drawing/2014/main" id="{00000000-0008-0000-0000-0000BD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39" name="Text Box 3">
          <a:extLst>
            <a:ext uri="{FF2B5EF4-FFF2-40B4-BE49-F238E27FC236}">
              <a16:creationId xmlns:a16="http://schemas.microsoft.com/office/drawing/2014/main" id="{00000000-0008-0000-0000-0000BE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40" name="Text Box 3">
          <a:extLst>
            <a:ext uri="{FF2B5EF4-FFF2-40B4-BE49-F238E27FC236}">
              <a16:creationId xmlns:a16="http://schemas.microsoft.com/office/drawing/2014/main" id="{00000000-0008-0000-0000-0000BF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41" name="Text Box 3">
          <a:extLst>
            <a:ext uri="{FF2B5EF4-FFF2-40B4-BE49-F238E27FC236}">
              <a16:creationId xmlns:a16="http://schemas.microsoft.com/office/drawing/2014/main" id="{00000000-0008-0000-0000-0000C0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42" name="Text Box 3">
          <a:extLst>
            <a:ext uri="{FF2B5EF4-FFF2-40B4-BE49-F238E27FC236}">
              <a16:creationId xmlns:a16="http://schemas.microsoft.com/office/drawing/2014/main" id="{00000000-0008-0000-0000-0000C1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43" name="Text Box 3">
          <a:extLst>
            <a:ext uri="{FF2B5EF4-FFF2-40B4-BE49-F238E27FC236}">
              <a16:creationId xmlns:a16="http://schemas.microsoft.com/office/drawing/2014/main" id="{00000000-0008-0000-0000-0000C2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44" name="Text Box 3">
          <a:extLst>
            <a:ext uri="{FF2B5EF4-FFF2-40B4-BE49-F238E27FC236}">
              <a16:creationId xmlns:a16="http://schemas.microsoft.com/office/drawing/2014/main" id="{00000000-0008-0000-0000-0000C3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45" name="Text Box 3">
          <a:extLst>
            <a:ext uri="{FF2B5EF4-FFF2-40B4-BE49-F238E27FC236}">
              <a16:creationId xmlns:a16="http://schemas.microsoft.com/office/drawing/2014/main" id="{00000000-0008-0000-0000-0000C4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46" name="Text Box 3">
          <a:extLst>
            <a:ext uri="{FF2B5EF4-FFF2-40B4-BE49-F238E27FC236}">
              <a16:creationId xmlns:a16="http://schemas.microsoft.com/office/drawing/2014/main" id="{00000000-0008-0000-0000-0000C5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47" name="Text Box 3">
          <a:extLst>
            <a:ext uri="{FF2B5EF4-FFF2-40B4-BE49-F238E27FC236}">
              <a16:creationId xmlns:a16="http://schemas.microsoft.com/office/drawing/2014/main" id="{00000000-0008-0000-0000-0000C6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48" name="Text Box 3">
          <a:extLst>
            <a:ext uri="{FF2B5EF4-FFF2-40B4-BE49-F238E27FC236}">
              <a16:creationId xmlns:a16="http://schemas.microsoft.com/office/drawing/2014/main" id="{00000000-0008-0000-0000-0000C7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49" name="Text Box 3">
          <a:extLst>
            <a:ext uri="{FF2B5EF4-FFF2-40B4-BE49-F238E27FC236}">
              <a16:creationId xmlns:a16="http://schemas.microsoft.com/office/drawing/2014/main" id="{00000000-0008-0000-0000-0000C8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50" name="Text Box 3">
          <a:extLst>
            <a:ext uri="{FF2B5EF4-FFF2-40B4-BE49-F238E27FC236}">
              <a16:creationId xmlns:a16="http://schemas.microsoft.com/office/drawing/2014/main" id="{00000000-0008-0000-0000-0000C9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51" name="Text Box 3">
          <a:extLst>
            <a:ext uri="{FF2B5EF4-FFF2-40B4-BE49-F238E27FC236}">
              <a16:creationId xmlns:a16="http://schemas.microsoft.com/office/drawing/2014/main" id="{00000000-0008-0000-0000-0000CA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52" name="Text Box 3">
          <a:extLst>
            <a:ext uri="{FF2B5EF4-FFF2-40B4-BE49-F238E27FC236}">
              <a16:creationId xmlns:a16="http://schemas.microsoft.com/office/drawing/2014/main" id="{00000000-0008-0000-0000-0000CB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53" name="Text Box 3">
          <a:extLst>
            <a:ext uri="{FF2B5EF4-FFF2-40B4-BE49-F238E27FC236}">
              <a16:creationId xmlns:a16="http://schemas.microsoft.com/office/drawing/2014/main" id="{00000000-0008-0000-0000-0000CC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54" name="Text Box 3">
          <a:extLst>
            <a:ext uri="{FF2B5EF4-FFF2-40B4-BE49-F238E27FC236}">
              <a16:creationId xmlns:a16="http://schemas.microsoft.com/office/drawing/2014/main" id="{00000000-0008-0000-0000-0000CD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55" name="Text Box 3">
          <a:extLst>
            <a:ext uri="{FF2B5EF4-FFF2-40B4-BE49-F238E27FC236}">
              <a16:creationId xmlns:a16="http://schemas.microsoft.com/office/drawing/2014/main" id="{00000000-0008-0000-0000-0000CE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56" name="Text Box 3">
          <a:extLst>
            <a:ext uri="{FF2B5EF4-FFF2-40B4-BE49-F238E27FC236}">
              <a16:creationId xmlns:a16="http://schemas.microsoft.com/office/drawing/2014/main" id="{00000000-0008-0000-0000-0000CF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57" name="Text Box 3">
          <a:extLst>
            <a:ext uri="{FF2B5EF4-FFF2-40B4-BE49-F238E27FC236}">
              <a16:creationId xmlns:a16="http://schemas.microsoft.com/office/drawing/2014/main" id="{00000000-0008-0000-0000-0000D0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58" name="Text Box 3">
          <a:extLst>
            <a:ext uri="{FF2B5EF4-FFF2-40B4-BE49-F238E27FC236}">
              <a16:creationId xmlns:a16="http://schemas.microsoft.com/office/drawing/2014/main" id="{00000000-0008-0000-0000-0000D1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59" name="Text Box 3">
          <a:extLst>
            <a:ext uri="{FF2B5EF4-FFF2-40B4-BE49-F238E27FC236}">
              <a16:creationId xmlns:a16="http://schemas.microsoft.com/office/drawing/2014/main" id="{00000000-0008-0000-0000-0000D2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60" name="Text Box 3">
          <a:extLst>
            <a:ext uri="{FF2B5EF4-FFF2-40B4-BE49-F238E27FC236}">
              <a16:creationId xmlns:a16="http://schemas.microsoft.com/office/drawing/2014/main" id="{00000000-0008-0000-0000-0000D3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61" name="Text Box 3">
          <a:extLst>
            <a:ext uri="{FF2B5EF4-FFF2-40B4-BE49-F238E27FC236}">
              <a16:creationId xmlns:a16="http://schemas.microsoft.com/office/drawing/2014/main" id="{00000000-0008-0000-0000-0000D4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62" name="Text Box 3">
          <a:extLst>
            <a:ext uri="{FF2B5EF4-FFF2-40B4-BE49-F238E27FC236}">
              <a16:creationId xmlns:a16="http://schemas.microsoft.com/office/drawing/2014/main" id="{00000000-0008-0000-0000-0000D5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63" name="Text Box 3">
          <a:extLst>
            <a:ext uri="{FF2B5EF4-FFF2-40B4-BE49-F238E27FC236}">
              <a16:creationId xmlns:a16="http://schemas.microsoft.com/office/drawing/2014/main" id="{00000000-0008-0000-0000-0000D6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64" name="Text Box 3">
          <a:extLst>
            <a:ext uri="{FF2B5EF4-FFF2-40B4-BE49-F238E27FC236}">
              <a16:creationId xmlns:a16="http://schemas.microsoft.com/office/drawing/2014/main" id="{00000000-0008-0000-0000-0000D7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65" name="Text Box 3">
          <a:extLst>
            <a:ext uri="{FF2B5EF4-FFF2-40B4-BE49-F238E27FC236}">
              <a16:creationId xmlns:a16="http://schemas.microsoft.com/office/drawing/2014/main" id="{00000000-0008-0000-0000-0000D8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66" name="Text Box 3">
          <a:extLst>
            <a:ext uri="{FF2B5EF4-FFF2-40B4-BE49-F238E27FC236}">
              <a16:creationId xmlns:a16="http://schemas.microsoft.com/office/drawing/2014/main" id="{00000000-0008-0000-0000-0000D9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67" name="Text Box 3">
          <a:extLst>
            <a:ext uri="{FF2B5EF4-FFF2-40B4-BE49-F238E27FC236}">
              <a16:creationId xmlns:a16="http://schemas.microsoft.com/office/drawing/2014/main" id="{00000000-0008-0000-0000-0000DA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68" name="Text Box 3">
          <a:extLst>
            <a:ext uri="{FF2B5EF4-FFF2-40B4-BE49-F238E27FC236}">
              <a16:creationId xmlns:a16="http://schemas.microsoft.com/office/drawing/2014/main" id="{00000000-0008-0000-0000-0000DB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69" name="Text Box 3">
          <a:extLst>
            <a:ext uri="{FF2B5EF4-FFF2-40B4-BE49-F238E27FC236}">
              <a16:creationId xmlns:a16="http://schemas.microsoft.com/office/drawing/2014/main" id="{00000000-0008-0000-0000-0000DC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70" name="Text Box 3">
          <a:extLst>
            <a:ext uri="{FF2B5EF4-FFF2-40B4-BE49-F238E27FC236}">
              <a16:creationId xmlns:a16="http://schemas.microsoft.com/office/drawing/2014/main" id="{00000000-0008-0000-0000-0000DD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71" name="Text Box 3">
          <a:extLst>
            <a:ext uri="{FF2B5EF4-FFF2-40B4-BE49-F238E27FC236}">
              <a16:creationId xmlns:a16="http://schemas.microsoft.com/office/drawing/2014/main" id="{00000000-0008-0000-0000-0000DE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72" name="Text Box 3">
          <a:extLst>
            <a:ext uri="{FF2B5EF4-FFF2-40B4-BE49-F238E27FC236}">
              <a16:creationId xmlns:a16="http://schemas.microsoft.com/office/drawing/2014/main" id="{00000000-0008-0000-0000-0000DF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73" name="Text Box 3">
          <a:extLst>
            <a:ext uri="{FF2B5EF4-FFF2-40B4-BE49-F238E27FC236}">
              <a16:creationId xmlns:a16="http://schemas.microsoft.com/office/drawing/2014/main" id="{00000000-0008-0000-0000-0000E0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74" name="Text Box 3">
          <a:extLst>
            <a:ext uri="{FF2B5EF4-FFF2-40B4-BE49-F238E27FC236}">
              <a16:creationId xmlns:a16="http://schemas.microsoft.com/office/drawing/2014/main" id="{00000000-0008-0000-0000-0000E1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75" name="Text Box 3">
          <a:extLst>
            <a:ext uri="{FF2B5EF4-FFF2-40B4-BE49-F238E27FC236}">
              <a16:creationId xmlns:a16="http://schemas.microsoft.com/office/drawing/2014/main" id="{00000000-0008-0000-0000-0000E2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76" name="Text Box 3">
          <a:extLst>
            <a:ext uri="{FF2B5EF4-FFF2-40B4-BE49-F238E27FC236}">
              <a16:creationId xmlns:a16="http://schemas.microsoft.com/office/drawing/2014/main" id="{00000000-0008-0000-0000-0000E3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77" name="Text Box 3">
          <a:extLst>
            <a:ext uri="{FF2B5EF4-FFF2-40B4-BE49-F238E27FC236}">
              <a16:creationId xmlns:a16="http://schemas.microsoft.com/office/drawing/2014/main" id="{00000000-0008-0000-0000-0000E4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78" name="Text Box 3">
          <a:extLst>
            <a:ext uri="{FF2B5EF4-FFF2-40B4-BE49-F238E27FC236}">
              <a16:creationId xmlns:a16="http://schemas.microsoft.com/office/drawing/2014/main" id="{00000000-0008-0000-0000-0000E5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79" name="Text Box 3">
          <a:extLst>
            <a:ext uri="{FF2B5EF4-FFF2-40B4-BE49-F238E27FC236}">
              <a16:creationId xmlns:a16="http://schemas.microsoft.com/office/drawing/2014/main" id="{00000000-0008-0000-0000-0000E6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80" name="Text Box 3">
          <a:extLst>
            <a:ext uri="{FF2B5EF4-FFF2-40B4-BE49-F238E27FC236}">
              <a16:creationId xmlns:a16="http://schemas.microsoft.com/office/drawing/2014/main" id="{00000000-0008-0000-0000-0000E7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81" name="Text Box 3">
          <a:extLst>
            <a:ext uri="{FF2B5EF4-FFF2-40B4-BE49-F238E27FC236}">
              <a16:creationId xmlns:a16="http://schemas.microsoft.com/office/drawing/2014/main" id="{00000000-0008-0000-0000-0000E8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82" name="Text Box 3">
          <a:extLst>
            <a:ext uri="{FF2B5EF4-FFF2-40B4-BE49-F238E27FC236}">
              <a16:creationId xmlns:a16="http://schemas.microsoft.com/office/drawing/2014/main" id="{00000000-0008-0000-0000-0000E9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83" name="Text Box 3">
          <a:extLst>
            <a:ext uri="{FF2B5EF4-FFF2-40B4-BE49-F238E27FC236}">
              <a16:creationId xmlns:a16="http://schemas.microsoft.com/office/drawing/2014/main" id="{00000000-0008-0000-0000-0000EA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84" name="Text Box 3">
          <a:extLst>
            <a:ext uri="{FF2B5EF4-FFF2-40B4-BE49-F238E27FC236}">
              <a16:creationId xmlns:a16="http://schemas.microsoft.com/office/drawing/2014/main" id="{00000000-0008-0000-0000-0000EB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85" name="Text Box 3">
          <a:extLst>
            <a:ext uri="{FF2B5EF4-FFF2-40B4-BE49-F238E27FC236}">
              <a16:creationId xmlns:a16="http://schemas.microsoft.com/office/drawing/2014/main" id="{00000000-0008-0000-0000-0000EC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86" name="Text Box 3">
          <a:extLst>
            <a:ext uri="{FF2B5EF4-FFF2-40B4-BE49-F238E27FC236}">
              <a16:creationId xmlns:a16="http://schemas.microsoft.com/office/drawing/2014/main" id="{00000000-0008-0000-0000-0000ED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87" name="Text Box 3">
          <a:extLst>
            <a:ext uri="{FF2B5EF4-FFF2-40B4-BE49-F238E27FC236}">
              <a16:creationId xmlns:a16="http://schemas.microsoft.com/office/drawing/2014/main" id="{00000000-0008-0000-0000-0000EE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88" name="Text Box 3">
          <a:extLst>
            <a:ext uri="{FF2B5EF4-FFF2-40B4-BE49-F238E27FC236}">
              <a16:creationId xmlns:a16="http://schemas.microsoft.com/office/drawing/2014/main" id="{00000000-0008-0000-0000-0000EF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89" name="Text Box 3">
          <a:extLst>
            <a:ext uri="{FF2B5EF4-FFF2-40B4-BE49-F238E27FC236}">
              <a16:creationId xmlns:a16="http://schemas.microsoft.com/office/drawing/2014/main" id="{00000000-0008-0000-0000-0000F0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90" name="Text Box 3">
          <a:extLst>
            <a:ext uri="{FF2B5EF4-FFF2-40B4-BE49-F238E27FC236}">
              <a16:creationId xmlns:a16="http://schemas.microsoft.com/office/drawing/2014/main" id="{00000000-0008-0000-0000-0000F1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91" name="Text Box 3">
          <a:extLst>
            <a:ext uri="{FF2B5EF4-FFF2-40B4-BE49-F238E27FC236}">
              <a16:creationId xmlns:a16="http://schemas.microsoft.com/office/drawing/2014/main" id="{00000000-0008-0000-0000-0000F2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92" name="Text Box 3">
          <a:extLst>
            <a:ext uri="{FF2B5EF4-FFF2-40B4-BE49-F238E27FC236}">
              <a16:creationId xmlns:a16="http://schemas.microsoft.com/office/drawing/2014/main" id="{00000000-0008-0000-0000-0000F3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93" name="Text Box 3">
          <a:extLst>
            <a:ext uri="{FF2B5EF4-FFF2-40B4-BE49-F238E27FC236}">
              <a16:creationId xmlns:a16="http://schemas.microsoft.com/office/drawing/2014/main" id="{00000000-0008-0000-0000-0000F4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94" name="Text Box 3">
          <a:extLst>
            <a:ext uri="{FF2B5EF4-FFF2-40B4-BE49-F238E27FC236}">
              <a16:creationId xmlns:a16="http://schemas.microsoft.com/office/drawing/2014/main" id="{00000000-0008-0000-0000-0000F5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95" name="Text Box 3">
          <a:extLst>
            <a:ext uri="{FF2B5EF4-FFF2-40B4-BE49-F238E27FC236}">
              <a16:creationId xmlns:a16="http://schemas.microsoft.com/office/drawing/2014/main" id="{00000000-0008-0000-0000-0000F6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96" name="Text Box 3">
          <a:extLst>
            <a:ext uri="{FF2B5EF4-FFF2-40B4-BE49-F238E27FC236}">
              <a16:creationId xmlns:a16="http://schemas.microsoft.com/office/drawing/2014/main" id="{00000000-0008-0000-0000-0000F7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97" name="Text Box 3">
          <a:extLst>
            <a:ext uri="{FF2B5EF4-FFF2-40B4-BE49-F238E27FC236}">
              <a16:creationId xmlns:a16="http://schemas.microsoft.com/office/drawing/2014/main" id="{00000000-0008-0000-0000-0000F8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98" name="Text Box 3">
          <a:extLst>
            <a:ext uri="{FF2B5EF4-FFF2-40B4-BE49-F238E27FC236}">
              <a16:creationId xmlns:a16="http://schemas.microsoft.com/office/drawing/2014/main" id="{00000000-0008-0000-0000-0000F9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699" name="Text Box 3">
          <a:extLst>
            <a:ext uri="{FF2B5EF4-FFF2-40B4-BE49-F238E27FC236}">
              <a16:creationId xmlns:a16="http://schemas.microsoft.com/office/drawing/2014/main" id="{00000000-0008-0000-0000-0000FA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00" name="Text Box 3">
          <a:extLst>
            <a:ext uri="{FF2B5EF4-FFF2-40B4-BE49-F238E27FC236}">
              <a16:creationId xmlns:a16="http://schemas.microsoft.com/office/drawing/2014/main" id="{00000000-0008-0000-0000-0000FB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01" name="Text Box 3">
          <a:extLst>
            <a:ext uri="{FF2B5EF4-FFF2-40B4-BE49-F238E27FC236}">
              <a16:creationId xmlns:a16="http://schemas.microsoft.com/office/drawing/2014/main" id="{00000000-0008-0000-0000-0000FC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02" name="Text Box 3">
          <a:extLst>
            <a:ext uri="{FF2B5EF4-FFF2-40B4-BE49-F238E27FC236}">
              <a16:creationId xmlns:a16="http://schemas.microsoft.com/office/drawing/2014/main" id="{00000000-0008-0000-0000-0000FD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03" name="Text Box 3">
          <a:extLst>
            <a:ext uri="{FF2B5EF4-FFF2-40B4-BE49-F238E27FC236}">
              <a16:creationId xmlns:a16="http://schemas.microsoft.com/office/drawing/2014/main" id="{00000000-0008-0000-0000-0000FE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04" name="Text Box 3">
          <a:extLst>
            <a:ext uri="{FF2B5EF4-FFF2-40B4-BE49-F238E27FC236}">
              <a16:creationId xmlns:a16="http://schemas.microsoft.com/office/drawing/2014/main" id="{00000000-0008-0000-0000-0000FF19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05" name="Text Box 3">
          <a:extLst>
            <a:ext uri="{FF2B5EF4-FFF2-40B4-BE49-F238E27FC236}">
              <a16:creationId xmlns:a16="http://schemas.microsoft.com/office/drawing/2014/main" id="{00000000-0008-0000-0000-000000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06" name="Text Box 8">
          <a:extLst>
            <a:ext uri="{FF2B5EF4-FFF2-40B4-BE49-F238E27FC236}">
              <a16:creationId xmlns:a16="http://schemas.microsoft.com/office/drawing/2014/main" id="{00000000-0008-0000-0000-000001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07" name="Text Box 9">
          <a:extLst>
            <a:ext uri="{FF2B5EF4-FFF2-40B4-BE49-F238E27FC236}">
              <a16:creationId xmlns:a16="http://schemas.microsoft.com/office/drawing/2014/main" id="{00000000-0008-0000-0000-000002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08" name="Text Box 8">
          <a:extLst>
            <a:ext uri="{FF2B5EF4-FFF2-40B4-BE49-F238E27FC236}">
              <a16:creationId xmlns:a16="http://schemas.microsoft.com/office/drawing/2014/main" id="{00000000-0008-0000-0000-000003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09" name="Text Box 9">
          <a:extLst>
            <a:ext uri="{FF2B5EF4-FFF2-40B4-BE49-F238E27FC236}">
              <a16:creationId xmlns:a16="http://schemas.microsoft.com/office/drawing/2014/main" id="{00000000-0008-0000-0000-000004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10" name="Text Box 8">
          <a:extLst>
            <a:ext uri="{FF2B5EF4-FFF2-40B4-BE49-F238E27FC236}">
              <a16:creationId xmlns:a16="http://schemas.microsoft.com/office/drawing/2014/main" id="{00000000-0008-0000-0000-000005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11" name="Text Box 9">
          <a:extLst>
            <a:ext uri="{FF2B5EF4-FFF2-40B4-BE49-F238E27FC236}">
              <a16:creationId xmlns:a16="http://schemas.microsoft.com/office/drawing/2014/main" id="{00000000-0008-0000-0000-000006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12" name="Text Box 8">
          <a:extLst>
            <a:ext uri="{FF2B5EF4-FFF2-40B4-BE49-F238E27FC236}">
              <a16:creationId xmlns:a16="http://schemas.microsoft.com/office/drawing/2014/main" id="{00000000-0008-0000-0000-000007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13" name="Text Box 9">
          <a:extLst>
            <a:ext uri="{FF2B5EF4-FFF2-40B4-BE49-F238E27FC236}">
              <a16:creationId xmlns:a16="http://schemas.microsoft.com/office/drawing/2014/main" id="{00000000-0008-0000-0000-000008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714" name="Text Box 8">
          <a:extLst>
            <a:ext uri="{FF2B5EF4-FFF2-40B4-BE49-F238E27FC236}">
              <a16:creationId xmlns:a16="http://schemas.microsoft.com/office/drawing/2014/main" id="{00000000-0008-0000-0000-000009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715" name="Text Box 9">
          <a:extLst>
            <a:ext uri="{FF2B5EF4-FFF2-40B4-BE49-F238E27FC236}">
              <a16:creationId xmlns:a16="http://schemas.microsoft.com/office/drawing/2014/main" id="{00000000-0008-0000-0000-00000A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716" name="Text Box 8">
          <a:extLst>
            <a:ext uri="{FF2B5EF4-FFF2-40B4-BE49-F238E27FC236}">
              <a16:creationId xmlns:a16="http://schemas.microsoft.com/office/drawing/2014/main" id="{00000000-0008-0000-0000-00000B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717" name="Text Box 9">
          <a:extLst>
            <a:ext uri="{FF2B5EF4-FFF2-40B4-BE49-F238E27FC236}">
              <a16:creationId xmlns:a16="http://schemas.microsoft.com/office/drawing/2014/main" id="{00000000-0008-0000-0000-00000C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18" name="Text Box 8">
          <a:extLst>
            <a:ext uri="{FF2B5EF4-FFF2-40B4-BE49-F238E27FC236}">
              <a16:creationId xmlns:a16="http://schemas.microsoft.com/office/drawing/2014/main" id="{00000000-0008-0000-0000-00000D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19" name="Text Box 9">
          <a:extLst>
            <a:ext uri="{FF2B5EF4-FFF2-40B4-BE49-F238E27FC236}">
              <a16:creationId xmlns:a16="http://schemas.microsoft.com/office/drawing/2014/main" id="{00000000-0008-0000-0000-00000E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20" name="Text Box 8">
          <a:extLst>
            <a:ext uri="{FF2B5EF4-FFF2-40B4-BE49-F238E27FC236}">
              <a16:creationId xmlns:a16="http://schemas.microsoft.com/office/drawing/2014/main" id="{00000000-0008-0000-0000-00000F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21" name="Text Box 9">
          <a:extLst>
            <a:ext uri="{FF2B5EF4-FFF2-40B4-BE49-F238E27FC236}">
              <a16:creationId xmlns:a16="http://schemas.microsoft.com/office/drawing/2014/main" id="{00000000-0008-0000-0000-000010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22" name="Text Box 8">
          <a:extLst>
            <a:ext uri="{FF2B5EF4-FFF2-40B4-BE49-F238E27FC236}">
              <a16:creationId xmlns:a16="http://schemas.microsoft.com/office/drawing/2014/main" id="{00000000-0008-0000-0000-000011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23" name="Text Box 9">
          <a:extLst>
            <a:ext uri="{FF2B5EF4-FFF2-40B4-BE49-F238E27FC236}">
              <a16:creationId xmlns:a16="http://schemas.microsoft.com/office/drawing/2014/main" id="{00000000-0008-0000-0000-000012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24" name="Text Box 8">
          <a:extLst>
            <a:ext uri="{FF2B5EF4-FFF2-40B4-BE49-F238E27FC236}">
              <a16:creationId xmlns:a16="http://schemas.microsoft.com/office/drawing/2014/main" id="{00000000-0008-0000-0000-000013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25" name="Text Box 9">
          <a:extLst>
            <a:ext uri="{FF2B5EF4-FFF2-40B4-BE49-F238E27FC236}">
              <a16:creationId xmlns:a16="http://schemas.microsoft.com/office/drawing/2014/main" id="{00000000-0008-0000-0000-000014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726" name="Text Box 8">
          <a:extLst>
            <a:ext uri="{FF2B5EF4-FFF2-40B4-BE49-F238E27FC236}">
              <a16:creationId xmlns:a16="http://schemas.microsoft.com/office/drawing/2014/main" id="{00000000-0008-0000-0000-000015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727" name="Text Box 9">
          <a:extLst>
            <a:ext uri="{FF2B5EF4-FFF2-40B4-BE49-F238E27FC236}">
              <a16:creationId xmlns:a16="http://schemas.microsoft.com/office/drawing/2014/main" id="{00000000-0008-0000-0000-000016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728" name="Text Box 8">
          <a:extLst>
            <a:ext uri="{FF2B5EF4-FFF2-40B4-BE49-F238E27FC236}">
              <a16:creationId xmlns:a16="http://schemas.microsoft.com/office/drawing/2014/main" id="{00000000-0008-0000-0000-000017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729" name="Text Box 9">
          <a:extLst>
            <a:ext uri="{FF2B5EF4-FFF2-40B4-BE49-F238E27FC236}">
              <a16:creationId xmlns:a16="http://schemas.microsoft.com/office/drawing/2014/main" id="{00000000-0008-0000-0000-000018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85726</xdr:rowOff>
    </xdr:to>
    <xdr:sp macro="" textlink="">
      <xdr:nvSpPr>
        <xdr:cNvPr id="3730" name="Text Box 8">
          <a:extLst>
            <a:ext uri="{FF2B5EF4-FFF2-40B4-BE49-F238E27FC236}">
              <a16:creationId xmlns:a16="http://schemas.microsoft.com/office/drawing/2014/main" id="{00000000-0008-0000-0000-0000191A0000}"/>
            </a:ext>
          </a:extLst>
        </xdr:cNvPr>
        <xdr:cNvSpPr txBox="1">
          <a:spLocks noChangeArrowheads="1"/>
        </xdr:cNvSpPr>
      </xdr:nvSpPr>
      <xdr:spPr bwMode="auto">
        <a:xfrm>
          <a:off x="1895475" y="200739375"/>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85726</xdr:rowOff>
    </xdr:to>
    <xdr:sp macro="" textlink="">
      <xdr:nvSpPr>
        <xdr:cNvPr id="3731" name="Text Box 9">
          <a:extLst>
            <a:ext uri="{FF2B5EF4-FFF2-40B4-BE49-F238E27FC236}">
              <a16:creationId xmlns:a16="http://schemas.microsoft.com/office/drawing/2014/main" id="{00000000-0008-0000-0000-00001A1A0000}"/>
            </a:ext>
          </a:extLst>
        </xdr:cNvPr>
        <xdr:cNvSpPr txBox="1">
          <a:spLocks noChangeArrowheads="1"/>
        </xdr:cNvSpPr>
      </xdr:nvSpPr>
      <xdr:spPr bwMode="auto">
        <a:xfrm>
          <a:off x="1895475" y="200739375"/>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76201</xdr:rowOff>
    </xdr:to>
    <xdr:sp macro="" textlink="">
      <xdr:nvSpPr>
        <xdr:cNvPr id="3732" name="Text Box 8">
          <a:extLst>
            <a:ext uri="{FF2B5EF4-FFF2-40B4-BE49-F238E27FC236}">
              <a16:creationId xmlns:a16="http://schemas.microsoft.com/office/drawing/2014/main" id="{00000000-0008-0000-0000-00001B1A0000}"/>
            </a:ext>
          </a:extLst>
        </xdr:cNvPr>
        <xdr:cNvSpPr txBox="1">
          <a:spLocks noChangeArrowheads="1"/>
        </xdr:cNvSpPr>
      </xdr:nvSpPr>
      <xdr:spPr bwMode="auto">
        <a:xfrm>
          <a:off x="1895475" y="200739375"/>
          <a:ext cx="0"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76201</xdr:rowOff>
    </xdr:to>
    <xdr:sp macro="" textlink="">
      <xdr:nvSpPr>
        <xdr:cNvPr id="3733" name="Text Box 9">
          <a:extLst>
            <a:ext uri="{FF2B5EF4-FFF2-40B4-BE49-F238E27FC236}">
              <a16:creationId xmlns:a16="http://schemas.microsoft.com/office/drawing/2014/main" id="{00000000-0008-0000-0000-00001C1A0000}"/>
            </a:ext>
          </a:extLst>
        </xdr:cNvPr>
        <xdr:cNvSpPr txBox="1">
          <a:spLocks noChangeArrowheads="1"/>
        </xdr:cNvSpPr>
      </xdr:nvSpPr>
      <xdr:spPr bwMode="auto">
        <a:xfrm>
          <a:off x="1895475" y="200739375"/>
          <a:ext cx="0"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34" name="Text Box 8">
          <a:extLst>
            <a:ext uri="{FF2B5EF4-FFF2-40B4-BE49-F238E27FC236}">
              <a16:creationId xmlns:a16="http://schemas.microsoft.com/office/drawing/2014/main" id="{00000000-0008-0000-0000-00001D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35" name="Text Box 9">
          <a:extLst>
            <a:ext uri="{FF2B5EF4-FFF2-40B4-BE49-F238E27FC236}">
              <a16:creationId xmlns:a16="http://schemas.microsoft.com/office/drawing/2014/main" id="{00000000-0008-0000-0000-00001E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36" name="Text Box 8">
          <a:extLst>
            <a:ext uri="{FF2B5EF4-FFF2-40B4-BE49-F238E27FC236}">
              <a16:creationId xmlns:a16="http://schemas.microsoft.com/office/drawing/2014/main" id="{00000000-0008-0000-0000-00001F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37" name="Text Box 9">
          <a:extLst>
            <a:ext uri="{FF2B5EF4-FFF2-40B4-BE49-F238E27FC236}">
              <a16:creationId xmlns:a16="http://schemas.microsoft.com/office/drawing/2014/main" id="{00000000-0008-0000-0000-000020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738" name="Text Box 8">
          <a:extLst>
            <a:ext uri="{FF2B5EF4-FFF2-40B4-BE49-F238E27FC236}">
              <a16:creationId xmlns:a16="http://schemas.microsoft.com/office/drawing/2014/main" id="{00000000-0008-0000-0000-000021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739" name="Text Box 9">
          <a:extLst>
            <a:ext uri="{FF2B5EF4-FFF2-40B4-BE49-F238E27FC236}">
              <a16:creationId xmlns:a16="http://schemas.microsoft.com/office/drawing/2014/main" id="{00000000-0008-0000-0000-000022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740" name="Text Box 8">
          <a:extLst>
            <a:ext uri="{FF2B5EF4-FFF2-40B4-BE49-F238E27FC236}">
              <a16:creationId xmlns:a16="http://schemas.microsoft.com/office/drawing/2014/main" id="{00000000-0008-0000-0000-000023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741" name="Text Box 9">
          <a:extLst>
            <a:ext uri="{FF2B5EF4-FFF2-40B4-BE49-F238E27FC236}">
              <a16:creationId xmlns:a16="http://schemas.microsoft.com/office/drawing/2014/main" id="{00000000-0008-0000-0000-000024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42" name="Text Box 8">
          <a:extLst>
            <a:ext uri="{FF2B5EF4-FFF2-40B4-BE49-F238E27FC236}">
              <a16:creationId xmlns:a16="http://schemas.microsoft.com/office/drawing/2014/main" id="{00000000-0008-0000-0000-000025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43" name="Text Box 9">
          <a:extLst>
            <a:ext uri="{FF2B5EF4-FFF2-40B4-BE49-F238E27FC236}">
              <a16:creationId xmlns:a16="http://schemas.microsoft.com/office/drawing/2014/main" id="{00000000-0008-0000-0000-000026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44" name="Text Box 8">
          <a:extLst>
            <a:ext uri="{FF2B5EF4-FFF2-40B4-BE49-F238E27FC236}">
              <a16:creationId xmlns:a16="http://schemas.microsoft.com/office/drawing/2014/main" id="{00000000-0008-0000-0000-000027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45" name="Text Box 9">
          <a:extLst>
            <a:ext uri="{FF2B5EF4-FFF2-40B4-BE49-F238E27FC236}">
              <a16:creationId xmlns:a16="http://schemas.microsoft.com/office/drawing/2014/main" id="{00000000-0008-0000-0000-000028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46" name="Text Box 8">
          <a:extLst>
            <a:ext uri="{FF2B5EF4-FFF2-40B4-BE49-F238E27FC236}">
              <a16:creationId xmlns:a16="http://schemas.microsoft.com/office/drawing/2014/main" id="{00000000-0008-0000-0000-000029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47" name="Text Box 9">
          <a:extLst>
            <a:ext uri="{FF2B5EF4-FFF2-40B4-BE49-F238E27FC236}">
              <a16:creationId xmlns:a16="http://schemas.microsoft.com/office/drawing/2014/main" id="{00000000-0008-0000-0000-00002A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48" name="Text Box 8">
          <a:extLst>
            <a:ext uri="{FF2B5EF4-FFF2-40B4-BE49-F238E27FC236}">
              <a16:creationId xmlns:a16="http://schemas.microsoft.com/office/drawing/2014/main" id="{00000000-0008-0000-0000-00002B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49" name="Text Box 9">
          <a:extLst>
            <a:ext uri="{FF2B5EF4-FFF2-40B4-BE49-F238E27FC236}">
              <a16:creationId xmlns:a16="http://schemas.microsoft.com/office/drawing/2014/main" id="{00000000-0008-0000-0000-00002C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750" name="Text Box 8">
          <a:extLst>
            <a:ext uri="{FF2B5EF4-FFF2-40B4-BE49-F238E27FC236}">
              <a16:creationId xmlns:a16="http://schemas.microsoft.com/office/drawing/2014/main" id="{00000000-0008-0000-0000-00002D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751" name="Text Box 9">
          <a:extLst>
            <a:ext uri="{FF2B5EF4-FFF2-40B4-BE49-F238E27FC236}">
              <a16:creationId xmlns:a16="http://schemas.microsoft.com/office/drawing/2014/main" id="{00000000-0008-0000-0000-00002E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752" name="Text Box 8">
          <a:extLst>
            <a:ext uri="{FF2B5EF4-FFF2-40B4-BE49-F238E27FC236}">
              <a16:creationId xmlns:a16="http://schemas.microsoft.com/office/drawing/2014/main" id="{00000000-0008-0000-0000-00002F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753" name="Text Box 9">
          <a:extLst>
            <a:ext uri="{FF2B5EF4-FFF2-40B4-BE49-F238E27FC236}">
              <a16:creationId xmlns:a16="http://schemas.microsoft.com/office/drawing/2014/main" id="{00000000-0008-0000-0000-000030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54" name="Text Box 8">
          <a:extLst>
            <a:ext uri="{FF2B5EF4-FFF2-40B4-BE49-F238E27FC236}">
              <a16:creationId xmlns:a16="http://schemas.microsoft.com/office/drawing/2014/main" id="{00000000-0008-0000-0000-000031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55" name="Text Box 9">
          <a:extLst>
            <a:ext uri="{FF2B5EF4-FFF2-40B4-BE49-F238E27FC236}">
              <a16:creationId xmlns:a16="http://schemas.microsoft.com/office/drawing/2014/main" id="{00000000-0008-0000-0000-000032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56" name="Text Box 8">
          <a:extLst>
            <a:ext uri="{FF2B5EF4-FFF2-40B4-BE49-F238E27FC236}">
              <a16:creationId xmlns:a16="http://schemas.microsoft.com/office/drawing/2014/main" id="{00000000-0008-0000-0000-000033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57" name="Text Box 9">
          <a:extLst>
            <a:ext uri="{FF2B5EF4-FFF2-40B4-BE49-F238E27FC236}">
              <a16:creationId xmlns:a16="http://schemas.microsoft.com/office/drawing/2014/main" id="{00000000-0008-0000-0000-000034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58" name="Text Box 8">
          <a:extLst>
            <a:ext uri="{FF2B5EF4-FFF2-40B4-BE49-F238E27FC236}">
              <a16:creationId xmlns:a16="http://schemas.microsoft.com/office/drawing/2014/main" id="{00000000-0008-0000-0000-000035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59" name="Text Box 9">
          <a:extLst>
            <a:ext uri="{FF2B5EF4-FFF2-40B4-BE49-F238E27FC236}">
              <a16:creationId xmlns:a16="http://schemas.microsoft.com/office/drawing/2014/main" id="{00000000-0008-0000-0000-000036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60" name="Text Box 8">
          <a:extLst>
            <a:ext uri="{FF2B5EF4-FFF2-40B4-BE49-F238E27FC236}">
              <a16:creationId xmlns:a16="http://schemas.microsoft.com/office/drawing/2014/main" id="{00000000-0008-0000-0000-000037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61" name="Text Box 9">
          <a:extLst>
            <a:ext uri="{FF2B5EF4-FFF2-40B4-BE49-F238E27FC236}">
              <a16:creationId xmlns:a16="http://schemas.microsoft.com/office/drawing/2014/main" id="{00000000-0008-0000-0000-000038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762" name="Text Box 8">
          <a:extLst>
            <a:ext uri="{FF2B5EF4-FFF2-40B4-BE49-F238E27FC236}">
              <a16:creationId xmlns:a16="http://schemas.microsoft.com/office/drawing/2014/main" id="{00000000-0008-0000-0000-000039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763" name="Text Box 9">
          <a:extLst>
            <a:ext uri="{FF2B5EF4-FFF2-40B4-BE49-F238E27FC236}">
              <a16:creationId xmlns:a16="http://schemas.microsoft.com/office/drawing/2014/main" id="{00000000-0008-0000-0000-00003A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764" name="Text Box 8">
          <a:extLst>
            <a:ext uri="{FF2B5EF4-FFF2-40B4-BE49-F238E27FC236}">
              <a16:creationId xmlns:a16="http://schemas.microsoft.com/office/drawing/2014/main" id="{00000000-0008-0000-0000-00003B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765" name="Text Box 9">
          <a:extLst>
            <a:ext uri="{FF2B5EF4-FFF2-40B4-BE49-F238E27FC236}">
              <a16:creationId xmlns:a16="http://schemas.microsoft.com/office/drawing/2014/main" id="{00000000-0008-0000-0000-00003C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85726</xdr:rowOff>
    </xdr:to>
    <xdr:sp macro="" textlink="">
      <xdr:nvSpPr>
        <xdr:cNvPr id="3766" name="Text Box 8">
          <a:extLst>
            <a:ext uri="{FF2B5EF4-FFF2-40B4-BE49-F238E27FC236}">
              <a16:creationId xmlns:a16="http://schemas.microsoft.com/office/drawing/2014/main" id="{00000000-0008-0000-0000-00003D1A0000}"/>
            </a:ext>
          </a:extLst>
        </xdr:cNvPr>
        <xdr:cNvSpPr txBox="1">
          <a:spLocks noChangeArrowheads="1"/>
        </xdr:cNvSpPr>
      </xdr:nvSpPr>
      <xdr:spPr bwMode="auto">
        <a:xfrm>
          <a:off x="1895475" y="200739375"/>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85726</xdr:rowOff>
    </xdr:to>
    <xdr:sp macro="" textlink="">
      <xdr:nvSpPr>
        <xdr:cNvPr id="3767" name="Text Box 9">
          <a:extLst>
            <a:ext uri="{FF2B5EF4-FFF2-40B4-BE49-F238E27FC236}">
              <a16:creationId xmlns:a16="http://schemas.microsoft.com/office/drawing/2014/main" id="{00000000-0008-0000-0000-00003E1A0000}"/>
            </a:ext>
          </a:extLst>
        </xdr:cNvPr>
        <xdr:cNvSpPr txBox="1">
          <a:spLocks noChangeArrowheads="1"/>
        </xdr:cNvSpPr>
      </xdr:nvSpPr>
      <xdr:spPr bwMode="auto">
        <a:xfrm>
          <a:off x="1895475" y="200739375"/>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76201</xdr:rowOff>
    </xdr:to>
    <xdr:sp macro="" textlink="">
      <xdr:nvSpPr>
        <xdr:cNvPr id="3768" name="Text Box 8">
          <a:extLst>
            <a:ext uri="{FF2B5EF4-FFF2-40B4-BE49-F238E27FC236}">
              <a16:creationId xmlns:a16="http://schemas.microsoft.com/office/drawing/2014/main" id="{00000000-0008-0000-0000-00003F1A0000}"/>
            </a:ext>
          </a:extLst>
        </xdr:cNvPr>
        <xdr:cNvSpPr txBox="1">
          <a:spLocks noChangeArrowheads="1"/>
        </xdr:cNvSpPr>
      </xdr:nvSpPr>
      <xdr:spPr bwMode="auto">
        <a:xfrm>
          <a:off x="1895475" y="200739375"/>
          <a:ext cx="0"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76201</xdr:rowOff>
    </xdr:to>
    <xdr:sp macro="" textlink="">
      <xdr:nvSpPr>
        <xdr:cNvPr id="3769" name="Text Box 9">
          <a:extLst>
            <a:ext uri="{FF2B5EF4-FFF2-40B4-BE49-F238E27FC236}">
              <a16:creationId xmlns:a16="http://schemas.microsoft.com/office/drawing/2014/main" id="{00000000-0008-0000-0000-0000401A0000}"/>
            </a:ext>
          </a:extLst>
        </xdr:cNvPr>
        <xdr:cNvSpPr txBox="1">
          <a:spLocks noChangeArrowheads="1"/>
        </xdr:cNvSpPr>
      </xdr:nvSpPr>
      <xdr:spPr bwMode="auto">
        <a:xfrm>
          <a:off x="1895475" y="200739375"/>
          <a:ext cx="0"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70" name="Text Box 8">
          <a:extLst>
            <a:ext uri="{FF2B5EF4-FFF2-40B4-BE49-F238E27FC236}">
              <a16:creationId xmlns:a16="http://schemas.microsoft.com/office/drawing/2014/main" id="{00000000-0008-0000-0000-000041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71" name="Text Box 9">
          <a:extLst>
            <a:ext uri="{FF2B5EF4-FFF2-40B4-BE49-F238E27FC236}">
              <a16:creationId xmlns:a16="http://schemas.microsoft.com/office/drawing/2014/main" id="{00000000-0008-0000-0000-000042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72" name="Text Box 8">
          <a:extLst>
            <a:ext uri="{FF2B5EF4-FFF2-40B4-BE49-F238E27FC236}">
              <a16:creationId xmlns:a16="http://schemas.microsoft.com/office/drawing/2014/main" id="{00000000-0008-0000-0000-000043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773" name="Text Box 9">
          <a:extLst>
            <a:ext uri="{FF2B5EF4-FFF2-40B4-BE49-F238E27FC236}">
              <a16:creationId xmlns:a16="http://schemas.microsoft.com/office/drawing/2014/main" id="{00000000-0008-0000-0000-000044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774" name="Text Box 8">
          <a:extLst>
            <a:ext uri="{FF2B5EF4-FFF2-40B4-BE49-F238E27FC236}">
              <a16:creationId xmlns:a16="http://schemas.microsoft.com/office/drawing/2014/main" id="{00000000-0008-0000-0000-000045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775" name="Text Box 9">
          <a:extLst>
            <a:ext uri="{FF2B5EF4-FFF2-40B4-BE49-F238E27FC236}">
              <a16:creationId xmlns:a16="http://schemas.microsoft.com/office/drawing/2014/main" id="{00000000-0008-0000-0000-000046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776" name="Text Box 8">
          <a:extLst>
            <a:ext uri="{FF2B5EF4-FFF2-40B4-BE49-F238E27FC236}">
              <a16:creationId xmlns:a16="http://schemas.microsoft.com/office/drawing/2014/main" id="{00000000-0008-0000-0000-000047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777" name="Text Box 9">
          <a:extLst>
            <a:ext uri="{FF2B5EF4-FFF2-40B4-BE49-F238E27FC236}">
              <a16:creationId xmlns:a16="http://schemas.microsoft.com/office/drawing/2014/main" id="{00000000-0008-0000-0000-000048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78" name="Text Box 3">
          <a:extLst>
            <a:ext uri="{FF2B5EF4-FFF2-40B4-BE49-F238E27FC236}">
              <a16:creationId xmlns:a16="http://schemas.microsoft.com/office/drawing/2014/main" id="{00000000-0008-0000-0000-000049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79" name="Text Box 3">
          <a:extLst>
            <a:ext uri="{FF2B5EF4-FFF2-40B4-BE49-F238E27FC236}">
              <a16:creationId xmlns:a16="http://schemas.microsoft.com/office/drawing/2014/main" id="{00000000-0008-0000-0000-00004A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80" name="Text Box 3">
          <a:extLst>
            <a:ext uri="{FF2B5EF4-FFF2-40B4-BE49-F238E27FC236}">
              <a16:creationId xmlns:a16="http://schemas.microsoft.com/office/drawing/2014/main" id="{00000000-0008-0000-0000-00004B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81" name="Text Box 3">
          <a:extLst>
            <a:ext uri="{FF2B5EF4-FFF2-40B4-BE49-F238E27FC236}">
              <a16:creationId xmlns:a16="http://schemas.microsoft.com/office/drawing/2014/main" id="{00000000-0008-0000-0000-00004C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82" name="Text Box 3">
          <a:extLst>
            <a:ext uri="{FF2B5EF4-FFF2-40B4-BE49-F238E27FC236}">
              <a16:creationId xmlns:a16="http://schemas.microsoft.com/office/drawing/2014/main" id="{00000000-0008-0000-0000-00004D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83" name="Text Box 3">
          <a:extLst>
            <a:ext uri="{FF2B5EF4-FFF2-40B4-BE49-F238E27FC236}">
              <a16:creationId xmlns:a16="http://schemas.microsoft.com/office/drawing/2014/main" id="{00000000-0008-0000-0000-00004E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84" name="Text Box 3">
          <a:extLst>
            <a:ext uri="{FF2B5EF4-FFF2-40B4-BE49-F238E27FC236}">
              <a16:creationId xmlns:a16="http://schemas.microsoft.com/office/drawing/2014/main" id="{00000000-0008-0000-0000-00004F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85" name="Text Box 3">
          <a:extLst>
            <a:ext uri="{FF2B5EF4-FFF2-40B4-BE49-F238E27FC236}">
              <a16:creationId xmlns:a16="http://schemas.microsoft.com/office/drawing/2014/main" id="{00000000-0008-0000-0000-000050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86" name="Text Box 3">
          <a:extLst>
            <a:ext uri="{FF2B5EF4-FFF2-40B4-BE49-F238E27FC236}">
              <a16:creationId xmlns:a16="http://schemas.microsoft.com/office/drawing/2014/main" id="{00000000-0008-0000-0000-000051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87" name="Text Box 3">
          <a:extLst>
            <a:ext uri="{FF2B5EF4-FFF2-40B4-BE49-F238E27FC236}">
              <a16:creationId xmlns:a16="http://schemas.microsoft.com/office/drawing/2014/main" id="{00000000-0008-0000-0000-000052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88" name="Text Box 3">
          <a:extLst>
            <a:ext uri="{FF2B5EF4-FFF2-40B4-BE49-F238E27FC236}">
              <a16:creationId xmlns:a16="http://schemas.microsoft.com/office/drawing/2014/main" id="{00000000-0008-0000-0000-000053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89" name="Text Box 3">
          <a:extLst>
            <a:ext uri="{FF2B5EF4-FFF2-40B4-BE49-F238E27FC236}">
              <a16:creationId xmlns:a16="http://schemas.microsoft.com/office/drawing/2014/main" id="{00000000-0008-0000-0000-000054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90" name="Text Box 3">
          <a:extLst>
            <a:ext uri="{FF2B5EF4-FFF2-40B4-BE49-F238E27FC236}">
              <a16:creationId xmlns:a16="http://schemas.microsoft.com/office/drawing/2014/main" id="{00000000-0008-0000-0000-000055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91" name="Text Box 3">
          <a:extLst>
            <a:ext uri="{FF2B5EF4-FFF2-40B4-BE49-F238E27FC236}">
              <a16:creationId xmlns:a16="http://schemas.microsoft.com/office/drawing/2014/main" id="{00000000-0008-0000-0000-000056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92" name="Text Box 3">
          <a:extLst>
            <a:ext uri="{FF2B5EF4-FFF2-40B4-BE49-F238E27FC236}">
              <a16:creationId xmlns:a16="http://schemas.microsoft.com/office/drawing/2014/main" id="{00000000-0008-0000-0000-000057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93" name="Text Box 3">
          <a:extLst>
            <a:ext uri="{FF2B5EF4-FFF2-40B4-BE49-F238E27FC236}">
              <a16:creationId xmlns:a16="http://schemas.microsoft.com/office/drawing/2014/main" id="{00000000-0008-0000-0000-000058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94" name="Text Box 3">
          <a:extLst>
            <a:ext uri="{FF2B5EF4-FFF2-40B4-BE49-F238E27FC236}">
              <a16:creationId xmlns:a16="http://schemas.microsoft.com/office/drawing/2014/main" id="{00000000-0008-0000-0000-000059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95" name="Text Box 3">
          <a:extLst>
            <a:ext uri="{FF2B5EF4-FFF2-40B4-BE49-F238E27FC236}">
              <a16:creationId xmlns:a16="http://schemas.microsoft.com/office/drawing/2014/main" id="{00000000-0008-0000-0000-00005A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96" name="Text Box 3">
          <a:extLst>
            <a:ext uri="{FF2B5EF4-FFF2-40B4-BE49-F238E27FC236}">
              <a16:creationId xmlns:a16="http://schemas.microsoft.com/office/drawing/2014/main" id="{00000000-0008-0000-0000-00005B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97" name="Text Box 3">
          <a:extLst>
            <a:ext uri="{FF2B5EF4-FFF2-40B4-BE49-F238E27FC236}">
              <a16:creationId xmlns:a16="http://schemas.microsoft.com/office/drawing/2014/main" id="{00000000-0008-0000-0000-00005C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98" name="Text Box 3">
          <a:extLst>
            <a:ext uri="{FF2B5EF4-FFF2-40B4-BE49-F238E27FC236}">
              <a16:creationId xmlns:a16="http://schemas.microsoft.com/office/drawing/2014/main" id="{00000000-0008-0000-0000-00005D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799" name="Text Box 3">
          <a:extLst>
            <a:ext uri="{FF2B5EF4-FFF2-40B4-BE49-F238E27FC236}">
              <a16:creationId xmlns:a16="http://schemas.microsoft.com/office/drawing/2014/main" id="{00000000-0008-0000-0000-00005E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00" name="Text Box 3">
          <a:extLst>
            <a:ext uri="{FF2B5EF4-FFF2-40B4-BE49-F238E27FC236}">
              <a16:creationId xmlns:a16="http://schemas.microsoft.com/office/drawing/2014/main" id="{00000000-0008-0000-0000-00005F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01" name="Text Box 3">
          <a:extLst>
            <a:ext uri="{FF2B5EF4-FFF2-40B4-BE49-F238E27FC236}">
              <a16:creationId xmlns:a16="http://schemas.microsoft.com/office/drawing/2014/main" id="{00000000-0008-0000-0000-000060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02" name="Text Box 3">
          <a:extLst>
            <a:ext uri="{FF2B5EF4-FFF2-40B4-BE49-F238E27FC236}">
              <a16:creationId xmlns:a16="http://schemas.microsoft.com/office/drawing/2014/main" id="{00000000-0008-0000-0000-000061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03" name="Text Box 3">
          <a:extLst>
            <a:ext uri="{FF2B5EF4-FFF2-40B4-BE49-F238E27FC236}">
              <a16:creationId xmlns:a16="http://schemas.microsoft.com/office/drawing/2014/main" id="{00000000-0008-0000-0000-000062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04" name="Text Box 3">
          <a:extLst>
            <a:ext uri="{FF2B5EF4-FFF2-40B4-BE49-F238E27FC236}">
              <a16:creationId xmlns:a16="http://schemas.microsoft.com/office/drawing/2014/main" id="{00000000-0008-0000-0000-000063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05" name="Text Box 3">
          <a:extLst>
            <a:ext uri="{FF2B5EF4-FFF2-40B4-BE49-F238E27FC236}">
              <a16:creationId xmlns:a16="http://schemas.microsoft.com/office/drawing/2014/main" id="{00000000-0008-0000-0000-000064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06" name="Text Box 3">
          <a:extLst>
            <a:ext uri="{FF2B5EF4-FFF2-40B4-BE49-F238E27FC236}">
              <a16:creationId xmlns:a16="http://schemas.microsoft.com/office/drawing/2014/main" id="{00000000-0008-0000-0000-000065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07" name="Text Box 3">
          <a:extLst>
            <a:ext uri="{FF2B5EF4-FFF2-40B4-BE49-F238E27FC236}">
              <a16:creationId xmlns:a16="http://schemas.microsoft.com/office/drawing/2014/main" id="{00000000-0008-0000-0000-000066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08" name="Text Box 3">
          <a:extLst>
            <a:ext uri="{FF2B5EF4-FFF2-40B4-BE49-F238E27FC236}">
              <a16:creationId xmlns:a16="http://schemas.microsoft.com/office/drawing/2014/main" id="{00000000-0008-0000-0000-000067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09" name="Text Box 3">
          <a:extLst>
            <a:ext uri="{FF2B5EF4-FFF2-40B4-BE49-F238E27FC236}">
              <a16:creationId xmlns:a16="http://schemas.microsoft.com/office/drawing/2014/main" id="{00000000-0008-0000-0000-000068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10" name="Text Box 3">
          <a:extLst>
            <a:ext uri="{FF2B5EF4-FFF2-40B4-BE49-F238E27FC236}">
              <a16:creationId xmlns:a16="http://schemas.microsoft.com/office/drawing/2014/main" id="{00000000-0008-0000-0000-000069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11" name="Text Box 3">
          <a:extLst>
            <a:ext uri="{FF2B5EF4-FFF2-40B4-BE49-F238E27FC236}">
              <a16:creationId xmlns:a16="http://schemas.microsoft.com/office/drawing/2014/main" id="{00000000-0008-0000-0000-00006A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12" name="Text Box 3">
          <a:extLst>
            <a:ext uri="{FF2B5EF4-FFF2-40B4-BE49-F238E27FC236}">
              <a16:creationId xmlns:a16="http://schemas.microsoft.com/office/drawing/2014/main" id="{00000000-0008-0000-0000-00006B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13" name="Text Box 3">
          <a:extLst>
            <a:ext uri="{FF2B5EF4-FFF2-40B4-BE49-F238E27FC236}">
              <a16:creationId xmlns:a16="http://schemas.microsoft.com/office/drawing/2014/main" id="{00000000-0008-0000-0000-00006C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14" name="Text Box 3">
          <a:extLst>
            <a:ext uri="{FF2B5EF4-FFF2-40B4-BE49-F238E27FC236}">
              <a16:creationId xmlns:a16="http://schemas.microsoft.com/office/drawing/2014/main" id="{00000000-0008-0000-0000-00006D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15" name="Text Box 3">
          <a:extLst>
            <a:ext uri="{FF2B5EF4-FFF2-40B4-BE49-F238E27FC236}">
              <a16:creationId xmlns:a16="http://schemas.microsoft.com/office/drawing/2014/main" id="{00000000-0008-0000-0000-00006E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16" name="Text Box 3">
          <a:extLst>
            <a:ext uri="{FF2B5EF4-FFF2-40B4-BE49-F238E27FC236}">
              <a16:creationId xmlns:a16="http://schemas.microsoft.com/office/drawing/2014/main" id="{00000000-0008-0000-0000-00006F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17" name="Text Box 3">
          <a:extLst>
            <a:ext uri="{FF2B5EF4-FFF2-40B4-BE49-F238E27FC236}">
              <a16:creationId xmlns:a16="http://schemas.microsoft.com/office/drawing/2014/main" id="{00000000-0008-0000-0000-000070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18" name="Text Box 3">
          <a:extLst>
            <a:ext uri="{FF2B5EF4-FFF2-40B4-BE49-F238E27FC236}">
              <a16:creationId xmlns:a16="http://schemas.microsoft.com/office/drawing/2014/main" id="{00000000-0008-0000-0000-000071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19" name="Text Box 3">
          <a:extLst>
            <a:ext uri="{FF2B5EF4-FFF2-40B4-BE49-F238E27FC236}">
              <a16:creationId xmlns:a16="http://schemas.microsoft.com/office/drawing/2014/main" id="{00000000-0008-0000-0000-000072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20" name="Text Box 3">
          <a:extLst>
            <a:ext uri="{FF2B5EF4-FFF2-40B4-BE49-F238E27FC236}">
              <a16:creationId xmlns:a16="http://schemas.microsoft.com/office/drawing/2014/main" id="{00000000-0008-0000-0000-000073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21" name="Text Box 3">
          <a:extLst>
            <a:ext uri="{FF2B5EF4-FFF2-40B4-BE49-F238E27FC236}">
              <a16:creationId xmlns:a16="http://schemas.microsoft.com/office/drawing/2014/main" id="{00000000-0008-0000-0000-000074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22" name="Text Box 3">
          <a:extLst>
            <a:ext uri="{FF2B5EF4-FFF2-40B4-BE49-F238E27FC236}">
              <a16:creationId xmlns:a16="http://schemas.microsoft.com/office/drawing/2014/main" id="{00000000-0008-0000-0000-000075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23" name="Text Box 3">
          <a:extLst>
            <a:ext uri="{FF2B5EF4-FFF2-40B4-BE49-F238E27FC236}">
              <a16:creationId xmlns:a16="http://schemas.microsoft.com/office/drawing/2014/main" id="{00000000-0008-0000-0000-000076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24" name="Text Box 3">
          <a:extLst>
            <a:ext uri="{FF2B5EF4-FFF2-40B4-BE49-F238E27FC236}">
              <a16:creationId xmlns:a16="http://schemas.microsoft.com/office/drawing/2014/main" id="{00000000-0008-0000-0000-000077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25" name="Text Box 3">
          <a:extLst>
            <a:ext uri="{FF2B5EF4-FFF2-40B4-BE49-F238E27FC236}">
              <a16:creationId xmlns:a16="http://schemas.microsoft.com/office/drawing/2014/main" id="{00000000-0008-0000-0000-000078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26" name="Text Box 3">
          <a:extLst>
            <a:ext uri="{FF2B5EF4-FFF2-40B4-BE49-F238E27FC236}">
              <a16:creationId xmlns:a16="http://schemas.microsoft.com/office/drawing/2014/main" id="{00000000-0008-0000-0000-000079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27" name="Text Box 3">
          <a:extLst>
            <a:ext uri="{FF2B5EF4-FFF2-40B4-BE49-F238E27FC236}">
              <a16:creationId xmlns:a16="http://schemas.microsoft.com/office/drawing/2014/main" id="{00000000-0008-0000-0000-00007A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28" name="Text Box 3">
          <a:extLst>
            <a:ext uri="{FF2B5EF4-FFF2-40B4-BE49-F238E27FC236}">
              <a16:creationId xmlns:a16="http://schemas.microsoft.com/office/drawing/2014/main" id="{00000000-0008-0000-0000-00007B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29" name="Text Box 3">
          <a:extLst>
            <a:ext uri="{FF2B5EF4-FFF2-40B4-BE49-F238E27FC236}">
              <a16:creationId xmlns:a16="http://schemas.microsoft.com/office/drawing/2014/main" id="{00000000-0008-0000-0000-00007C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30" name="Text Box 3">
          <a:extLst>
            <a:ext uri="{FF2B5EF4-FFF2-40B4-BE49-F238E27FC236}">
              <a16:creationId xmlns:a16="http://schemas.microsoft.com/office/drawing/2014/main" id="{00000000-0008-0000-0000-00007D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31" name="Text Box 3">
          <a:extLst>
            <a:ext uri="{FF2B5EF4-FFF2-40B4-BE49-F238E27FC236}">
              <a16:creationId xmlns:a16="http://schemas.microsoft.com/office/drawing/2014/main" id="{00000000-0008-0000-0000-00007E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32" name="Text Box 3">
          <a:extLst>
            <a:ext uri="{FF2B5EF4-FFF2-40B4-BE49-F238E27FC236}">
              <a16:creationId xmlns:a16="http://schemas.microsoft.com/office/drawing/2014/main" id="{00000000-0008-0000-0000-00007F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33" name="Text Box 3">
          <a:extLst>
            <a:ext uri="{FF2B5EF4-FFF2-40B4-BE49-F238E27FC236}">
              <a16:creationId xmlns:a16="http://schemas.microsoft.com/office/drawing/2014/main" id="{00000000-0008-0000-0000-000080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34" name="Text Box 3">
          <a:extLst>
            <a:ext uri="{FF2B5EF4-FFF2-40B4-BE49-F238E27FC236}">
              <a16:creationId xmlns:a16="http://schemas.microsoft.com/office/drawing/2014/main" id="{00000000-0008-0000-0000-000081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35" name="Text Box 3">
          <a:extLst>
            <a:ext uri="{FF2B5EF4-FFF2-40B4-BE49-F238E27FC236}">
              <a16:creationId xmlns:a16="http://schemas.microsoft.com/office/drawing/2014/main" id="{00000000-0008-0000-0000-000082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36" name="Text Box 3">
          <a:extLst>
            <a:ext uri="{FF2B5EF4-FFF2-40B4-BE49-F238E27FC236}">
              <a16:creationId xmlns:a16="http://schemas.microsoft.com/office/drawing/2014/main" id="{00000000-0008-0000-0000-000083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37" name="Text Box 3">
          <a:extLst>
            <a:ext uri="{FF2B5EF4-FFF2-40B4-BE49-F238E27FC236}">
              <a16:creationId xmlns:a16="http://schemas.microsoft.com/office/drawing/2014/main" id="{00000000-0008-0000-0000-000084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38" name="Text Box 3">
          <a:extLst>
            <a:ext uri="{FF2B5EF4-FFF2-40B4-BE49-F238E27FC236}">
              <a16:creationId xmlns:a16="http://schemas.microsoft.com/office/drawing/2014/main" id="{00000000-0008-0000-0000-000085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39" name="Text Box 3">
          <a:extLst>
            <a:ext uri="{FF2B5EF4-FFF2-40B4-BE49-F238E27FC236}">
              <a16:creationId xmlns:a16="http://schemas.microsoft.com/office/drawing/2014/main" id="{00000000-0008-0000-0000-000086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40" name="Text Box 3">
          <a:extLst>
            <a:ext uri="{FF2B5EF4-FFF2-40B4-BE49-F238E27FC236}">
              <a16:creationId xmlns:a16="http://schemas.microsoft.com/office/drawing/2014/main" id="{00000000-0008-0000-0000-000087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41" name="Text Box 3">
          <a:extLst>
            <a:ext uri="{FF2B5EF4-FFF2-40B4-BE49-F238E27FC236}">
              <a16:creationId xmlns:a16="http://schemas.microsoft.com/office/drawing/2014/main" id="{00000000-0008-0000-0000-000088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42" name="Text Box 3">
          <a:extLst>
            <a:ext uri="{FF2B5EF4-FFF2-40B4-BE49-F238E27FC236}">
              <a16:creationId xmlns:a16="http://schemas.microsoft.com/office/drawing/2014/main" id="{00000000-0008-0000-0000-000089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43" name="Text Box 3">
          <a:extLst>
            <a:ext uri="{FF2B5EF4-FFF2-40B4-BE49-F238E27FC236}">
              <a16:creationId xmlns:a16="http://schemas.microsoft.com/office/drawing/2014/main" id="{00000000-0008-0000-0000-00008A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44" name="Text Box 3">
          <a:extLst>
            <a:ext uri="{FF2B5EF4-FFF2-40B4-BE49-F238E27FC236}">
              <a16:creationId xmlns:a16="http://schemas.microsoft.com/office/drawing/2014/main" id="{00000000-0008-0000-0000-00008B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45" name="Text Box 3">
          <a:extLst>
            <a:ext uri="{FF2B5EF4-FFF2-40B4-BE49-F238E27FC236}">
              <a16:creationId xmlns:a16="http://schemas.microsoft.com/office/drawing/2014/main" id="{00000000-0008-0000-0000-00008C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46" name="Text Box 3">
          <a:extLst>
            <a:ext uri="{FF2B5EF4-FFF2-40B4-BE49-F238E27FC236}">
              <a16:creationId xmlns:a16="http://schemas.microsoft.com/office/drawing/2014/main" id="{00000000-0008-0000-0000-00008D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47" name="Text Box 3">
          <a:extLst>
            <a:ext uri="{FF2B5EF4-FFF2-40B4-BE49-F238E27FC236}">
              <a16:creationId xmlns:a16="http://schemas.microsoft.com/office/drawing/2014/main" id="{00000000-0008-0000-0000-00008E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48" name="Text Box 3">
          <a:extLst>
            <a:ext uri="{FF2B5EF4-FFF2-40B4-BE49-F238E27FC236}">
              <a16:creationId xmlns:a16="http://schemas.microsoft.com/office/drawing/2014/main" id="{00000000-0008-0000-0000-00008F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49" name="Text Box 3">
          <a:extLst>
            <a:ext uri="{FF2B5EF4-FFF2-40B4-BE49-F238E27FC236}">
              <a16:creationId xmlns:a16="http://schemas.microsoft.com/office/drawing/2014/main" id="{00000000-0008-0000-0000-000090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50" name="Text Box 3">
          <a:extLst>
            <a:ext uri="{FF2B5EF4-FFF2-40B4-BE49-F238E27FC236}">
              <a16:creationId xmlns:a16="http://schemas.microsoft.com/office/drawing/2014/main" id="{00000000-0008-0000-0000-000091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51" name="Text Box 3">
          <a:extLst>
            <a:ext uri="{FF2B5EF4-FFF2-40B4-BE49-F238E27FC236}">
              <a16:creationId xmlns:a16="http://schemas.microsoft.com/office/drawing/2014/main" id="{00000000-0008-0000-0000-000092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52" name="Text Box 3">
          <a:extLst>
            <a:ext uri="{FF2B5EF4-FFF2-40B4-BE49-F238E27FC236}">
              <a16:creationId xmlns:a16="http://schemas.microsoft.com/office/drawing/2014/main" id="{00000000-0008-0000-0000-000093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53" name="Text Box 3">
          <a:extLst>
            <a:ext uri="{FF2B5EF4-FFF2-40B4-BE49-F238E27FC236}">
              <a16:creationId xmlns:a16="http://schemas.microsoft.com/office/drawing/2014/main" id="{00000000-0008-0000-0000-000094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54" name="Text Box 3">
          <a:extLst>
            <a:ext uri="{FF2B5EF4-FFF2-40B4-BE49-F238E27FC236}">
              <a16:creationId xmlns:a16="http://schemas.microsoft.com/office/drawing/2014/main" id="{00000000-0008-0000-0000-000095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55" name="Text Box 3">
          <a:extLst>
            <a:ext uri="{FF2B5EF4-FFF2-40B4-BE49-F238E27FC236}">
              <a16:creationId xmlns:a16="http://schemas.microsoft.com/office/drawing/2014/main" id="{00000000-0008-0000-0000-000096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56" name="Text Box 3">
          <a:extLst>
            <a:ext uri="{FF2B5EF4-FFF2-40B4-BE49-F238E27FC236}">
              <a16:creationId xmlns:a16="http://schemas.microsoft.com/office/drawing/2014/main" id="{00000000-0008-0000-0000-000097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57" name="Text Box 3">
          <a:extLst>
            <a:ext uri="{FF2B5EF4-FFF2-40B4-BE49-F238E27FC236}">
              <a16:creationId xmlns:a16="http://schemas.microsoft.com/office/drawing/2014/main" id="{00000000-0008-0000-0000-000098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58" name="Text Box 3">
          <a:extLst>
            <a:ext uri="{FF2B5EF4-FFF2-40B4-BE49-F238E27FC236}">
              <a16:creationId xmlns:a16="http://schemas.microsoft.com/office/drawing/2014/main" id="{00000000-0008-0000-0000-000099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59" name="Text Box 3">
          <a:extLst>
            <a:ext uri="{FF2B5EF4-FFF2-40B4-BE49-F238E27FC236}">
              <a16:creationId xmlns:a16="http://schemas.microsoft.com/office/drawing/2014/main" id="{00000000-0008-0000-0000-00009A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60" name="Text Box 3">
          <a:extLst>
            <a:ext uri="{FF2B5EF4-FFF2-40B4-BE49-F238E27FC236}">
              <a16:creationId xmlns:a16="http://schemas.microsoft.com/office/drawing/2014/main" id="{00000000-0008-0000-0000-00009B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61" name="Text Box 3">
          <a:extLst>
            <a:ext uri="{FF2B5EF4-FFF2-40B4-BE49-F238E27FC236}">
              <a16:creationId xmlns:a16="http://schemas.microsoft.com/office/drawing/2014/main" id="{00000000-0008-0000-0000-00009C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62" name="Text Box 3">
          <a:extLst>
            <a:ext uri="{FF2B5EF4-FFF2-40B4-BE49-F238E27FC236}">
              <a16:creationId xmlns:a16="http://schemas.microsoft.com/office/drawing/2014/main" id="{00000000-0008-0000-0000-00009D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63" name="Text Box 3">
          <a:extLst>
            <a:ext uri="{FF2B5EF4-FFF2-40B4-BE49-F238E27FC236}">
              <a16:creationId xmlns:a16="http://schemas.microsoft.com/office/drawing/2014/main" id="{00000000-0008-0000-0000-00009E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64" name="Text Box 3">
          <a:extLst>
            <a:ext uri="{FF2B5EF4-FFF2-40B4-BE49-F238E27FC236}">
              <a16:creationId xmlns:a16="http://schemas.microsoft.com/office/drawing/2014/main" id="{00000000-0008-0000-0000-00009F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65" name="Text Box 3">
          <a:extLst>
            <a:ext uri="{FF2B5EF4-FFF2-40B4-BE49-F238E27FC236}">
              <a16:creationId xmlns:a16="http://schemas.microsoft.com/office/drawing/2014/main" id="{00000000-0008-0000-0000-0000A0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66" name="Text Box 3">
          <a:extLst>
            <a:ext uri="{FF2B5EF4-FFF2-40B4-BE49-F238E27FC236}">
              <a16:creationId xmlns:a16="http://schemas.microsoft.com/office/drawing/2014/main" id="{00000000-0008-0000-0000-0000A1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67" name="Text Box 3">
          <a:extLst>
            <a:ext uri="{FF2B5EF4-FFF2-40B4-BE49-F238E27FC236}">
              <a16:creationId xmlns:a16="http://schemas.microsoft.com/office/drawing/2014/main" id="{00000000-0008-0000-0000-0000A2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68" name="Text Box 3">
          <a:extLst>
            <a:ext uri="{FF2B5EF4-FFF2-40B4-BE49-F238E27FC236}">
              <a16:creationId xmlns:a16="http://schemas.microsoft.com/office/drawing/2014/main" id="{00000000-0008-0000-0000-0000A3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69" name="Text Box 3">
          <a:extLst>
            <a:ext uri="{FF2B5EF4-FFF2-40B4-BE49-F238E27FC236}">
              <a16:creationId xmlns:a16="http://schemas.microsoft.com/office/drawing/2014/main" id="{00000000-0008-0000-0000-0000A4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70" name="Text Box 3">
          <a:extLst>
            <a:ext uri="{FF2B5EF4-FFF2-40B4-BE49-F238E27FC236}">
              <a16:creationId xmlns:a16="http://schemas.microsoft.com/office/drawing/2014/main" id="{00000000-0008-0000-0000-0000A5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71" name="Text Box 3">
          <a:extLst>
            <a:ext uri="{FF2B5EF4-FFF2-40B4-BE49-F238E27FC236}">
              <a16:creationId xmlns:a16="http://schemas.microsoft.com/office/drawing/2014/main" id="{00000000-0008-0000-0000-0000A6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72" name="Text Box 3">
          <a:extLst>
            <a:ext uri="{FF2B5EF4-FFF2-40B4-BE49-F238E27FC236}">
              <a16:creationId xmlns:a16="http://schemas.microsoft.com/office/drawing/2014/main" id="{00000000-0008-0000-0000-0000A7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73" name="Text Box 3">
          <a:extLst>
            <a:ext uri="{FF2B5EF4-FFF2-40B4-BE49-F238E27FC236}">
              <a16:creationId xmlns:a16="http://schemas.microsoft.com/office/drawing/2014/main" id="{00000000-0008-0000-0000-0000A8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74" name="Text Box 3">
          <a:extLst>
            <a:ext uri="{FF2B5EF4-FFF2-40B4-BE49-F238E27FC236}">
              <a16:creationId xmlns:a16="http://schemas.microsoft.com/office/drawing/2014/main" id="{00000000-0008-0000-0000-0000A9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75" name="Text Box 3">
          <a:extLst>
            <a:ext uri="{FF2B5EF4-FFF2-40B4-BE49-F238E27FC236}">
              <a16:creationId xmlns:a16="http://schemas.microsoft.com/office/drawing/2014/main" id="{00000000-0008-0000-0000-0000AA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76" name="Text Box 3">
          <a:extLst>
            <a:ext uri="{FF2B5EF4-FFF2-40B4-BE49-F238E27FC236}">
              <a16:creationId xmlns:a16="http://schemas.microsoft.com/office/drawing/2014/main" id="{00000000-0008-0000-0000-0000AB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77" name="Text Box 3">
          <a:extLst>
            <a:ext uri="{FF2B5EF4-FFF2-40B4-BE49-F238E27FC236}">
              <a16:creationId xmlns:a16="http://schemas.microsoft.com/office/drawing/2014/main" id="{00000000-0008-0000-0000-0000AC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78" name="Text Box 3">
          <a:extLst>
            <a:ext uri="{FF2B5EF4-FFF2-40B4-BE49-F238E27FC236}">
              <a16:creationId xmlns:a16="http://schemas.microsoft.com/office/drawing/2014/main" id="{00000000-0008-0000-0000-0000AD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79" name="Text Box 3">
          <a:extLst>
            <a:ext uri="{FF2B5EF4-FFF2-40B4-BE49-F238E27FC236}">
              <a16:creationId xmlns:a16="http://schemas.microsoft.com/office/drawing/2014/main" id="{00000000-0008-0000-0000-0000AE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80" name="Text Box 3">
          <a:extLst>
            <a:ext uri="{FF2B5EF4-FFF2-40B4-BE49-F238E27FC236}">
              <a16:creationId xmlns:a16="http://schemas.microsoft.com/office/drawing/2014/main" id="{00000000-0008-0000-0000-0000AF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81" name="Text Box 3">
          <a:extLst>
            <a:ext uri="{FF2B5EF4-FFF2-40B4-BE49-F238E27FC236}">
              <a16:creationId xmlns:a16="http://schemas.microsoft.com/office/drawing/2014/main" id="{00000000-0008-0000-0000-0000B0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82" name="Text Box 3">
          <a:extLst>
            <a:ext uri="{FF2B5EF4-FFF2-40B4-BE49-F238E27FC236}">
              <a16:creationId xmlns:a16="http://schemas.microsoft.com/office/drawing/2014/main" id="{00000000-0008-0000-0000-0000B1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83" name="Text Box 3">
          <a:extLst>
            <a:ext uri="{FF2B5EF4-FFF2-40B4-BE49-F238E27FC236}">
              <a16:creationId xmlns:a16="http://schemas.microsoft.com/office/drawing/2014/main" id="{00000000-0008-0000-0000-0000B2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84" name="Text Box 3">
          <a:extLst>
            <a:ext uri="{FF2B5EF4-FFF2-40B4-BE49-F238E27FC236}">
              <a16:creationId xmlns:a16="http://schemas.microsoft.com/office/drawing/2014/main" id="{00000000-0008-0000-0000-0000B3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85" name="Text Box 3">
          <a:extLst>
            <a:ext uri="{FF2B5EF4-FFF2-40B4-BE49-F238E27FC236}">
              <a16:creationId xmlns:a16="http://schemas.microsoft.com/office/drawing/2014/main" id="{00000000-0008-0000-0000-0000B4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86" name="Text Box 3">
          <a:extLst>
            <a:ext uri="{FF2B5EF4-FFF2-40B4-BE49-F238E27FC236}">
              <a16:creationId xmlns:a16="http://schemas.microsoft.com/office/drawing/2014/main" id="{00000000-0008-0000-0000-0000B5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87" name="Text Box 3">
          <a:extLst>
            <a:ext uri="{FF2B5EF4-FFF2-40B4-BE49-F238E27FC236}">
              <a16:creationId xmlns:a16="http://schemas.microsoft.com/office/drawing/2014/main" id="{00000000-0008-0000-0000-0000B6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88" name="Text Box 3">
          <a:extLst>
            <a:ext uri="{FF2B5EF4-FFF2-40B4-BE49-F238E27FC236}">
              <a16:creationId xmlns:a16="http://schemas.microsoft.com/office/drawing/2014/main" id="{00000000-0008-0000-0000-0000B7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89" name="Text Box 3">
          <a:extLst>
            <a:ext uri="{FF2B5EF4-FFF2-40B4-BE49-F238E27FC236}">
              <a16:creationId xmlns:a16="http://schemas.microsoft.com/office/drawing/2014/main" id="{00000000-0008-0000-0000-0000B8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90" name="Text Box 3">
          <a:extLst>
            <a:ext uri="{FF2B5EF4-FFF2-40B4-BE49-F238E27FC236}">
              <a16:creationId xmlns:a16="http://schemas.microsoft.com/office/drawing/2014/main" id="{00000000-0008-0000-0000-0000B9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91" name="Text Box 3">
          <a:extLst>
            <a:ext uri="{FF2B5EF4-FFF2-40B4-BE49-F238E27FC236}">
              <a16:creationId xmlns:a16="http://schemas.microsoft.com/office/drawing/2014/main" id="{00000000-0008-0000-0000-0000BA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92" name="Text Box 3">
          <a:extLst>
            <a:ext uri="{FF2B5EF4-FFF2-40B4-BE49-F238E27FC236}">
              <a16:creationId xmlns:a16="http://schemas.microsoft.com/office/drawing/2014/main" id="{00000000-0008-0000-0000-0000BB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93" name="Text Box 3">
          <a:extLst>
            <a:ext uri="{FF2B5EF4-FFF2-40B4-BE49-F238E27FC236}">
              <a16:creationId xmlns:a16="http://schemas.microsoft.com/office/drawing/2014/main" id="{00000000-0008-0000-0000-0000BC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94" name="Text Box 3">
          <a:extLst>
            <a:ext uri="{FF2B5EF4-FFF2-40B4-BE49-F238E27FC236}">
              <a16:creationId xmlns:a16="http://schemas.microsoft.com/office/drawing/2014/main" id="{00000000-0008-0000-0000-0000BD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95" name="Text Box 3">
          <a:extLst>
            <a:ext uri="{FF2B5EF4-FFF2-40B4-BE49-F238E27FC236}">
              <a16:creationId xmlns:a16="http://schemas.microsoft.com/office/drawing/2014/main" id="{00000000-0008-0000-0000-0000BE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96" name="Text Box 3">
          <a:extLst>
            <a:ext uri="{FF2B5EF4-FFF2-40B4-BE49-F238E27FC236}">
              <a16:creationId xmlns:a16="http://schemas.microsoft.com/office/drawing/2014/main" id="{00000000-0008-0000-0000-0000BF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97" name="Text Box 3">
          <a:extLst>
            <a:ext uri="{FF2B5EF4-FFF2-40B4-BE49-F238E27FC236}">
              <a16:creationId xmlns:a16="http://schemas.microsoft.com/office/drawing/2014/main" id="{00000000-0008-0000-0000-0000C0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98" name="Text Box 3">
          <a:extLst>
            <a:ext uri="{FF2B5EF4-FFF2-40B4-BE49-F238E27FC236}">
              <a16:creationId xmlns:a16="http://schemas.microsoft.com/office/drawing/2014/main" id="{00000000-0008-0000-0000-0000C1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899" name="Text Box 3">
          <a:extLst>
            <a:ext uri="{FF2B5EF4-FFF2-40B4-BE49-F238E27FC236}">
              <a16:creationId xmlns:a16="http://schemas.microsoft.com/office/drawing/2014/main" id="{00000000-0008-0000-0000-0000C2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00" name="Text Box 3">
          <a:extLst>
            <a:ext uri="{FF2B5EF4-FFF2-40B4-BE49-F238E27FC236}">
              <a16:creationId xmlns:a16="http://schemas.microsoft.com/office/drawing/2014/main" id="{00000000-0008-0000-0000-0000C3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01" name="Text Box 3">
          <a:extLst>
            <a:ext uri="{FF2B5EF4-FFF2-40B4-BE49-F238E27FC236}">
              <a16:creationId xmlns:a16="http://schemas.microsoft.com/office/drawing/2014/main" id="{00000000-0008-0000-0000-0000C4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02" name="Text Box 3">
          <a:extLst>
            <a:ext uri="{FF2B5EF4-FFF2-40B4-BE49-F238E27FC236}">
              <a16:creationId xmlns:a16="http://schemas.microsoft.com/office/drawing/2014/main" id="{00000000-0008-0000-0000-0000C5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03" name="Text Box 3">
          <a:extLst>
            <a:ext uri="{FF2B5EF4-FFF2-40B4-BE49-F238E27FC236}">
              <a16:creationId xmlns:a16="http://schemas.microsoft.com/office/drawing/2014/main" id="{00000000-0008-0000-0000-0000C6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04" name="Text Box 3">
          <a:extLst>
            <a:ext uri="{FF2B5EF4-FFF2-40B4-BE49-F238E27FC236}">
              <a16:creationId xmlns:a16="http://schemas.microsoft.com/office/drawing/2014/main" id="{00000000-0008-0000-0000-0000C7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05" name="Text Box 3">
          <a:extLst>
            <a:ext uri="{FF2B5EF4-FFF2-40B4-BE49-F238E27FC236}">
              <a16:creationId xmlns:a16="http://schemas.microsoft.com/office/drawing/2014/main" id="{00000000-0008-0000-0000-0000C81A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06" name="Text Box 8">
          <a:extLst>
            <a:ext uri="{FF2B5EF4-FFF2-40B4-BE49-F238E27FC236}">
              <a16:creationId xmlns:a16="http://schemas.microsoft.com/office/drawing/2014/main" id="{00000000-0008-0000-0000-0000C9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07" name="Text Box 9">
          <a:extLst>
            <a:ext uri="{FF2B5EF4-FFF2-40B4-BE49-F238E27FC236}">
              <a16:creationId xmlns:a16="http://schemas.microsoft.com/office/drawing/2014/main" id="{00000000-0008-0000-0000-0000CA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08" name="Text Box 8">
          <a:extLst>
            <a:ext uri="{FF2B5EF4-FFF2-40B4-BE49-F238E27FC236}">
              <a16:creationId xmlns:a16="http://schemas.microsoft.com/office/drawing/2014/main" id="{00000000-0008-0000-0000-0000CB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09" name="Text Box 9">
          <a:extLst>
            <a:ext uri="{FF2B5EF4-FFF2-40B4-BE49-F238E27FC236}">
              <a16:creationId xmlns:a16="http://schemas.microsoft.com/office/drawing/2014/main" id="{00000000-0008-0000-0000-0000CC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10" name="Text Box 8">
          <a:extLst>
            <a:ext uri="{FF2B5EF4-FFF2-40B4-BE49-F238E27FC236}">
              <a16:creationId xmlns:a16="http://schemas.microsoft.com/office/drawing/2014/main" id="{00000000-0008-0000-0000-0000CD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11" name="Text Box 9">
          <a:extLst>
            <a:ext uri="{FF2B5EF4-FFF2-40B4-BE49-F238E27FC236}">
              <a16:creationId xmlns:a16="http://schemas.microsoft.com/office/drawing/2014/main" id="{00000000-0008-0000-0000-0000CE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12" name="Text Box 8">
          <a:extLst>
            <a:ext uri="{FF2B5EF4-FFF2-40B4-BE49-F238E27FC236}">
              <a16:creationId xmlns:a16="http://schemas.microsoft.com/office/drawing/2014/main" id="{00000000-0008-0000-0000-0000CF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13" name="Text Box 9">
          <a:extLst>
            <a:ext uri="{FF2B5EF4-FFF2-40B4-BE49-F238E27FC236}">
              <a16:creationId xmlns:a16="http://schemas.microsoft.com/office/drawing/2014/main" id="{00000000-0008-0000-0000-0000D0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914" name="Text Box 8">
          <a:extLst>
            <a:ext uri="{FF2B5EF4-FFF2-40B4-BE49-F238E27FC236}">
              <a16:creationId xmlns:a16="http://schemas.microsoft.com/office/drawing/2014/main" id="{00000000-0008-0000-0000-0000D1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915" name="Text Box 9">
          <a:extLst>
            <a:ext uri="{FF2B5EF4-FFF2-40B4-BE49-F238E27FC236}">
              <a16:creationId xmlns:a16="http://schemas.microsoft.com/office/drawing/2014/main" id="{00000000-0008-0000-0000-0000D2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916" name="Text Box 8">
          <a:extLst>
            <a:ext uri="{FF2B5EF4-FFF2-40B4-BE49-F238E27FC236}">
              <a16:creationId xmlns:a16="http://schemas.microsoft.com/office/drawing/2014/main" id="{00000000-0008-0000-0000-0000D3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917" name="Text Box 9">
          <a:extLst>
            <a:ext uri="{FF2B5EF4-FFF2-40B4-BE49-F238E27FC236}">
              <a16:creationId xmlns:a16="http://schemas.microsoft.com/office/drawing/2014/main" id="{00000000-0008-0000-0000-0000D4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18" name="Text Box 8">
          <a:extLst>
            <a:ext uri="{FF2B5EF4-FFF2-40B4-BE49-F238E27FC236}">
              <a16:creationId xmlns:a16="http://schemas.microsoft.com/office/drawing/2014/main" id="{00000000-0008-0000-0000-0000D5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19" name="Text Box 9">
          <a:extLst>
            <a:ext uri="{FF2B5EF4-FFF2-40B4-BE49-F238E27FC236}">
              <a16:creationId xmlns:a16="http://schemas.microsoft.com/office/drawing/2014/main" id="{00000000-0008-0000-0000-0000D6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20" name="Text Box 8">
          <a:extLst>
            <a:ext uri="{FF2B5EF4-FFF2-40B4-BE49-F238E27FC236}">
              <a16:creationId xmlns:a16="http://schemas.microsoft.com/office/drawing/2014/main" id="{00000000-0008-0000-0000-0000D7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21" name="Text Box 9">
          <a:extLst>
            <a:ext uri="{FF2B5EF4-FFF2-40B4-BE49-F238E27FC236}">
              <a16:creationId xmlns:a16="http://schemas.microsoft.com/office/drawing/2014/main" id="{00000000-0008-0000-0000-0000D8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22" name="Text Box 8">
          <a:extLst>
            <a:ext uri="{FF2B5EF4-FFF2-40B4-BE49-F238E27FC236}">
              <a16:creationId xmlns:a16="http://schemas.microsoft.com/office/drawing/2014/main" id="{00000000-0008-0000-0000-0000D9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23" name="Text Box 9">
          <a:extLst>
            <a:ext uri="{FF2B5EF4-FFF2-40B4-BE49-F238E27FC236}">
              <a16:creationId xmlns:a16="http://schemas.microsoft.com/office/drawing/2014/main" id="{00000000-0008-0000-0000-0000DA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24" name="Text Box 8">
          <a:extLst>
            <a:ext uri="{FF2B5EF4-FFF2-40B4-BE49-F238E27FC236}">
              <a16:creationId xmlns:a16="http://schemas.microsoft.com/office/drawing/2014/main" id="{00000000-0008-0000-0000-0000DB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25" name="Text Box 9">
          <a:extLst>
            <a:ext uri="{FF2B5EF4-FFF2-40B4-BE49-F238E27FC236}">
              <a16:creationId xmlns:a16="http://schemas.microsoft.com/office/drawing/2014/main" id="{00000000-0008-0000-0000-0000DC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926" name="Text Box 8">
          <a:extLst>
            <a:ext uri="{FF2B5EF4-FFF2-40B4-BE49-F238E27FC236}">
              <a16:creationId xmlns:a16="http://schemas.microsoft.com/office/drawing/2014/main" id="{00000000-0008-0000-0000-0000DD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927" name="Text Box 9">
          <a:extLst>
            <a:ext uri="{FF2B5EF4-FFF2-40B4-BE49-F238E27FC236}">
              <a16:creationId xmlns:a16="http://schemas.microsoft.com/office/drawing/2014/main" id="{00000000-0008-0000-0000-0000DE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928" name="Text Box 8">
          <a:extLst>
            <a:ext uri="{FF2B5EF4-FFF2-40B4-BE49-F238E27FC236}">
              <a16:creationId xmlns:a16="http://schemas.microsoft.com/office/drawing/2014/main" id="{00000000-0008-0000-0000-0000DF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929" name="Text Box 9">
          <a:extLst>
            <a:ext uri="{FF2B5EF4-FFF2-40B4-BE49-F238E27FC236}">
              <a16:creationId xmlns:a16="http://schemas.microsoft.com/office/drawing/2014/main" id="{00000000-0008-0000-0000-0000E0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85726</xdr:rowOff>
    </xdr:to>
    <xdr:sp macro="" textlink="">
      <xdr:nvSpPr>
        <xdr:cNvPr id="3930" name="Text Box 8">
          <a:extLst>
            <a:ext uri="{FF2B5EF4-FFF2-40B4-BE49-F238E27FC236}">
              <a16:creationId xmlns:a16="http://schemas.microsoft.com/office/drawing/2014/main" id="{00000000-0008-0000-0000-0000E11A0000}"/>
            </a:ext>
          </a:extLst>
        </xdr:cNvPr>
        <xdr:cNvSpPr txBox="1">
          <a:spLocks noChangeArrowheads="1"/>
        </xdr:cNvSpPr>
      </xdr:nvSpPr>
      <xdr:spPr bwMode="auto">
        <a:xfrm>
          <a:off x="1895475" y="200739375"/>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85726</xdr:rowOff>
    </xdr:to>
    <xdr:sp macro="" textlink="">
      <xdr:nvSpPr>
        <xdr:cNvPr id="3931" name="Text Box 9">
          <a:extLst>
            <a:ext uri="{FF2B5EF4-FFF2-40B4-BE49-F238E27FC236}">
              <a16:creationId xmlns:a16="http://schemas.microsoft.com/office/drawing/2014/main" id="{00000000-0008-0000-0000-0000E21A0000}"/>
            </a:ext>
          </a:extLst>
        </xdr:cNvPr>
        <xdr:cNvSpPr txBox="1">
          <a:spLocks noChangeArrowheads="1"/>
        </xdr:cNvSpPr>
      </xdr:nvSpPr>
      <xdr:spPr bwMode="auto">
        <a:xfrm>
          <a:off x="1895475" y="200739375"/>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76201</xdr:rowOff>
    </xdr:to>
    <xdr:sp macro="" textlink="">
      <xdr:nvSpPr>
        <xdr:cNvPr id="3932" name="Text Box 8">
          <a:extLst>
            <a:ext uri="{FF2B5EF4-FFF2-40B4-BE49-F238E27FC236}">
              <a16:creationId xmlns:a16="http://schemas.microsoft.com/office/drawing/2014/main" id="{00000000-0008-0000-0000-0000E31A0000}"/>
            </a:ext>
          </a:extLst>
        </xdr:cNvPr>
        <xdr:cNvSpPr txBox="1">
          <a:spLocks noChangeArrowheads="1"/>
        </xdr:cNvSpPr>
      </xdr:nvSpPr>
      <xdr:spPr bwMode="auto">
        <a:xfrm>
          <a:off x="1895475" y="200739375"/>
          <a:ext cx="0"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76201</xdr:rowOff>
    </xdr:to>
    <xdr:sp macro="" textlink="">
      <xdr:nvSpPr>
        <xdr:cNvPr id="3933" name="Text Box 9">
          <a:extLst>
            <a:ext uri="{FF2B5EF4-FFF2-40B4-BE49-F238E27FC236}">
              <a16:creationId xmlns:a16="http://schemas.microsoft.com/office/drawing/2014/main" id="{00000000-0008-0000-0000-0000E41A0000}"/>
            </a:ext>
          </a:extLst>
        </xdr:cNvPr>
        <xdr:cNvSpPr txBox="1">
          <a:spLocks noChangeArrowheads="1"/>
        </xdr:cNvSpPr>
      </xdr:nvSpPr>
      <xdr:spPr bwMode="auto">
        <a:xfrm>
          <a:off x="1895475" y="200739375"/>
          <a:ext cx="0"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34" name="Text Box 8">
          <a:extLst>
            <a:ext uri="{FF2B5EF4-FFF2-40B4-BE49-F238E27FC236}">
              <a16:creationId xmlns:a16="http://schemas.microsoft.com/office/drawing/2014/main" id="{00000000-0008-0000-0000-0000E5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35" name="Text Box 9">
          <a:extLst>
            <a:ext uri="{FF2B5EF4-FFF2-40B4-BE49-F238E27FC236}">
              <a16:creationId xmlns:a16="http://schemas.microsoft.com/office/drawing/2014/main" id="{00000000-0008-0000-0000-0000E6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36" name="Text Box 8">
          <a:extLst>
            <a:ext uri="{FF2B5EF4-FFF2-40B4-BE49-F238E27FC236}">
              <a16:creationId xmlns:a16="http://schemas.microsoft.com/office/drawing/2014/main" id="{00000000-0008-0000-0000-0000E7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37" name="Text Box 9">
          <a:extLst>
            <a:ext uri="{FF2B5EF4-FFF2-40B4-BE49-F238E27FC236}">
              <a16:creationId xmlns:a16="http://schemas.microsoft.com/office/drawing/2014/main" id="{00000000-0008-0000-0000-0000E8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938" name="Text Box 8">
          <a:extLst>
            <a:ext uri="{FF2B5EF4-FFF2-40B4-BE49-F238E27FC236}">
              <a16:creationId xmlns:a16="http://schemas.microsoft.com/office/drawing/2014/main" id="{00000000-0008-0000-0000-0000E9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939" name="Text Box 9">
          <a:extLst>
            <a:ext uri="{FF2B5EF4-FFF2-40B4-BE49-F238E27FC236}">
              <a16:creationId xmlns:a16="http://schemas.microsoft.com/office/drawing/2014/main" id="{00000000-0008-0000-0000-0000EA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940" name="Text Box 8">
          <a:extLst>
            <a:ext uri="{FF2B5EF4-FFF2-40B4-BE49-F238E27FC236}">
              <a16:creationId xmlns:a16="http://schemas.microsoft.com/office/drawing/2014/main" id="{00000000-0008-0000-0000-0000EB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941" name="Text Box 9">
          <a:extLst>
            <a:ext uri="{FF2B5EF4-FFF2-40B4-BE49-F238E27FC236}">
              <a16:creationId xmlns:a16="http://schemas.microsoft.com/office/drawing/2014/main" id="{00000000-0008-0000-0000-0000EC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42" name="Text Box 8">
          <a:extLst>
            <a:ext uri="{FF2B5EF4-FFF2-40B4-BE49-F238E27FC236}">
              <a16:creationId xmlns:a16="http://schemas.microsoft.com/office/drawing/2014/main" id="{00000000-0008-0000-0000-0000ED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43" name="Text Box 9">
          <a:extLst>
            <a:ext uri="{FF2B5EF4-FFF2-40B4-BE49-F238E27FC236}">
              <a16:creationId xmlns:a16="http://schemas.microsoft.com/office/drawing/2014/main" id="{00000000-0008-0000-0000-0000EE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44" name="Text Box 8">
          <a:extLst>
            <a:ext uri="{FF2B5EF4-FFF2-40B4-BE49-F238E27FC236}">
              <a16:creationId xmlns:a16="http://schemas.microsoft.com/office/drawing/2014/main" id="{00000000-0008-0000-0000-0000EF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45" name="Text Box 9">
          <a:extLst>
            <a:ext uri="{FF2B5EF4-FFF2-40B4-BE49-F238E27FC236}">
              <a16:creationId xmlns:a16="http://schemas.microsoft.com/office/drawing/2014/main" id="{00000000-0008-0000-0000-0000F0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46" name="Text Box 8">
          <a:extLst>
            <a:ext uri="{FF2B5EF4-FFF2-40B4-BE49-F238E27FC236}">
              <a16:creationId xmlns:a16="http://schemas.microsoft.com/office/drawing/2014/main" id="{00000000-0008-0000-0000-0000F1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47" name="Text Box 9">
          <a:extLst>
            <a:ext uri="{FF2B5EF4-FFF2-40B4-BE49-F238E27FC236}">
              <a16:creationId xmlns:a16="http://schemas.microsoft.com/office/drawing/2014/main" id="{00000000-0008-0000-0000-0000F2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48" name="Text Box 8">
          <a:extLst>
            <a:ext uri="{FF2B5EF4-FFF2-40B4-BE49-F238E27FC236}">
              <a16:creationId xmlns:a16="http://schemas.microsoft.com/office/drawing/2014/main" id="{00000000-0008-0000-0000-0000F3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49" name="Text Box 9">
          <a:extLst>
            <a:ext uri="{FF2B5EF4-FFF2-40B4-BE49-F238E27FC236}">
              <a16:creationId xmlns:a16="http://schemas.microsoft.com/office/drawing/2014/main" id="{00000000-0008-0000-0000-0000F4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950" name="Text Box 8">
          <a:extLst>
            <a:ext uri="{FF2B5EF4-FFF2-40B4-BE49-F238E27FC236}">
              <a16:creationId xmlns:a16="http://schemas.microsoft.com/office/drawing/2014/main" id="{00000000-0008-0000-0000-0000F5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951" name="Text Box 9">
          <a:extLst>
            <a:ext uri="{FF2B5EF4-FFF2-40B4-BE49-F238E27FC236}">
              <a16:creationId xmlns:a16="http://schemas.microsoft.com/office/drawing/2014/main" id="{00000000-0008-0000-0000-0000F61A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952" name="Text Box 8">
          <a:extLst>
            <a:ext uri="{FF2B5EF4-FFF2-40B4-BE49-F238E27FC236}">
              <a16:creationId xmlns:a16="http://schemas.microsoft.com/office/drawing/2014/main" id="{00000000-0008-0000-0000-0000F7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953" name="Text Box 9">
          <a:extLst>
            <a:ext uri="{FF2B5EF4-FFF2-40B4-BE49-F238E27FC236}">
              <a16:creationId xmlns:a16="http://schemas.microsoft.com/office/drawing/2014/main" id="{00000000-0008-0000-0000-0000F81A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54" name="Text Box 8">
          <a:extLst>
            <a:ext uri="{FF2B5EF4-FFF2-40B4-BE49-F238E27FC236}">
              <a16:creationId xmlns:a16="http://schemas.microsoft.com/office/drawing/2014/main" id="{00000000-0008-0000-0000-0000F9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55" name="Text Box 9">
          <a:extLst>
            <a:ext uri="{FF2B5EF4-FFF2-40B4-BE49-F238E27FC236}">
              <a16:creationId xmlns:a16="http://schemas.microsoft.com/office/drawing/2014/main" id="{00000000-0008-0000-0000-0000FA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56" name="Text Box 8">
          <a:extLst>
            <a:ext uri="{FF2B5EF4-FFF2-40B4-BE49-F238E27FC236}">
              <a16:creationId xmlns:a16="http://schemas.microsoft.com/office/drawing/2014/main" id="{00000000-0008-0000-0000-0000FB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57" name="Text Box 9">
          <a:extLst>
            <a:ext uri="{FF2B5EF4-FFF2-40B4-BE49-F238E27FC236}">
              <a16:creationId xmlns:a16="http://schemas.microsoft.com/office/drawing/2014/main" id="{00000000-0008-0000-0000-0000FC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58" name="Text Box 8">
          <a:extLst>
            <a:ext uri="{FF2B5EF4-FFF2-40B4-BE49-F238E27FC236}">
              <a16:creationId xmlns:a16="http://schemas.microsoft.com/office/drawing/2014/main" id="{00000000-0008-0000-0000-0000FD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59" name="Text Box 9">
          <a:extLst>
            <a:ext uri="{FF2B5EF4-FFF2-40B4-BE49-F238E27FC236}">
              <a16:creationId xmlns:a16="http://schemas.microsoft.com/office/drawing/2014/main" id="{00000000-0008-0000-0000-0000FE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60" name="Text Box 8">
          <a:extLst>
            <a:ext uri="{FF2B5EF4-FFF2-40B4-BE49-F238E27FC236}">
              <a16:creationId xmlns:a16="http://schemas.microsoft.com/office/drawing/2014/main" id="{00000000-0008-0000-0000-0000FF1A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61" name="Text Box 9">
          <a:extLst>
            <a:ext uri="{FF2B5EF4-FFF2-40B4-BE49-F238E27FC236}">
              <a16:creationId xmlns:a16="http://schemas.microsoft.com/office/drawing/2014/main" id="{00000000-0008-0000-0000-000000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962" name="Text Box 8">
          <a:extLst>
            <a:ext uri="{FF2B5EF4-FFF2-40B4-BE49-F238E27FC236}">
              <a16:creationId xmlns:a16="http://schemas.microsoft.com/office/drawing/2014/main" id="{00000000-0008-0000-0000-000001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963" name="Text Box 9">
          <a:extLst>
            <a:ext uri="{FF2B5EF4-FFF2-40B4-BE49-F238E27FC236}">
              <a16:creationId xmlns:a16="http://schemas.microsoft.com/office/drawing/2014/main" id="{00000000-0008-0000-0000-000002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964" name="Text Box 8">
          <a:extLst>
            <a:ext uri="{FF2B5EF4-FFF2-40B4-BE49-F238E27FC236}">
              <a16:creationId xmlns:a16="http://schemas.microsoft.com/office/drawing/2014/main" id="{00000000-0008-0000-0000-000003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965" name="Text Box 9">
          <a:extLst>
            <a:ext uri="{FF2B5EF4-FFF2-40B4-BE49-F238E27FC236}">
              <a16:creationId xmlns:a16="http://schemas.microsoft.com/office/drawing/2014/main" id="{00000000-0008-0000-0000-000004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85726</xdr:rowOff>
    </xdr:to>
    <xdr:sp macro="" textlink="">
      <xdr:nvSpPr>
        <xdr:cNvPr id="3966" name="Text Box 8">
          <a:extLst>
            <a:ext uri="{FF2B5EF4-FFF2-40B4-BE49-F238E27FC236}">
              <a16:creationId xmlns:a16="http://schemas.microsoft.com/office/drawing/2014/main" id="{00000000-0008-0000-0000-0000051B0000}"/>
            </a:ext>
          </a:extLst>
        </xdr:cNvPr>
        <xdr:cNvSpPr txBox="1">
          <a:spLocks noChangeArrowheads="1"/>
        </xdr:cNvSpPr>
      </xdr:nvSpPr>
      <xdr:spPr bwMode="auto">
        <a:xfrm>
          <a:off x="1895475" y="200739375"/>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85726</xdr:rowOff>
    </xdr:to>
    <xdr:sp macro="" textlink="">
      <xdr:nvSpPr>
        <xdr:cNvPr id="3967" name="Text Box 9">
          <a:extLst>
            <a:ext uri="{FF2B5EF4-FFF2-40B4-BE49-F238E27FC236}">
              <a16:creationId xmlns:a16="http://schemas.microsoft.com/office/drawing/2014/main" id="{00000000-0008-0000-0000-0000061B0000}"/>
            </a:ext>
          </a:extLst>
        </xdr:cNvPr>
        <xdr:cNvSpPr txBox="1">
          <a:spLocks noChangeArrowheads="1"/>
        </xdr:cNvSpPr>
      </xdr:nvSpPr>
      <xdr:spPr bwMode="auto">
        <a:xfrm>
          <a:off x="1895475" y="200739375"/>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76201</xdr:rowOff>
    </xdr:to>
    <xdr:sp macro="" textlink="">
      <xdr:nvSpPr>
        <xdr:cNvPr id="3968" name="Text Box 8">
          <a:extLst>
            <a:ext uri="{FF2B5EF4-FFF2-40B4-BE49-F238E27FC236}">
              <a16:creationId xmlns:a16="http://schemas.microsoft.com/office/drawing/2014/main" id="{00000000-0008-0000-0000-0000071B0000}"/>
            </a:ext>
          </a:extLst>
        </xdr:cNvPr>
        <xdr:cNvSpPr txBox="1">
          <a:spLocks noChangeArrowheads="1"/>
        </xdr:cNvSpPr>
      </xdr:nvSpPr>
      <xdr:spPr bwMode="auto">
        <a:xfrm>
          <a:off x="1895475" y="200739375"/>
          <a:ext cx="0"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76201</xdr:rowOff>
    </xdr:to>
    <xdr:sp macro="" textlink="">
      <xdr:nvSpPr>
        <xdr:cNvPr id="3969" name="Text Box 9">
          <a:extLst>
            <a:ext uri="{FF2B5EF4-FFF2-40B4-BE49-F238E27FC236}">
              <a16:creationId xmlns:a16="http://schemas.microsoft.com/office/drawing/2014/main" id="{00000000-0008-0000-0000-0000081B0000}"/>
            </a:ext>
          </a:extLst>
        </xdr:cNvPr>
        <xdr:cNvSpPr txBox="1">
          <a:spLocks noChangeArrowheads="1"/>
        </xdr:cNvSpPr>
      </xdr:nvSpPr>
      <xdr:spPr bwMode="auto">
        <a:xfrm>
          <a:off x="1895475" y="200739375"/>
          <a:ext cx="0"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70" name="Text Box 8">
          <a:extLst>
            <a:ext uri="{FF2B5EF4-FFF2-40B4-BE49-F238E27FC236}">
              <a16:creationId xmlns:a16="http://schemas.microsoft.com/office/drawing/2014/main" id="{00000000-0008-0000-0000-000009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71" name="Text Box 9">
          <a:extLst>
            <a:ext uri="{FF2B5EF4-FFF2-40B4-BE49-F238E27FC236}">
              <a16:creationId xmlns:a16="http://schemas.microsoft.com/office/drawing/2014/main" id="{00000000-0008-0000-0000-00000A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72" name="Text Box 8">
          <a:extLst>
            <a:ext uri="{FF2B5EF4-FFF2-40B4-BE49-F238E27FC236}">
              <a16:creationId xmlns:a16="http://schemas.microsoft.com/office/drawing/2014/main" id="{00000000-0008-0000-0000-00000B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3973" name="Text Box 9">
          <a:extLst>
            <a:ext uri="{FF2B5EF4-FFF2-40B4-BE49-F238E27FC236}">
              <a16:creationId xmlns:a16="http://schemas.microsoft.com/office/drawing/2014/main" id="{00000000-0008-0000-0000-00000C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974" name="Text Box 8">
          <a:extLst>
            <a:ext uri="{FF2B5EF4-FFF2-40B4-BE49-F238E27FC236}">
              <a16:creationId xmlns:a16="http://schemas.microsoft.com/office/drawing/2014/main" id="{00000000-0008-0000-0000-00000D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3975" name="Text Box 9">
          <a:extLst>
            <a:ext uri="{FF2B5EF4-FFF2-40B4-BE49-F238E27FC236}">
              <a16:creationId xmlns:a16="http://schemas.microsoft.com/office/drawing/2014/main" id="{00000000-0008-0000-0000-00000E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976" name="Text Box 8">
          <a:extLst>
            <a:ext uri="{FF2B5EF4-FFF2-40B4-BE49-F238E27FC236}">
              <a16:creationId xmlns:a16="http://schemas.microsoft.com/office/drawing/2014/main" id="{00000000-0008-0000-0000-00000F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3977" name="Text Box 9">
          <a:extLst>
            <a:ext uri="{FF2B5EF4-FFF2-40B4-BE49-F238E27FC236}">
              <a16:creationId xmlns:a16="http://schemas.microsoft.com/office/drawing/2014/main" id="{00000000-0008-0000-0000-000010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78" name="Text Box 3">
          <a:extLst>
            <a:ext uri="{FF2B5EF4-FFF2-40B4-BE49-F238E27FC236}">
              <a16:creationId xmlns:a16="http://schemas.microsoft.com/office/drawing/2014/main" id="{00000000-0008-0000-0000-000011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79" name="Text Box 3">
          <a:extLst>
            <a:ext uri="{FF2B5EF4-FFF2-40B4-BE49-F238E27FC236}">
              <a16:creationId xmlns:a16="http://schemas.microsoft.com/office/drawing/2014/main" id="{00000000-0008-0000-0000-000012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80" name="Text Box 3">
          <a:extLst>
            <a:ext uri="{FF2B5EF4-FFF2-40B4-BE49-F238E27FC236}">
              <a16:creationId xmlns:a16="http://schemas.microsoft.com/office/drawing/2014/main" id="{00000000-0008-0000-0000-000013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81" name="Text Box 3">
          <a:extLst>
            <a:ext uri="{FF2B5EF4-FFF2-40B4-BE49-F238E27FC236}">
              <a16:creationId xmlns:a16="http://schemas.microsoft.com/office/drawing/2014/main" id="{00000000-0008-0000-0000-000014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82" name="Text Box 3">
          <a:extLst>
            <a:ext uri="{FF2B5EF4-FFF2-40B4-BE49-F238E27FC236}">
              <a16:creationId xmlns:a16="http://schemas.microsoft.com/office/drawing/2014/main" id="{00000000-0008-0000-0000-000015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83" name="Text Box 3">
          <a:extLst>
            <a:ext uri="{FF2B5EF4-FFF2-40B4-BE49-F238E27FC236}">
              <a16:creationId xmlns:a16="http://schemas.microsoft.com/office/drawing/2014/main" id="{00000000-0008-0000-0000-000016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84" name="Text Box 3">
          <a:extLst>
            <a:ext uri="{FF2B5EF4-FFF2-40B4-BE49-F238E27FC236}">
              <a16:creationId xmlns:a16="http://schemas.microsoft.com/office/drawing/2014/main" id="{00000000-0008-0000-0000-000017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85" name="Text Box 3">
          <a:extLst>
            <a:ext uri="{FF2B5EF4-FFF2-40B4-BE49-F238E27FC236}">
              <a16:creationId xmlns:a16="http://schemas.microsoft.com/office/drawing/2014/main" id="{00000000-0008-0000-0000-000018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86" name="Text Box 3">
          <a:extLst>
            <a:ext uri="{FF2B5EF4-FFF2-40B4-BE49-F238E27FC236}">
              <a16:creationId xmlns:a16="http://schemas.microsoft.com/office/drawing/2014/main" id="{00000000-0008-0000-0000-000019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87" name="Text Box 3">
          <a:extLst>
            <a:ext uri="{FF2B5EF4-FFF2-40B4-BE49-F238E27FC236}">
              <a16:creationId xmlns:a16="http://schemas.microsoft.com/office/drawing/2014/main" id="{00000000-0008-0000-0000-00001A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88" name="Text Box 3">
          <a:extLst>
            <a:ext uri="{FF2B5EF4-FFF2-40B4-BE49-F238E27FC236}">
              <a16:creationId xmlns:a16="http://schemas.microsoft.com/office/drawing/2014/main" id="{00000000-0008-0000-0000-00001B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89" name="Text Box 3">
          <a:extLst>
            <a:ext uri="{FF2B5EF4-FFF2-40B4-BE49-F238E27FC236}">
              <a16:creationId xmlns:a16="http://schemas.microsoft.com/office/drawing/2014/main" id="{00000000-0008-0000-0000-00001C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90" name="Text Box 3">
          <a:extLst>
            <a:ext uri="{FF2B5EF4-FFF2-40B4-BE49-F238E27FC236}">
              <a16:creationId xmlns:a16="http://schemas.microsoft.com/office/drawing/2014/main" id="{00000000-0008-0000-0000-00001D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91" name="Text Box 3">
          <a:extLst>
            <a:ext uri="{FF2B5EF4-FFF2-40B4-BE49-F238E27FC236}">
              <a16:creationId xmlns:a16="http://schemas.microsoft.com/office/drawing/2014/main" id="{00000000-0008-0000-0000-00001E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92" name="Text Box 3">
          <a:extLst>
            <a:ext uri="{FF2B5EF4-FFF2-40B4-BE49-F238E27FC236}">
              <a16:creationId xmlns:a16="http://schemas.microsoft.com/office/drawing/2014/main" id="{00000000-0008-0000-0000-00001F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93" name="Text Box 3">
          <a:extLst>
            <a:ext uri="{FF2B5EF4-FFF2-40B4-BE49-F238E27FC236}">
              <a16:creationId xmlns:a16="http://schemas.microsoft.com/office/drawing/2014/main" id="{00000000-0008-0000-0000-000020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94" name="Text Box 3">
          <a:extLst>
            <a:ext uri="{FF2B5EF4-FFF2-40B4-BE49-F238E27FC236}">
              <a16:creationId xmlns:a16="http://schemas.microsoft.com/office/drawing/2014/main" id="{00000000-0008-0000-0000-000021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95" name="Text Box 3">
          <a:extLst>
            <a:ext uri="{FF2B5EF4-FFF2-40B4-BE49-F238E27FC236}">
              <a16:creationId xmlns:a16="http://schemas.microsoft.com/office/drawing/2014/main" id="{00000000-0008-0000-0000-000022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96" name="Text Box 3">
          <a:extLst>
            <a:ext uri="{FF2B5EF4-FFF2-40B4-BE49-F238E27FC236}">
              <a16:creationId xmlns:a16="http://schemas.microsoft.com/office/drawing/2014/main" id="{00000000-0008-0000-0000-000023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97" name="Text Box 3">
          <a:extLst>
            <a:ext uri="{FF2B5EF4-FFF2-40B4-BE49-F238E27FC236}">
              <a16:creationId xmlns:a16="http://schemas.microsoft.com/office/drawing/2014/main" id="{00000000-0008-0000-0000-000024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98" name="Text Box 3">
          <a:extLst>
            <a:ext uri="{FF2B5EF4-FFF2-40B4-BE49-F238E27FC236}">
              <a16:creationId xmlns:a16="http://schemas.microsoft.com/office/drawing/2014/main" id="{00000000-0008-0000-0000-000025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3999" name="Text Box 3">
          <a:extLst>
            <a:ext uri="{FF2B5EF4-FFF2-40B4-BE49-F238E27FC236}">
              <a16:creationId xmlns:a16="http://schemas.microsoft.com/office/drawing/2014/main" id="{00000000-0008-0000-0000-000026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00" name="Text Box 3">
          <a:extLst>
            <a:ext uri="{FF2B5EF4-FFF2-40B4-BE49-F238E27FC236}">
              <a16:creationId xmlns:a16="http://schemas.microsoft.com/office/drawing/2014/main" id="{00000000-0008-0000-0000-000027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01" name="Text Box 3">
          <a:extLst>
            <a:ext uri="{FF2B5EF4-FFF2-40B4-BE49-F238E27FC236}">
              <a16:creationId xmlns:a16="http://schemas.microsoft.com/office/drawing/2014/main" id="{00000000-0008-0000-0000-000028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02" name="Text Box 3">
          <a:extLst>
            <a:ext uri="{FF2B5EF4-FFF2-40B4-BE49-F238E27FC236}">
              <a16:creationId xmlns:a16="http://schemas.microsoft.com/office/drawing/2014/main" id="{00000000-0008-0000-0000-000029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03" name="Text Box 3">
          <a:extLst>
            <a:ext uri="{FF2B5EF4-FFF2-40B4-BE49-F238E27FC236}">
              <a16:creationId xmlns:a16="http://schemas.microsoft.com/office/drawing/2014/main" id="{00000000-0008-0000-0000-00002A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04" name="Text Box 3">
          <a:extLst>
            <a:ext uri="{FF2B5EF4-FFF2-40B4-BE49-F238E27FC236}">
              <a16:creationId xmlns:a16="http://schemas.microsoft.com/office/drawing/2014/main" id="{00000000-0008-0000-0000-00002B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05" name="Text Box 3">
          <a:extLst>
            <a:ext uri="{FF2B5EF4-FFF2-40B4-BE49-F238E27FC236}">
              <a16:creationId xmlns:a16="http://schemas.microsoft.com/office/drawing/2014/main" id="{00000000-0008-0000-0000-00002C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06" name="Text Box 3">
          <a:extLst>
            <a:ext uri="{FF2B5EF4-FFF2-40B4-BE49-F238E27FC236}">
              <a16:creationId xmlns:a16="http://schemas.microsoft.com/office/drawing/2014/main" id="{00000000-0008-0000-0000-00002D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07" name="Text Box 3">
          <a:extLst>
            <a:ext uri="{FF2B5EF4-FFF2-40B4-BE49-F238E27FC236}">
              <a16:creationId xmlns:a16="http://schemas.microsoft.com/office/drawing/2014/main" id="{00000000-0008-0000-0000-00002E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08" name="Text Box 3">
          <a:extLst>
            <a:ext uri="{FF2B5EF4-FFF2-40B4-BE49-F238E27FC236}">
              <a16:creationId xmlns:a16="http://schemas.microsoft.com/office/drawing/2014/main" id="{00000000-0008-0000-0000-00002F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09" name="Text Box 3">
          <a:extLst>
            <a:ext uri="{FF2B5EF4-FFF2-40B4-BE49-F238E27FC236}">
              <a16:creationId xmlns:a16="http://schemas.microsoft.com/office/drawing/2014/main" id="{00000000-0008-0000-0000-000030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10" name="Text Box 3">
          <a:extLst>
            <a:ext uri="{FF2B5EF4-FFF2-40B4-BE49-F238E27FC236}">
              <a16:creationId xmlns:a16="http://schemas.microsoft.com/office/drawing/2014/main" id="{00000000-0008-0000-0000-000031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11" name="Text Box 3">
          <a:extLst>
            <a:ext uri="{FF2B5EF4-FFF2-40B4-BE49-F238E27FC236}">
              <a16:creationId xmlns:a16="http://schemas.microsoft.com/office/drawing/2014/main" id="{00000000-0008-0000-0000-000032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12" name="Text Box 3">
          <a:extLst>
            <a:ext uri="{FF2B5EF4-FFF2-40B4-BE49-F238E27FC236}">
              <a16:creationId xmlns:a16="http://schemas.microsoft.com/office/drawing/2014/main" id="{00000000-0008-0000-0000-000033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13" name="Text Box 3">
          <a:extLst>
            <a:ext uri="{FF2B5EF4-FFF2-40B4-BE49-F238E27FC236}">
              <a16:creationId xmlns:a16="http://schemas.microsoft.com/office/drawing/2014/main" id="{00000000-0008-0000-0000-000034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14" name="Text Box 3">
          <a:extLst>
            <a:ext uri="{FF2B5EF4-FFF2-40B4-BE49-F238E27FC236}">
              <a16:creationId xmlns:a16="http://schemas.microsoft.com/office/drawing/2014/main" id="{00000000-0008-0000-0000-000035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15" name="Text Box 3">
          <a:extLst>
            <a:ext uri="{FF2B5EF4-FFF2-40B4-BE49-F238E27FC236}">
              <a16:creationId xmlns:a16="http://schemas.microsoft.com/office/drawing/2014/main" id="{00000000-0008-0000-0000-000036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16" name="Text Box 3">
          <a:extLst>
            <a:ext uri="{FF2B5EF4-FFF2-40B4-BE49-F238E27FC236}">
              <a16:creationId xmlns:a16="http://schemas.microsoft.com/office/drawing/2014/main" id="{00000000-0008-0000-0000-000037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17" name="Text Box 3">
          <a:extLst>
            <a:ext uri="{FF2B5EF4-FFF2-40B4-BE49-F238E27FC236}">
              <a16:creationId xmlns:a16="http://schemas.microsoft.com/office/drawing/2014/main" id="{00000000-0008-0000-0000-000038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18" name="Text Box 3">
          <a:extLst>
            <a:ext uri="{FF2B5EF4-FFF2-40B4-BE49-F238E27FC236}">
              <a16:creationId xmlns:a16="http://schemas.microsoft.com/office/drawing/2014/main" id="{00000000-0008-0000-0000-000039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19" name="Text Box 3">
          <a:extLst>
            <a:ext uri="{FF2B5EF4-FFF2-40B4-BE49-F238E27FC236}">
              <a16:creationId xmlns:a16="http://schemas.microsoft.com/office/drawing/2014/main" id="{00000000-0008-0000-0000-00003A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20" name="Text Box 3">
          <a:extLst>
            <a:ext uri="{FF2B5EF4-FFF2-40B4-BE49-F238E27FC236}">
              <a16:creationId xmlns:a16="http://schemas.microsoft.com/office/drawing/2014/main" id="{00000000-0008-0000-0000-00003B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21" name="Text Box 3">
          <a:extLst>
            <a:ext uri="{FF2B5EF4-FFF2-40B4-BE49-F238E27FC236}">
              <a16:creationId xmlns:a16="http://schemas.microsoft.com/office/drawing/2014/main" id="{00000000-0008-0000-0000-00003C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22" name="Text Box 3">
          <a:extLst>
            <a:ext uri="{FF2B5EF4-FFF2-40B4-BE49-F238E27FC236}">
              <a16:creationId xmlns:a16="http://schemas.microsoft.com/office/drawing/2014/main" id="{00000000-0008-0000-0000-00003D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23" name="Text Box 3">
          <a:extLst>
            <a:ext uri="{FF2B5EF4-FFF2-40B4-BE49-F238E27FC236}">
              <a16:creationId xmlns:a16="http://schemas.microsoft.com/office/drawing/2014/main" id="{00000000-0008-0000-0000-00003E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24" name="Text Box 3">
          <a:extLst>
            <a:ext uri="{FF2B5EF4-FFF2-40B4-BE49-F238E27FC236}">
              <a16:creationId xmlns:a16="http://schemas.microsoft.com/office/drawing/2014/main" id="{00000000-0008-0000-0000-00003F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25" name="Text Box 3">
          <a:extLst>
            <a:ext uri="{FF2B5EF4-FFF2-40B4-BE49-F238E27FC236}">
              <a16:creationId xmlns:a16="http://schemas.microsoft.com/office/drawing/2014/main" id="{00000000-0008-0000-0000-000040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26" name="Text Box 3">
          <a:extLst>
            <a:ext uri="{FF2B5EF4-FFF2-40B4-BE49-F238E27FC236}">
              <a16:creationId xmlns:a16="http://schemas.microsoft.com/office/drawing/2014/main" id="{00000000-0008-0000-0000-000041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27" name="Text Box 3">
          <a:extLst>
            <a:ext uri="{FF2B5EF4-FFF2-40B4-BE49-F238E27FC236}">
              <a16:creationId xmlns:a16="http://schemas.microsoft.com/office/drawing/2014/main" id="{00000000-0008-0000-0000-000042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28" name="Text Box 3">
          <a:extLst>
            <a:ext uri="{FF2B5EF4-FFF2-40B4-BE49-F238E27FC236}">
              <a16:creationId xmlns:a16="http://schemas.microsoft.com/office/drawing/2014/main" id="{00000000-0008-0000-0000-000043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29" name="Text Box 3">
          <a:extLst>
            <a:ext uri="{FF2B5EF4-FFF2-40B4-BE49-F238E27FC236}">
              <a16:creationId xmlns:a16="http://schemas.microsoft.com/office/drawing/2014/main" id="{00000000-0008-0000-0000-000044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30" name="Text Box 3">
          <a:extLst>
            <a:ext uri="{FF2B5EF4-FFF2-40B4-BE49-F238E27FC236}">
              <a16:creationId xmlns:a16="http://schemas.microsoft.com/office/drawing/2014/main" id="{00000000-0008-0000-0000-000045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31" name="Text Box 3">
          <a:extLst>
            <a:ext uri="{FF2B5EF4-FFF2-40B4-BE49-F238E27FC236}">
              <a16:creationId xmlns:a16="http://schemas.microsoft.com/office/drawing/2014/main" id="{00000000-0008-0000-0000-000046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32" name="Text Box 3">
          <a:extLst>
            <a:ext uri="{FF2B5EF4-FFF2-40B4-BE49-F238E27FC236}">
              <a16:creationId xmlns:a16="http://schemas.microsoft.com/office/drawing/2014/main" id="{00000000-0008-0000-0000-000047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33" name="Text Box 3">
          <a:extLst>
            <a:ext uri="{FF2B5EF4-FFF2-40B4-BE49-F238E27FC236}">
              <a16:creationId xmlns:a16="http://schemas.microsoft.com/office/drawing/2014/main" id="{00000000-0008-0000-0000-000048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34" name="Text Box 3">
          <a:extLst>
            <a:ext uri="{FF2B5EF4-FFF2-40B4-BE49-F238E27FC236}">
              <a16:creationId xmlns:a16="http://schemas.microsoft.com/office/drawing/2014/main" id="{00000000-0008-0000-0000-000049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35" name="Text Box 3">
          <a:extLst>
            <a:ext uri="{FF2B5EF4-FFF2-40B4-BE49-F238E27FC236}">
              <a16:creationId xmlns:a16="http://schemas.microsoft.com/office/drawing/2014/main" id="{00000000-0008-0000-0000-00004A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36" name="Text Box 3">
          <a:extLst>
            <a:ext uri="{FF2B5EF4-FFF2-40B4-BE49-F238E27FC236}">
              <a16:creationId xmlns:a16="http://schemas.microsoft.com/office/drawing/2014/main" id="{00000000-0008-0000-0000-00004B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37" name="Text Box 3">
          <a:extLst>
            <a:ext uri="{FF2B5EF4-FFF2-40B4-BE49-F238E27FC236}">
              <a16:creationId xmlns:a16="http://schemas.microsoft.com/office/drawing/2014/main" id="{00000000-0008-0000-0000-00004C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38" name="Text Box 3">
          <a:extLst>
            <a:ext uri="{FF2B5EF4-FFF2-40B4-BE49-F238E27FC236}">
              <a16:creationId xmlns:a16="http://schemas.microsoft.com/office/drawing/2014/main" id="{00000000-0008-0000-0000-00004D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39" name="Text Box 3">
          <a:extLst>
            <a:ext uri="{FF2B5EF4-FFF2-40B4-BE49-F238E27FC236}">
              <a16:creationId xmlns:a16="http://schemas.microsoft.com/office/drawing/2014/main" id="{00000000-0008-0000-0000-00004E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40" name="Text Box 3">
          <a:extLst>
            <a:ext uri="{FF2B5EF4-FFF2-40B4-BE49-F238E27FC236}">
              <a16:creationId xmlns:a16="http://schemas.microsoft.com/office/drawing/2014/main" id="{00000000-0008-0000-0000-00004F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41" name="Text Box 3">
          <a:extLst>
            <a:ext uri="{FF2B5EF4-FFF2-40B4-BE49-F238E27FC236}">
              <a16:creationId xmlns:a16="http://schemas.microsoft.com/office/drawing/2014/main" id="{00000000-0008-0000-0000-000050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42" name="Text Box 3">
          <a:extLst>
            <a:ext uri="{FF2B5EF4-FFF2-40B4-BE49-F238E27FC236}">
              <a16:creationId xmlns:a16="http://schemas.microsoft.com/office/drawing/2014/main" id="{00000000-0008-0000-0000-000051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43" name="Text Box 3">
          <a:extLst>
            <a:ext uri="{FF2B5EF4-FFF2-40B4-BE49-F238E27FC236}">
              <a16:creationId xmlns:a16="http://schemas.microsoft.com/office/drawing/2014/main" id="{00000000-0008-0000-0000-000052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44" name="Text Box 3">
          <a:extLst>
            <a:ext uri="{FF2B5EF4-FFF2-40B4-BE49-F238E27FC236}">
              <a16:creationId xmlns:a16="http://schemas.microsoft.com/office/drawing/2014/main" id="{00000000-0008-0000-0000-000053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45" name="Text Box 3">
          <a:extLst>
            <a:ext uri="{FF2B5EF4-FFF2-40B4-BE49-F238E27FC236}">
              <a16:creationId xmlns:a16="http://schemas.microsoft.com/office/drawing/2014/main" id="{00000000-0008-0000-0000-000054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46" name="Text Box 3">
          <a:extLst>
            <a:ext uri="{FF2B5EF4-FFF2-40B4-BE49-F238E27FC236}">
              <a16:creationId xmlns:a16="http://schemas.microsoft.com/office/drawing/2014/main" id="{00000000-0008-0000-0000-000055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47" name="Text Box 3">
          <a:extLst>
            <a:ext uri="{FF2B5EF4-FFF2-40B4-BE49-F238E27FC236}">
              <a16:creationId xmlns:a16="http://schemas.microsoft.com/office/drawing/2014/main" id="{00000000-0008-0000-0000-000056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48" name="Text Box 3">
          <a:extLst>
            <a:ext uri="{FF2B5EF4-FFF2-40B4-BE49-F238E27FC236}">
              <a16:creationId xmlns:a16="http://schemas.microsoft.com/office/drawing/2014/main" id="{00000000-0008-0000-0000-000057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49" name="Text Box 3">
          <a:extLst>
            <a:ext uri="{FF2B5EF4-FFF2-40B4-BE49-F238E27FC236}">
              <a16:creationId xmlns:a16="http://schemas.microsoft.com/office/drawing/2014/main" id="{00000000-0008-0000-0000-000058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50" name="Text Box 3">
          <a:extLst>
            <a:ext uri="{FF2B5EF4-FFF2-40B4-BE49-F238E27FC236}">
              <a16:creationId xmlns:a16="http://schemas.microsoft.com/office/drawing/2014/main" id="{00000000-0008-0000-0000-000059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51" name="Text Box 3">
          <a:extLst>
            <a:ext uri="{FF2B5EF4-FFF2-40B4-BE49-F238E27FC236}">
              <a16:creationId xmlns:a16="http://schemas.microsoft.com/office/drawing/2014/main" id="{00000000-0008-0000-0000-00005A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52" name="Text Box 3">
          <a:extLst>
            <a:ext uri="{FF2B5EF4-FFF2-40B4-BE49-F238E27FC236}">
              <a16:creationId xmlns:a16="http://schemas.microsoft.com/office/drawing/2014/main" id="{00000000-0008-0000-0000-00005B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53" name="Text Box 3">
          <a:extLst>
            <a:ext uri="{FF2B5EF4-FFF2-40B4-BE49-F238E27FC236}">
              <a16:creationId xmlns:a16="http://schemas.microsoft.com/office/drawing/2014/main" id="{00000000-0008-0000-0000-00005C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54" name="Text Box 3">
          <a:extLst>
            <a:ext uri="{FF2B5EF4-FFF2-40B4-BE49-F238E27FC236}">
              <a16:creationId xmlns:a16="http://schemas.microsoft.com/office/drawing/2014/main" id="{00000000-0008-0000-0000-00005D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55" name="Text Box 3">
          <a:extLst>
            <a:ext uri="{FF2B5EF4-FFF2-40B4-BE49-F238E27FC236}">
              <a16:creationId xmlns:a16="http://schemas.microsoft.com/office/drawing/2014/main" id="{00000000-0008-0000-0000-00005E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56" name="Text Box 3">
          <a:extLst>
            <a:ext uri="{FF2B5EF4-FFF2-40B4-BE49-F238E27FC236}">
              <a16:creationId xmlns:a16="http://schemas.microsoft.com/office/drawing/2014/main" id="{00000000-0008-0000-0000-00005F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57" name="Text Box 3">
          <a:extLst>
            <a:ext uri="{FF2B5EF4-FFF2-40B4-BE49-F238E27FC236}">
              <a16:creationId xmlns:a16="http://schemas.microsoft.com/office/drawing/2014/main" id="{00000000-0008-0000-0000-000060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58" name="Text Box 3">
          <a:extLst>
            <a:ext uri="{FF2B5EF4-FFF2-40B4-BE49-F238E27FC236}">
              <a16:creationId xmlns:a16="http://schemas.microsoft.com/office/drawing/2014/main" id="{00000000-0008-0000-0000-000061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59" name="Text Box 3">
          <a:extLst>
            <a:ext uri="{FF2B5EF4-FFF2-40B4-BE49-F238E27FC236}">
              <a16:creationId xmlns:a16="http://schemas.microsoft.com/office/drawing/2014/main" id="{00000000-0008-0000-0000-000062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60" name="Text Box 3">
          <a:extLst>
            <a:ext uri="{FF2B5EF4-FFF2-40B4-BE49-F238E27FC236}">
              <a16:creationId xmlns:a16="http://schemas.microsoft.com/office/drawing/2014/main" id="{00000000-0008-0000-0000-000063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61" name="Text Box 3">
          <a:extLst>
            <a:ext uri="{FF2B5EF4-FFF2-40B4-BE49-F238E27FC236}">
              <a16:creationId xmlns:a16="http://schemas.microsoft.com/office/drawing/2014/main" id="{00000000-0008-0000-0000-000064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62" name="Text Box 3">
          <a:extLst>
            <a:ext uri="{FF2B5EF4-FFF2-40B4-BE49-F238E27FC236}">
              <a16:creationId xmlns:a16="http://schemas.microsoft.com/office/drawing/2014/main" id="{00000000-0008-0000-0000-000065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63" name="Text Box 3">
          <a:extLst>
            <a:ext uri="{FF2B5EF4-FFF2-40B4-BE49-F238E27FC236}">
              <a16:creationId xmlns:a16="http://schemas.microsoft.com/office/drawing/2014/main" id="{00000000-0008-0000-0000-000066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64" name="Text Box 3">
          <a:extLst>
            <a:ext uri="{FF2B5EF4-FFF2-40B4-BE49-F238E27FC236}">
              <a16:creationId xmlns:a16="http://schemas.microsoft.com/office/drawing/2014/main" id="{00000000-0008-0000-0000-000067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65" name="Text Box 3">
          <a:extLst>
            <a:ext uri="{FF2B5EF4-FFF2-40B4-BE49-F238E27FC236}">
              <a16:creationId xmlns:a16="http://schemas.microsoft.com/office/drawing/2014/main" id="{00000000-0008-0000-0000-000068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66" name="Text Box 3">
          <a:extLst>
            <a:ext uri="{FF2B5EF4-FFF2-40B4-BE49-F238E27FC236}">
              <a16:creationId xmlns:a16="http://schemas.microsoft.com/office/drawing/2014/main" id="{00000000-0008-0000-0000-000069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67" name="Text Box 3">
          <a:extLst>
            <a:ext uri="{FF2B5EF4-FFF2-40B4-BE49-F238E27FC236}">
              <a16:creationId xmlns:a16="http://schemas.microsoft.com/office/drawing/2014/main" id="{00000000-0008-0000-0000-00006A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68" name="Text Box 3">
          <a:extLst>
            <a:ext uri="{FF2B5EF4-FFF2-40B4-BE49-F238E27FC236}">
              <a16:creationId xmlns:a16="http://schemas.microsoft.com/office/drawing/2014/main" id="{00000000-0008-0000-0000-00006B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69" name="Text Box 3">
          <a:extLst>
            <a:ext uri="{FF2B5EF4-FFF2-40B4-BE49-F238E27FC236}">
              <a16:creationId xmlns:a16="http://schemas.microsoft.com/office/drawing/2014/main" id="{00000000-0008-0000-0000-00006C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70" name="Text Box 3">
          <a:extLst>
            <a:ext uri="{FF2B5EF4-FFF2-40B4-BE49-F238E27FC236}">
              <a16:creationId xmlns:a16="http://schemas.microsoft.com/office/drawing/2014/main" id="{00000000-0008-0000-0000-00006D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71" name="Text Box 3">
          <a:extLst>
            <a:ext uri="{FF2B5EF4-FFF2-40B4-BE49-F238E27FC236}">
              <a16:creationId xmlns:a16="http://schemas.microsoft.com/office/drawing/2014/main" id="{00000000-0008-0000-0000-00006E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72" name="Text Box 3">
          <a:extLst>
            <a:ext uri="{FF2B5EF4-FFF2-40B4-BE49-F238E27FC236}">
              <a16:creationId xmlns:a16="http://schemas.microsoft.com/office/drawing/2014/main" id="{00000000-0008-0000-0000-00006F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73" name="Text Box 3">
          <a:extLst>
            <a:ext uri="{FF2B5EF4-FFF2-40B4-BE49-F238E27FC236}">
              <a16:creationId xmlns:a16="http://schemas.microsoft.com/office/drawing/2014/main" id="{00000000-0008-0000-0000-000070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74" name="Text Box 3">
          <a:extLst>
            <a:ext uri="{FF2B5EF4-FFF2-40B4-BE49-F238E27FC236}">
              <a16:creationId xmlns:a16="http://schemas.microsoft.com/office/drawing/2014/main" id="{00000000-0008-0000-0000-000071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75" name="Text Box 3">
          <a:extLst>
            <a:ext uri="{FF2B5EF4-FFF2-40B4-BE49-F238E27FC236}">
              <a16:creationId xmlns:a16="http://schemas.microsoft.com/office/drawing/2014/main" id="{00000000-0008-0000-0000-000072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76" name="Text Box 3">
          <a:extLst>
            <a:ext uri="{FF2B5EF4-FFF2-40B4-BE49-F238E27FC236}">
              <a16:creationId xmlns:a16="http://schemas.microsoft.com/office/drawing/2014/main" id="{00000000-0008-0000-0000-000073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77" name="Text Box 3">
          <a:extLst>
            <a:ext uri="{FF2B5EF4-FFF2-40B4-BE49-F238E27FC236}">
              <a16:creationId xmlns:a16="http://schemas.microsoft.com/office/drawing/2014/main" id="{00000000-0008-0000-0000-000074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78" name="Text Box 3">
          <a:extLst>
            <a:ext uri="{FF2B5EF4-FFF2-40B4-BE49-F238E27FC236}">
              <a16:creationId xmlns:a16="http://schemas.microsoft.com/office/drawing/2014/main" id="{00000000-0008-0000-0000-000075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79" name="Text Box 3">
          <a:extLst>
            <a:ext uri="{FF2B5EF4-FFF2-40B4-BE49-F238E27FC236}">
              <a16:creationId xmlns:a16="http://schemas.microsoft.com/office/drawing/2014/main" id="{00000000-0008-0000-0000-000076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80" name="Text Box 3">
          <a:extLst>
            <a:ext uri="{FF2B5EF4-FFF2-40B4-BE49-F238E27FC236}">
              <a16:creationId xmlns:a16="http://schemas.microsoft.com/office/drawing/2014/main" id="{00000000-0008-0000-0000-000077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81" name="Text Box 3">
          <a:extLst>
            <a:ext uri="{FF2B5EF4-FFF2-40B4-BE49-F238E27FC236}">
              <a16:creationId xmlns:a16="http://schemas.microsoft.com/office/drawing/2014/main" id="{00000000-0008-0000-0000-000078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82" name="Text Box 3">
          <a:extLst>
            <a:ext uri="{FF2B5EF4-FFF2-40B4-BE49-F238E27FC236}">
              <a16:creationId xmlns:a16="http://schemas.microsoft.com/office/drawing/2014/main" id="{00000000-0008-0000-0000-000079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83" name="Text Box 3">
          <a:extLst>
            <a:ext uri="{FF2B5EF4-FFF2-40B4-BE49-F238E27FC236}">
              <a16:creationId xmlns:a16="http://schemas.microsoft.com/office/drawing/2014/main" id="{00000000-0008-0000-0000-00007A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84" name="Text Box 3">
          <a:extLst>
            <a:ext uri="{FF2B5EF4-FFF2-40B4-BE49-F238E27FC236}">
              <a16:creationId xmlns:a16="http://schemas.microsoft.com/office/drawing/2014/main" id="{00000000-0008-0000-0000-00007B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85" name="Text Box 3">
          <a:extLst>
            <a:ext uri="{FF2B5EF4-FFF2-40B4-BE49-F238E27FC236}">
              <a16:creationId xmlns:a16="http://schemas.microsoft.com/office/drawing/2014/main" id="{00000000-0008-0000-0000-00007C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86" name="Text Box 3">
          <a:extLst>
            <a:ext uri="{FF2B5EF4-FFF2-40B4-BE49-F238E27FC236}">
              <a16:creationId xmlns:a16="http://schemas.microsoft.com/office/drawing/2014/main" id="{00000000-0008-0000-0000-00007D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87" name="Text Box 3">
          <a:extLst>
            <a:ext uri="{FF2B5EF4-FFF2-40B4-BE49-F238E27FC236}">
              <a16:creationId xmlns:a16="http://schemas.microsoft.com/office/drawing/2014/main" id="{00000000-0008-0000-0000-00007E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88" name="Text Box 3">
          <a:extLst>
            <a:ext uri="{FF2B5EF4-FFF2-40B4-BE49-F238E27FC236}">
              <a16:creationId xmlns:a16="http://schemas.microsoft.com/office/drawing/2014/main" id="{00000000-0008-0000-0000-00007F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89" name="Text Box 3">
          <a:extLst>
            <a:ext uri="{FF2B5EF4-FFF2-40B4-BE49-F238E27FC236}">
              <a16:creationId xmlns:a16="http://schemas.microsoft.com/office/drawing/2014/main" id="{00000000-0008-0000-0000-000080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90" name="Text Box 3">
          <a:extLst>
            <a:ext uri="{FF2B5EF4-FFF2-40B4-BE49-F238E27FC236}">
              <a16:creationId xmlns:a16="http://schemas.microsoft.com/office/drawing/2014/main" id="{00000000-0008-0000-0000-000081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91" name="Text Box 3">
          <a:extLst>
            <a:ext uri="{FF2B5EF4-FFF2-40B4-BE49-F238E27FC236}">
              <a16:creationId xmlns:a16="http://schemas.microsoft.com/office/drawing/2014/main" id="{00000000-0008-0000-0000-000082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92" name="Text Box 3">
          <a:extLst>
            <a:ext uri="{FF2B5EF4-FFF2-40B4-BE49-F238E27FC236}">
              <a16:creationId xmlns:a16="http://schemas.microsoft.com/office/drawing/2014/main" id="{00000000-0008-0000-0000-000083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93" name="Text Box 3">
          <a:extLst>
            <a:ext uri="{FF2B5EF4-FFF2-40B4-BE49-F238E27FC236}">
              <a16:creationId xmlns:a16="http://schemas.microsoft.com/office/drawing/2014/main" id="{00000000-0008-0000-0000-000084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94" name="Text Box 3">
          <a:extLst>
            <a:ext uri="{FF2B5EF4-FFF2-40B4-BE49-F238E27FC236}">
              <a16:creationId xmlns:a16="http://schemas.microsoft.com/office/drawing/2014/main" id="{00000000-0008-0000-0000-000085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95" name="Text Box 3">
          <a:extLst>
            <a:ext uri="{FF2B5EF4-FFF2-40B4-BE49-F238E27FC236}">
              <a16:creationId xmlns:a16="http://schemas.microsoft.com/office/drawing/2014/main" id="{00000000-0008-0000-0000-000086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96" name="Text Box 3">
          <a:extLst>
            <a:ext uri="{FF2B5EF4-FFF2-40B4-BE49-F238E27FC236}">
              <a16:creationId xmlns:a16="http://schemas.microsoft.com/office/drawing/2014/main" id="{00000000-0008-0000-0000-000087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97" name="Text Box 3">
          <a:extLst>
            <a:ext uri="{FF2B5EF4-FFF2-40B4-BE49-F238E27FC236}">
              <a16:creationId xmlns:a16="http://schemas.microsoft.com/office/drawing/2014/main" id="{00000000-0008-0000-0000-000088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98" name="Text Box 3">
          <a:extLst>
            <a:ext uri="{FF2B5EF4-FFF2-40B4-BE49-F238E27FC236}">
              <a16:creationId xmlns:a16="http://schemas.microsoft.com/office/drawing/2014/main" id="{00000000-0008-0000-0000-000089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099" name="Text Box 3">
          <a:extLst>
            <a:ext uri="{FF2B5EF4-FFF2-40B4-BE49-F238E27FC236}">
              <a16:creationId xmlns:a16="http://schemas.microsoft.com/office/drawing/2014/main" id="{00000000-0008-0000-0000-00008A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100" name="Text Box 3">
          <a:extLst>
            <a:ext uri="{FF2B5EF4-FFF2-40B4-BE49-F238E27FC236}">
              <a16:creationId xmlns:a16="http://schemas.microsoft.com/office/drawing/2014/main" id="{00000000-0008-0000-0000-00008B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101" name="Text Box 3">
          <a:extLst>
            <a:ext uri="{FF2B5EF4-FFF2-40B4-BE49-F238E27FC236}">
              <a16:creationId xmlns:a16="http://schemas.microsoft.com/office/drawing/2014/main" id="{00000000-0008-0000-0000-00008C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102" name="Text Box 3">
          <a:extLst>
            <a:ext uri="{FF2B5EF4-FFF2-40B4-BE49-F238E27FC236}">
              <a16:creationId xmlns:a16="http://schemas.microsoft.com/office/drawing/2014/main" id="{00000000-0008-0000-0000-00008D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103" name="Text Box 3">
          <a:extLst>
            <a:ext uri="{FF2B5EF4-FFF2-40B4-BE49-F238E27FC236}">
              <a16:creationId xmlns:a16="http://schemas.microsoft.com/office/drawing/2014/main" id="{00000000-0008-0000-0000-00008E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104" name="Text Box 3">
          <a:extLst>
            <a:ext uri="{FF2B5EF4-FFF2-40B4-BE49-F238E27FC236}">
              <a16:creationId xmlns:a16="http://schemas.microsoft.com/office/drawing/2014/main" id="{00000000-0008-0000-0000-00008F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938</xdr:row>
      <xdr:rowOff>0</xdr:rowOff>
    </xdr:from>
    <xdr:to>
      <xdr:col>1</xdr:col>
      <xdr:colOff>2438400</xdr:colOff>
      <xdr:row>940</xdr:row>
      <xdr:rowOff>114301</xdr:rowOff>
    </xdr:to>
    <xdr:sp macro="" textlink="">
      <xdr:nvSpPr>
        <xdr:cNvPr id="4105" name="Text Box 3">
          <a:extLst>
            <a:ext uri="{FF2B5EF4-FFF2-40B4-BE49-F238E27FC236}">
              <a16:creationId xmlns:a16="http://schemas.microsoft.com/office/drawing/2014/main" id="{00000000-0008-0000-0000-0000901B0000}"/>
            </a:ext>
          </a:extLst>
        </xdr:cNvPr>
        <xdr:cNvSpPr txBox="1">
          <a:spLocks noChangeArrowheads="1"/>
        </xdr:cNvSpPr>
      </xdr:nvSpPr>
      <xdr:spPr bwMode="auto">
        <a:xfrm>
          <a:off x="3028950" y="200739375"/>
          <a:ext cx="0" cy="49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06" name="Text Box 8">
          <a:extLst>
            <a:ext uri="{FF2B5EF4-FFF2-40B4-BE49-F238E27FC236}">
              <a16:creationId xmlns:a16="http://schemas.microsoft.com/office/drawing/2014/main" id="{00000000-0008-0000-0000-000091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07" name="Text Box 9">
          <a:extLst>
            <a:ext uri="{FF2B5EF4-FFF2-40B4-BE49-F238E27FC236}">
              <a16:creationId xmlns:a16="http://schemas.microsoft.com/office/drawing/2014/main" id="{00000000-0008-0000-0000-000092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08" name="Text Box 8">
          <a:extLst>
            <a:ext uri="{FF2B5EF4-FFF2-40B4-BE49-F238E27FC236}">
              <a16:creationId xmlns:a16="http://schemas.microsoft.com/office/drawing/2014/main" id="{00000000-0008-0000-0000-000093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09" name="Text Box 9">
          <a:extLst>
            <a:ext uri="{FF2B5EF4-FFF2-40B4-BE49-F238E27FC236}">
              <a16:creationId xmlns:a16="http://schemas.microsoft.com/office/drawing/2014/main" id="{00000000-0008-0000-0000-000094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10" name="Text Box 8">
          <a:extLst>
            <a:ext uri="{FF2B5EF4-FFF2-40B4-BE49-F238E27FC236}">
              <a16:creationId xmlns:a16="http://schemas.microsoft.com/office/drawing/2014/main" id="{00000000-0008-0000-0000-000095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11" name="Text Box 9">
          <a:extLst>
            <a:ext uri="{FF2B5EF4-FFF2-40B4-BE49-F238E27FC236}">
              <a16:creationId xmlns:a16="http://schemas.microsoft.com/office/drawing/2014/main" id="{00000000-0008-0000-0000-000096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12" name="Text Box 8">
          <a:extLst>
            <a:ext uri="{FF2B5EF4-FFF2-40B4-BE49-F238E27FC236}">
              <a16:creationId xmlns:a16="http://schemas.microsoft.com/office/drawing/2014/main" id="{00000000-0008-0000-0000-000097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13" name="Text Box 9">
          <a:extLst>
            <a:ext uri="{FF2B5EF4-FFF2-40B4-BE49-F238E27FC236}">
              <a16:creationId xmlns:a16="http://schemas.microsoft.com/office/drawing/2014/main" id="{00000000-0008-0000-0000-000098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4114" name="Text Box 8">
          <a:extLst>
            <a:ext uri="{FF2B5EF4-FFF2-40B4-BE49-F238E27FC236}">
              <a16:creationId xmlns:a16="http://schemas.microsoft.com/office/drawing/2014/main" id="{00000000-0008-0000-0000-000099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4115" name="Text Box 9">
          <a:extLst>
            <a:ext uri="{FF2B5EF4-FFF2-40B4-BE49-F238E27FC236}">
              <a16:creationId xmlns:a16="http://schemas.microsoft.com/office/drawing/2014/main" id="{00000000-0008-0000-0000-00009A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4116" name="Text Box 8">
          <a:extLst>
            <a:ext uri="{FF2B5EF4-FFF2-40B4-BE49-F238E27FC236}">
              <a16:creationId xmlns:a16="http://schemas.microsoft.com/office/drawing/2014/main" id="{00000000-0008-0000-0000-00009B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4117" name="Text Box 9">
          <a:extLst>
            <a:ext uri="{FF2B5EF4-FFF2-40B4-BE49-F238E27FC236}">
              <a16:creationId xmlns:a16="http://schemas.microsoft.com/office/drawing/2014/main" id="{00000000-0008-0000-0000-00009C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18" name="Text Box 8">
          <a:extLst>
            <a:ext uri="{FF2B5EF4-FFF2-40B4-BE49-F238E27FC236}">
              <a16:creationId xmlns:a16="http://schemas.microsoft.com/office/drawing/2014/main" id="{00000000-0008-0000-0000-00009D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19" name="Text Box 9">
          <a:extLst>
            <a:ext uri="{FF2B5EF4-FFF2-40B4-BE49-F238E27FC236}">
              <a16:creationId xmlns:a16="http://schemas.microsoft.com/office/drawing/2014/main" id="{00000000-0008-0000-0000-00009E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20" name="Text Box 8">
          <a:extLst>
            <a:ext uri="{FF2B5EF4-FFF2-40B4-BE49-F238E27FC236}">
              <a16:creationId xmlns:a16="http://schemas.microsoft.com/office/drawing/2014/main" id="{00000000-0008-0000-0000-00009F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21" name="Text Box 9">
          <a:extLst>
            <a:ext uri="{FF2B5EF4-FFF2-40B4-BE49-F238E27FC236}">
              <a16:creationId xmlns:a16="http://schemas.microsoft.com/office/drawing/2014/main" id="{00000000-0008-0000-0000-0000A0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22" name="Text Box 8">
          <a:extLst>
            <a:ext uri="{FF2B5EF4-FFF2-40B4-BE49-F238E27FC236}">
              <a16:creationId xmlns:a16="http://schemas.microsoft.com/office/drawing/2014/main" id="{00000000-0008-0000-0000-0000A1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23" name="Text Box 9">
          <a:extLst>
            <a:ext uri="{FF2B5EF4-FFF2-40B4-BE49-F238E27FC236}">
              <a16:creationId xmlns:a16="http://schemas.microsoft.com/office/drawing/2014/main" id="{00000000-0008-0000-0000-0000A2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24" name="Text Box 8">
          <a:extLst>
            <a:ext uri="{FF2B5EF4-FFF2-40B4-BE49-F238E27FC236}">
              <a16:creationId xmlns:a16="http://schemas.microsoft.com/office/drawing/2014/main" id="{00000000-0008-0000-0000-0000A3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25" name="Text Box 9">
          <a:extLst>
            <a:ext uri="{FF2B5EF4-FFF2-40B4-BE49-F238E27FC236}">
              <a16:creationId xmlns:a16="http://schemas.microsoft.com/office/drawing/2014/main" id="{00000000-0008-0000-0000-0000A4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4126" name="Text Box 8">
          <a:extLst>
            <a:ext uri="{FF2B5EF4-FFF2-40B4-BE49-F238E27FC236}">
              <a16:creationId xmlns:a16="http://schemas.microsoft.com/office/drawing/2014/main" id="{00000000-0008-0000-0000-0000A5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4127" name="Text Box 9">
          <a:extLst>
            <a:ext uri="{FF2B5EF4-FFF2-40B4-BE49-F238E27FC236}">
              <a16:creationId xmlns:a16="http://schemas.microsoft.com/office/drawing/2014/main" id="{00000000-0008-0000-0000-0000A6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4128" name="Text Box 8">
          <a:extLst>
            <a:ext uri="{FF2B5EF4-FFF2-40B4-BE49-F238E27FC236}">
              <a16:creationId xmlns:a16="http://schemas.microsoft.com/office/drawing/2014/main" id="{00000000-0008-0000-0000-0000A7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4129" name="Text Box 9">
          <a:extLst>
            <a:ext uri="{FF2B5EF4-FFF2-40B4-BE49-F238E27FC236}">
              <a16:creationId xmlns:a16="http://schemas.microsoft.com/office/drawing/2014/main" id="{00000000-0008-0000-0000-0000A8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85726</xdr:rowOff>
    </xdr:to>
    <xdr:sp macro="" textlink="">
      <xdr:nvSpPr>
        <xdr:cNvPr id="4130" name="Text Box 8">
          <a:extLst>
            <a:ext uri="{FF2B5EF4-FFF2-40B4-BE49-F238E27FC236}">
              <a16:creationId xmlns:a16="http://schemas.microsoft.com/office/drawing/2014/main" id="{00000000-0008-0000-0000-0000A91B0000}"/>
            </a:ext>
          </a:extLst>
        </xdr:cNvPr>
        <xdr:cNvSpPr txBox="1">
          <a:spLocks noChangeArrowheads="1"/>
        </xdr:cNvSpPr>
      </xdr:nvSpPr>
      <xdr:spPr bwMode="auto">
        <a:xfrm>
          <a:off x="1895475" y="200739375"/>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85726</xdr:rowOff>
    </xdr:to>
    <xdr:sp macro="" textlink="">
      <xdr:nvSpPr>
        <xdr:cNvPr id="4131" name="Text Box 9">
          <a:extLst>
            <a:ext uri="{FF2B5EF4-FFF2-40B4-BE49-F238E27FC236}">
              <a16:creationId xmlns:a16="http://schemas.microsoft.com/office/drawing/2014/main" id="{00000000-0008-0000-0000-0000AA1B0000}"/>
            </a:ext>
          </a:extLst>
        </xdr:cNvPr>
        <xdr:cNvSpPr txBox="1">
          <a:spLocks noChangeArrowheads="1"/>
        </xdr:cNvSpPr>
      </xdr:nvSpPr>
      <xdr:spPr bwMode="auto">
        <a:xfrm>
          <a:off x="1895475" y="200739375"/>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76201</xdr:rowOff>
    </xdr:to>
    <xdr:sp macro="" textlink="">
      <xdr:nvSpPr>
        <xdr:cNvPr id="4132" name="Text Box 8">
          <a:extLst>
            <a:ext uri="{FF2B5EF4-FFF2-40B4-BE49-F238E27FC236}">
              <a16:creationId xmlns:a16="http://schemas.microsoft.com/office/drawing/2014/main" id="{00000000-0008-0000-0000-0000AB1B0000}"/>
            </a:ext>
          </a:extLst>
        </xdr:cNvPr>
        <xdr:cNvSpPr txBox="1">
          <a:spLocks noChangeArrowheads="1"/>
        </xdr:cNvSpPr>
      </xdr:nvSpPr>
      <xdr:spPr bwMode="auto">
        <a:xfrm>
          <a:off x="1895475" y="200739375"/>
          <a:ext cx="0"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76201</xdr:rowOff>
    </xdr:to>
    <xdr:sp macro="" textlink="">
      <xdr:nvSpPr>
        <xdr:cNvPr id="4133" name="Text Box 9">
          <a:extLst>
            <a:ext uri="{FF2B5EF4-FFF2-40B4-BE49-F238E27FC236}">
              <a16:creationId xmlns:a16="http://schemas.microsoft.com/office/drawing/2014/main" id="{00000000-0008-0000-0000-0000AC1B0000}"/>
            </a:ext>
          </a:extLst>
        </xdr:cNvPr>
        <xdr:cNvSpPr txBox="1">
          <a:spLocks noChangeArrowheads="1"/>
        </xdr:cNvSpPr>
      </xdr:nvSpPr>
      <xdr:spPr bwMode="auto">
        <a:xfrm>
          <a:off x="1895475" y="200739375"/>
          <a:ext cx="0"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34" name="Text Box 8">
          <a:extLst>
            <a:ext uri="{FF2B5EF4-FFF2-40B4-BE49-F238E27FC236}">
              <a16:creationId xmlns:a16="http://schemas.microsoft.com/office/drawing/2014/main" id="{00000000-0008-0000-0000-0000AD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35" name="Text Box 9">
          <a:extLst>
            <a:ext uri="{FF2B5EF4-FFF2-40B4-BE49-F238E27FC236}">
              <a16:creationId xmlns:a16="http://schemas.microsoft.com/office/drawing/2014/main" id="{00000000-0008-0000-0000-0000AE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36" name="Text Box 8">
          <a:extLst>
            <a:ext uri="{FF2B5EF4-FFF2-40B4-BE49-F238E27FC236}">
              <a16:creationId xmlns:a16="http://schemas.microsoft.com/office/drawing/2014/main" id="{00000000-0008-0000-0000-0000AF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37" name="Text Box 9">
          <a:extLst>
            <a:ext uri="{FF2B5EF4-FFF2-40B4-BE49-F238E27FC236}">
              <a16:creationId xmlns:a16="http://schemas.microsoft.com/office/drawing/2014/main" id="{00000000-0008-0000-0000-0000B0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4138" name="Text Box 8">
          <a:extLst>
            <a:ext uri="{FF2B5EF4-FFF2-40B4-BE49-F238E27FC236}">
              <a16:creationId xmlns:a16="http://schemas.microsoft.com/office/drawing/2014/main" id="{00000000-0008-0000-0000-0000B1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4139" name="Text Box 9">
          <a:extLst>
            <a:ext uri="{FF2B5EF4-FFF2-40B4-BE49-F238E27FC236}">
              <a16:creationId xmlns:a16="http://schemas.microsoft.com/office/drawing/2014/main" id="{00000000-0008-0000-0000-0000B2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4140" name="Text Box 8">
          <a:extLst>
            <a:ext uri="{FF2B5EF4-FFF2-40B4-BE49-F238E27FC236}">
              <a16:creationId xmlns:a16="http://schemas.microsoft.com/office/drawing/2014/main" id="{00000000-0008-0000-0000-0000B3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4141" name="Text Box 9">
          <a:extLst>
            <a:ext uri="{FF2B5EF4-FFF2-40B4-BE49-F238E27FC236}">
              <a16:creationId xmlns:a16="http://schemas.microsoft.com/office/drawing/2014/main" id="{00000000-0008-0000-0000-0000B4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42" name="Text Box 8">
          <a:extLst>
            <a:ext uri="{FF2B5EF4-FFF2-40B4-BE49-F238E27FC236}">
              <a16:creationId xmlns:a16="http://schemas.microsoft.com/office/drawing/2014/main" id="{00000000-0008-0000-0000-0000B5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43" name="Text Box 9">
          <a:extLst>
            <a:ext uri="{FF2B5EF4-FFF2-40B4-BE49-F238E27FC236}">
              <a16:creationId xmlns:a16="http://schemas.microsoft.com/office/drawing/2014/main" id="{00000000-0008-0000-0000-0000B6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44" name="Text Box 8">
          <a:extLst>
            <a:ext uri="{FF2B5EF4-FFF2-40B4-BE49-F238E27FC236}">
              <a16:creationId xmlns:a16="http://schemas.microsoft.com/office/drawing/2014/main" id="{00000000-0008-0000-0000-0000B7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45" name="Text Box 9">
          <a:extLst>
            <a:ext uri="{FF2B5EF4-FFF2-40B4-BE49-F238E27FC236}">
              <a16:creationId xmlns:a16="http://schemas.microsoft.com/office/drawing/2014/main" id="{00000000-0008-0000-0000-0000B8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46" name="Text Box 8">
          <a:extLst>
            <a:ext uri="{FF2B5EF4-FFF2-40B4-BE49-F238E27FC236}">
              <a16:creationId xmlns:a16="http://schemas.microsoft.com/office/drawing/2014/main" id="{00000000-0008-0000-0000-0000B9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47" name="Text Box 9">
          <a:extLst>
            <a:ext uri="{FF2B5EF4-FFF2-40B4-BE49-F238E27FC236}">
              <a16:creationId xmlns:a16="http://schemas.microsoft.com/office/drawing/2014/main" id="{00000000-0008-0000-0000-0000BA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48" name="Text Box 8">
          <a:extLst>
            <a:ext uri="{FF2B5EF4-FFF2-40B4-BE49-F238E27FC236}">
              <a16:creationId xmlns:a16="http://schemas.microsoft.com/office/drawing/2014/main" id="{00000000-0008-0000-0000-0000BB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49" name="Text Box 9">
          <a:extLst>
            <a:ext uri="{FF2B5EF4-FFF2-40B4-BE49-F238E27FC236}">
              <a16:creationId xmlns:a16="http://schemas.microsoft.com/office/drawing/2014/main" id="{00000000-0008-0000-0000-0000BC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4150" name="Text Box 8">
          <a:extLst>
            <a:ext uri="{FF2B5EF4-FFF2-40B4-BE49-F238E27FC236}">
              <a16:creationId xmlns:a16="http://schemas.microsoft.com/office/drawing/2014/main" id="{00000000-0008-0000-0000-0000BD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4151" name="Text Box 9">
          <a:extLst>
            <a:ext uri="{FF2B5EF4-FFF2-40B4-BE49-F238E27FC236}">
              <a16:creationId xmlns:a16="http://schemas.microsoft.com/office/drawing/2014/main" id="{00000000-0008-0000-0000-0000BE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4152" name="Text Box 8">
          <a:extLst>
            <a:ext uri="{FF2B5EF4-FFF2-40B4-BE49-F238E27FC236}">
              <a16:creationId xmlns:a16="http://schemas.microsoft.com/office/drawing/2014/main" id="{00000000-0008-0000-0000-0000BF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4153" name="Text Box 9">
          <a:extLst>
            <a:ext uri="{FF2B5EF4-FFF2-40B4-BE49-F238E27FC236}">
              <a16:creationId xmlns:a16="http://schemas.microsoft.com/office/drawing/2014/main" id="{00000000-0008-0000-0000-0000C0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54" name="Text Box 8">
          <a:extLst>
            <a:ext uri="{FF2B5EF4-FFF2-40B4-BE49-F238E27FC236}">
              <a16:creationId xmlns:a16="http://schemas.microsoft.com/office/drawing/2014/main" id="{00000000-0008-0000-0000-0000C1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55" name="Text Box 9">
          <a:extLst>
            <a:ext uri="{FF2B5EF4-FFF2-40B4-BE49-F238E27FC236}">
              <a16:creationId xmlns:a16="http://schemas.microsoft.com/office/drawing/2014/main" id="{00000000-0008-0000-0000-0000C2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56" name="Text Box 8">
          <a:extLst>
            <a:ext uri="{FF2B5EF4-FFF2-40B4-BE49-F238E27FC236}">
              <a16:creationId xmlns:a16="http://schemas.microsoft.com/office/drawing/2014/main" id="{00000000-0008-0000-0000-0000C3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57" name="Text Box 9">
          <a:extLst>
            <a:ext uri="{FF2B5EF4-FFF2-40B4-BE49-F238E27FC236}">
              <a16:creationId xmlns:a16="http://schemas.microsoft.com/office/drawing/2014/main" id="{00000000-0008-0000-0000-0000C4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58" name="Text Box 8">
          <a:extLst>
            <a:ext uri="{FF2B5EF4-FFF2-40B4-BE49-F238E27FC236}">
              <a16:creationId xmlns:a16="http://schemas.microsoft.com/office/drawing/2014/main" id="{00000000-0008-0000-0000-0000C5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59" name="Text Box 9">
          <a:extLst>
            <a:ext uri="{FF2B5EF4-FFF2-40B4-BE49-F238E27FC236}">
              <a16:creationId xmlns:a16="http://schemas.microsoft.com/office/drawing/2014/main" id="{00000000-0008-0000-0000-0000C6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60" name="Text Box 8">
          <a:extLst>
            <a:ext uri="{FF2B5EF4-FFF2-40B4-BE49-F238E27FC236}">
              <a16:creationId xmlns:a16="http://schemas.microsoft.com/office/drawing/2014/main" id="{00000000-0008-0000-0000-0000C7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61" name="Text Box 9">
          <a:extLst>
            <a:ext uri="{FF2B5EF4-FFF2-40B4-BE49-F238E27FC236}">
              <a16:creationId xmlns:a16="http://schemas.microsoft.com/office/drawing/2014/main" id="{00000000-0008-0000-0000-0000C8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4162" name="Text Box 8">
          <a:extLst>
            <a:ext uri="{FF2B5EF4-FFF2-40B4-BE49-F238E27FC236}">
              <a16:creationId xmlns:a16="http://schemas.microsoft.com/office/drawing/2014/main" id="{00000000-0008-0000-0000-0000C9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4163" name="Text Box 9">
          <a:extLst>
            <a:ext uri="{FF2B5EF4-FFF2-40B4-BE49-F238E27FC236}">
              <a16:creationId xmlns:a16="http://schemas.microsoft.com/office/drawing/2014/main" id="{00000000-0008-0000-0000-0000CA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4164" name="Text Box 8">
          <a:extLst>
            <a:ext uri="{FF2B5EF4-FFF2-40B4-BE49-F238E27FC236}">
              <a16:creationId xmlns:a16="http://schemas.microsoft.com/office/drawing/2014/main" id="{00000000-0008-0000-0000-0000CB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4165" name="Text Box 9">
          <a:extLst>
            <a:ext uri="{FF2B5EF4-FFF2-40B4-BE49-F238E27FC236}">
              <a16:creationId xmlns:a16="http://schemas.microsoft.com/office/drawing/2014/main" id="{00000000-0008-0000-0000-0000CC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85726</xdr:rowOff>
    </xdr:to>
    <xdr:sp macro="" textlink="">
      <xdr:nvSpPr>
        <xdr:cNvPr id="4166" name="Text Box 8">
          <a:extLst>
            <a:ext uri="{FF2B5EF4-FFF2-40B4-BE49-F238E27FC236}">
              <a16:creationId xmlns:a16="http://schemas.microsoft.com/office/drawing/2014/main" id="{00000000-0008-0000-0000-0000CD1B0000}"/>
            </a:ext>
          </a:extLst>
        </xdr:cNvPr>
        <xdr:cNvSpPr txBox="1">
          <a:spLocks noChangeArrowheads="1"/>
        </xdr:cNvSpPr>
      </xdr:nvSpPr>
      <xdr:spPr bwMode="auto">
        <a:xfrm>
          <a:off x="1895475" y="200739375"/>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85726</xdr:rowOff>
    </xdr:to>
    <xdr:sp macro="" textlink="">
      <xdr:nvSpPr>
        <xdr:cNvPr id="4167" name="Text Box 9">
          <a:extLst>
            <a:ext uri="{FF2B5EF4-FFF2-40B4-BE49-F238E27FC236}">
              <a16:creationId xmlns:a16="http://schemas.microsoft.com/office/drawing/2014/main" id="{00000000-0008-0000-0000-0000CE1B0000}"/>
            </a:ext>
          </a:extLst>
        </xdr:cNvPr>
        <xdr:cNvSpPr txBox="1">
          <a:spLocks noChangeArrowheads="1"/>
        </xdr:cNvSpPr>
      </xdr:nvSpPr>
      <xdr:spPr bwMode="auto">
        <a:xfrm>
          <a:off x="1895475" y="200739375"/>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76201</xdr:rowOff>
    </xdr:to>
    <xdr:sp macro="" textlink="">
      <xdr:nvSpPr>
        <xdr:cNvPr id="4168" name="Text Box 8">
          <a:extLst>
            <a:ext uri="{FF2B5EF4-FFF2-40B4-BE49-F238E27FC236}">
              <a16:creationId xmlns:a16="http://schemas.microsoft.com/office/drawing/2014/main" id="{00000000-0008-0000-0000-0000CF1B0000}"/>
            </a:ext>
          </a:extLst>
        </xdr:cNvPr>
        <xdr:cNvSpPr txBox="1">
          <a:spLocks noChangeArrowheads="1"/>
        </xdr:cNvSpPr>
      </xdr:nvSpPr>
      <xdr:spPr bwMode="auto">
        <a:xfrm>
          <a:off x="1895475" y="200739375"/>
          <a:ext cx="0"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76201</xdr:rowOff>
    </xdr:to>
    <xdr:sp macro="" textlink="">
      <xdr:nvSpPr>
        <xdr:cNvPr id="4169" name="Text Box 9">
          <a:extLst>
            <a:ext uri="{FF2B5EF4-FFF2-40B4-BE49-F238E27FC236}">
              <a16:creationId xmlns:a16="http://schemas.microsoft.com/office/drawing/2014/main" id="{00000000-0008-0000-0000-0000D01B0000}"/>
            </a:ext>
          </a:extLst>
        </xdr:cNvPr>
        <xdr:cNvSpPr txBox="1">
          <a:spLocks noChangeArrowheads="1"/>
        </xdr:cNvSpPr>
      </xdr:nvSpPr>
      <xdr:spPr bwMode="auto">
        <a:xfrm>
          <a:off x="1895475" y="200739375"/>
          <a:ext cx="0"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70" name="Text Box 8">
          <a:extLst>
            <a:ext uri="{FF2B5EF4-FFF2-40B4-BE49-F238E27FC236}">
              <a16:creationId xmlns:a16="http://schemas.microsoft.com/office/drawing/2014/main" id="{00000000-0008-0000-0000-0000D1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71" name="Text Box 9">
          <a:extLst>
            <a:ext uri="{FF2B5EF4-FFF2-40B4-BE49-F238E27FC236}">
              <a16:creationId xmlns:a16="http://schemas.microsoft.com/office/drawing/2014/main" id="{00000000-0008-0000-0000-0000D2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72" name="Text Box 8">
          <a:extLst>
            <a:ext uri="{FF2B5EF4-FFF2-40B4-BE49-F238E27FC236}">
              <a16:creationId xmlns:a16="http://schemas.microsoft.com/office/drawing/2014/main" id="{00000000-0008-0000-0000-0000D3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57151</xdr:rowOff>
    </xdr:to>
    <xdr:sp macro="" textlink="">
      <xdr:nvSpPr>
        <xdr:cNvPr id="4173" name="Text Box 9">
          <a:extLst>
            <a:ext uri="{FF2B5EF4-FFF2-40B4-BE49-F238E27FC236}">
              <a16:creationId xmlns:a16="http://schemas.microsoft.com/office/drawing/2014/main" id="{00000000-0008-0000-0000-0000D41B0000}"/>
            </a:ext>
          </a:extLst>
        </xdr:cNvPr>
        <xdr:cNvSpPr txBox="1">
          <a:spLocks noChangeArrowheads="1"/>
        </xdr:cNvSpPr>
      </xdr:nvSpPr>
      <xdr:spPr bwMode="auto">
        <a:xfrm>
          <a:off x="1895475" y="200739375"/>
          <a:ext cx="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4174" name="Text Box 8">
          <a:extLst>
            <a:ext uri="{FF2B5EF4-FFF2-40B4-BE49-F238E27FC236}">
              <a16:creationId xmlns:a16="http://schemas.microsoft.com/office/drawing/2014/main" id="{00000000-0008-0000-0000-0000D5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47626</xdr:rowOff>
    </xdr:to>
    <xdr:sp macro="" textlink="">
      <xdr:nvSpPr>
        <xdr:cNvPr id="4175" name="Text Box 9">
          <a:extLst>
            <a:ext uri="{FF2B5EF4-FFF2-40B4-BE49-F238E27FC236}">
              <a16:creationId xmlns:a16="http://schemas.microsoft.com/office/drawing/2014/main" id="{00000000-0008-0000-0000-0000D61B0000}"/>
            </a:ext>
          </a:extLst>
        </xdr:cNvPr>
        <xdr:cNvSpPr txBox="1">
          <a:spLocks noChangeArrowheads="1"/>
        </xdr:cNvSpPr>
      </xdr:nvSpPr>
      <xdr:spPr bwMode="auto">
        <a:xfrm>
          <a:off x="1895475" y="200739375"/>
          <a:ext cx="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4176" name="Text Box 8">
          <a:extLst>
            <a:ext uri="{FF2B5EF4-FFF2-40B4-BE49-F238E27FC236}">
              <a16:creationId xmlns:a16="http://schemas.microsoft.com/office/drawing/2014/main" id="{00000000-0008-0000-0000-0000D7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938</xdr:row>
      <xdr:rowOff>0</xdr:rowOff>
    </xdr:from>
    <xdr:to>
      <xdr:col>1</xdr:col>
      <xdr:colOff>1304925</xdr:colOff>
      <xdr:row>940</xdr:row>
      <xdr:rowOff>38101</xdr:rowOff>
    </xdr:to>
    <xdr:sp macro="" textlink="">
      <xdr:nvSpPr>
        <xdr:cNvPr id="4177" name="Text Box 9">
          <a:extLst>
            <a:ext uri="{FF2B5EF4-FFF2-40B4-BE49-F238E27FC236}">
              <a16:creationId xmlns:a16="http://schemas.microsoft.com/office/drawing/2014/main" id="{00000000-0008-0000-0000-0000D81B0000}"/>
            </a:ext>
          </a:extLst>
        </xdr:cNvPr>
        <xdr:cNvSpPr txBox="1">
          <a:spLocks noChangeArrowheads="1"/>
        </xdr:cNvSpPr>
      </xdr:nvSpPr>
      <xdr:spPr bwMode="auto">
        <a:xfrm>
          <a:off x="1895475" y="200739375"/>
          <a:ext cx="0"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977</xdr:row>
      <xdr:rowOff>0</xdr:rowOff>
    </xdr:from>
    <xdr:to>
      <xdr:col>1</xdr:col>
      <xdr:colOff>1409700</xdr:colOff>
      <xdr:row>977</xdr:row>
      <xdr:rowOff>263299</xdr:rowOff>
    </xdr:to>
    <xdr:sp macro="" textlink="">
      <xdr:nvSpPr>
        <xdr:cNvPr id="4178" name="Text Box 9">
          <a:extLst>
            <a:ext uri="{FF2B5EF4-FFF2-40B4-BE49-F238E27FC236}">
              <a16:creationId xmlns:a16="http://schemas.microsoft.com/office/drawing/2014/main" id="{00000000-0008-0000-0000-0000E31B0000}"/>
            </a:ext>
          </a:extLst>
        </xdr:cNvPr>
        <xdr:cNvSpPr txBox="1">
          <a:spLocks noChangeArrowheads="1"/>
        </xdr:cNvSpPr>
      </xdr:nvSpPr>
      <xdr:spPr bwMode="auto">
        <a:xfrm>
          <a:off x="1895475" y="210645375"/>
          <a:ext cx="104775" cy="263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977</xdr:row>
      <xdr:rowOff>0</xdr:rowOff>
    </xdr:from>
    <xdr:to>
      <xdr:col>1</xdr:col>
      <xdr:colOff>1409700</xdr:colOff>
      <xdr:row>977</xdr:row>
      <xdr:rowOff>263299</xdr:rowOff>
    </xdr:to>
    <xdr:sp macro="" textlink="">
      <xdr:nvSpPr>
        <xdr:cNvPr id="4179" name="Text Box 8">
          <a:extLst>
            <a:ext uri="{FF2B5EF4-FFF2-40B4-BE49-F238E27FC236}">
              <a16:creationId xmlns:a16="http://schemas.microsoft.com/office/drawing/2014/main" id="{00000000-0008-0000-0000-0000E41B0000}"/>
            </a:ext>
          </a:extLst>
        </xdr:cNvPr>
        <xdr:cNvSpPr txBox="1">
          <a:spLocks noChangeArrowheads="1"/>
        </xdr:cNvSpPr>
      </xdr:nvSpPr>
      <xdr:spPr bwMode="auto">
        <a:xfrm>
          <a:off x="1895475" y="210645375"/>
          <a:ext cx="104775" cy="263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977</xdr:row>
      <xdr:rowOff>0</xdr:rowOff>
    </xdr:from>
    <xdr:to>
      <xdr:col>1</xdr:col>
      <xdr:colOff>1409700</xdr:colOff>
      <xdr:row>977</xdr:row>
      <xdr:rowOff>263299</xdr:rowOff>
    </xdr:to>
    <xdr:sp macro="" textlink="">
      <xdr:nvSpPr>
        <xdr:cNvPr id="4180" name="Text Box 9">
          <a:extLst>
            <a:ext uri="{FF2B5EF4-FFF2-40B4-BE49-F238E27FC236}">
              <a16:creationId xmlns:a16="http://schemas.microsoft.com/office/drawing/2014/main" id="{00000000-0008-0000-0000-0000E51B0000}"/>
            </a:ext>
          </a:extLst>
        </xdr:cNvPr>
        <xdr:cNvSpPr txBox="1">
          <a:spLocks noChangeArrowheads="1"/>
        </xdr:cNvSpPr>
      </xdr:nvSpPr>
      <xdr:spPr bwMode="auto">
        <a:xfrm>
          <a:off x="1895475" y="210645375"/>
          <a:ext cx="104775" cy="263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977</xdr:row>
      <xdr:rowOff>0</xdr:rowOff>
    </xdr:from>
    <xdr:to>
      <xdr:col>1</xdr:col>
      <xdr:colOff>1409700</xdr:colOff>
      <xdr:row>977</xdr:row>
      <xdr:rowOff>263299</xdr:rowOff>
    </xdr:to>
    <xdr:sp macro="" textlink="">
      <xdr:nvSpPr>
        <xdr:cNvPr id="4181" name="Text Box 8">
          <a:extLst>
            <a:ext uri="{FF2B5EF4-FFF2-40B4-BE49-F238E27FC236}">
              <a16:creationId xmlns:a16="http://schemas.microsoft.com/office/drawing/2014/main" id="{00000000-0008-0000-0000-0000E61B0000}"/>
            </a:ext>
          </a:extLst>
        </xdr:cNvPr>
        <xdr:cNvSpPr txBox="1">
          <a:spLocks noChangeArrowheads="1"/>
        </xdr:cNvSpPr>
      </xdr:nvSpPr>
      <xdr:spPr bwMode="auto">
        <a:xfrm>
          <a:off x="1895475" y="210645375"/>
          <a:ext cx="104775" cy="263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977</xdr:row>
      <xdr:rowOff>0</xdr:rowOff>
    </xdr:from>
    <xdr:to>
      <xdr:col>1</xdr:col>
      <xdr:colOff>1409700</xdr:colOff>
      <xdr:row>977</xdr:row>
      <xdr:rowOff>263299</xdr:rowOff>
    </xdr:to>
    <xdr:sp macro="" textlink="">
      <xdr:nvSpPr>
        <xdr:cNvPr id="4182" name="Text Box 9">
          <a:extLst>
            <a:ext uri="{FF2B5EF4-FFF2-40B4-BE49-F238E27FC236}">
              <a16:creationId xmlns:a16="http://schemas.microsoft.com/office/drawing/2014/main" id="{00000000-0008-0000-0000-0000E71B0000}"/>
            </a:ext>
          </a:extLst>
        </xdr:cNvPr>
        <xdr:cNvSpPr txBox="1">
          <a:spLocks noChangeArrowheads="1"/>
        </xdr:cNvSpPr>
      </xdr:nvSpPr>
      <xdr:spPr bwMode="auto">
        <a:xfrm>
          <a:off x="1895475" y="210645375"/>
          <a:ext cx="104775" cy="263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977</xdr:row>
      <xdr:rowOff>0</xdr:rowOff>
    </xdr:from>
    <xdr:to>
      <xdr:col>1</xdr:col>
      <xdr:colOff>1409700</xdr:colOff>
      <xdr:row>977</xdr:row>
      <xdr:rowOff>263299</xdr:rowOff>
    </xdr:to>
    <xdr:sp macro="" textlink="">
      <xdr:nvSpPr>
        <xdr:cNvPr id="4183" name="Text Box 8">
          <a:extLst>
            <a:ext uri="{FF2B5EF4-FFF2-40B4-BE49-F238E27FC236}">
              <a16:creationId xmlns:a16="http://schemas.microsoft.com/office/drawing/2014/main" id="{00000000-0008-0000-0000-0000E81B0000}"/>
            </a:ext>
          </a:extLst>
        </xdr:cNvPr>
        <xdr:cNvSpPr txBox="1">
          <a:spLocks noChangeArrowheads="1"/>
        </xdr:cNvSpPr>
      </xdr:nvSpPr>
      <xdr:spPr bwMode="auto">
        <a:xfrm>
          <a:off x="1895475" y="210645375"/>
          <a:ext cx="104775" cy="263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977</xdr:row>
      <xdr:rowOff>0</xdr:rowOff>
    </xdr:from>
    <xdr:to>
      <xdr:col>1</xdr:col>
      <xdr:colOff>1409700</xdr:colOff>
      <xdr:row>977</xdr:row>
      <xdr:rowOff>263299</xdr:rowOff>
    </xdr:to>
    <xdr:sp macro="" textlink="">
      <xdr:nvSpPr>
        <xdr:cNvPr id="4184" name="Text Box 9">
          <a:extLst>
            <a:ext uri="{FF2B5EF4-FFF2-40B4-BE49-F238E27FC236}">
              <a16:creationId xmlns:a16="http://schemas.microsoft.com/office/drawing/2014/main" id="{00000000-0008-0000-0000-0000E91B0000}"/>
            </a:ext>
          </a:extLst>
        </xdr:cNvPr>
        <xdr:cNvSpPr txBox="1">
          <a:spLocks noChangeArrowheads="1"/>
        </xdr:cNvSpPr>
      </xdr:nvSpPr>
      <xdr:spPr bwMode="auto">
        <a:xfrm>
          <a:off x="1895475" y="210645375"/>
          <a:ext cx="104775" cy="263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85" name="Text Box 32">
          <a:extLst>
            <a:ext uri="{FF2B5EF4-FFF2-40B4-BE49-F238E27FC236}">
              <a16:creationId xmlns:a16="http://schemas.microsoft.com/office/drawing/2014/main" id="{00000000-0008-0000-0000-0000EA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86" name="Text Box 63">
          <a:extLst>
            <a:ext uri="{FF2B5EF4-FFF2-40B4-BE49-F238E27FC236}">
              <a16:creationId xmlns:a16="http://schemas.microsoft.com/office/drawing/2014/main" id="{00000000-0008-0000-0000-0000EB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87" name="Text Box 32">
          <a:extLst>
            <a:ext uri="{FF2B5EF4-FFF2-40B4-BE49-F238E27FC236}">
              <a16:creationId xmlns:a16="http://schemas.microsoft.com/office/drawing/2014/main" id="{00000000-0008-0000-0000-0000EC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88" name="Text Box 63">
          <a:extLst>
            <a:ext uri="{FF2B5EF4-FFF2-40B4-BE49-F238E27FC236}">
              <a16:creationId xmlns:a16="http://schemas.microsoft.com/office/drawing/2014/main" id="{00000000-0008-0000-0000-0000ED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89" name="Text Box 32">
          <a:extLst>
            <a:ext uri="{FF2B5EF4-FFF2-40B4-BE49-F238E27FC236}">
              <a16:creationId xmlns:a16="http://schemas.microsoft.com/office/drawing/2014/main" id="{00000000-0008-0000-0000-0000EE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90" name="Text Box 63">
          <a:extLst>
            <a:ext uri="{FF2B5EF4-FFF2-40B4-BE49-F238E27FC236}">
              <a16:creationId xmlns:a16="http://schemas.microsoft.com/office/drawing/2014/main" id="{00000000-0008-0000-0000-0000EF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91" name="Text Box 32">
          <a:extLst>
            <a:ext uri="{FF2B5EF4-FFF2-40B4-BE49-F238E27FC236}">
              <a16:creationId xmlns:a16="http://schemas.microsoft.com/office/drawing/2014/main" id="{00000000-0008-0000-0000-0000F0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92" name="Text Box 63">
          <a:extLst>
            <a:ext uri="{FF2B5EF4-FFF2-40B4-BE49-F238E27FC236}">
              <a16:creationId xmlns:a16="http://schemas.microsoft.com/office/drawing/2014/main" id="{00000000-0008-0000-0000-0000F1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93" name="Text Box 32">
          <a:extLst>
            <a:ext uri="{FF2B5EF4-FFF2-40B4-BE49-F238E27FC236}">
              <a16:creationId xmlns:a16="http://schemas.microsoft.com/office/drawing/2014/main" id="{00000000-0008-0000-0000-0000F2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94" name="Text Box 63">
          <a:extLst>
            <a:ext uri="{FF2B5EF4-FFF2-40B4-BE49-F238E27FC236}">
              <a16:creationId xmlns:a16="http://schemas.microsoft.com/office/drawing/2014/main" id="{00000000-0008-0000-0000-0000F3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95" name="Text Box 32">
          <a:extLst>
            <a:ext uri="{FF2B5EF4-FFF2-40B4-BE49-F238E27FC236}">
              <a16:creationId xmlns:a16="http://schemas.microsoft.com/office/drawing/2014/main" id="{00000000-0008-0000-0000-0000F4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96" name="Text Box 63">
          <a:extLst>
            <a:ext uri="{FF2B5EF4-FFF2-40B4-BE49-F238E27FC236}">
              <a16:creationId xmlns:a16="http://schemas.microsoft.com/office/drawing/2014/main" id="{00000000-0008-0000-0000-0000F5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97" name="Text Box 32">
          <a:extLst>
            <a:ext uri="{FF2B5EF4-FFF2-40B4-BE49-F238E27FC236}">
              <a16:creationId xmlns:a16="http://schemas.microsoft.com/office/drawing/2014/main" id="{00000000-0008-0000-0000-0000F6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98" name="Text Box 63">
          <a:extLst>
            <a:ext uri="{FF2B5EF4-FFF2-40B4-BE49-F238E27FC236}">
              <a16:creationId xmlns:a16="http://schemas.microsoft.com/office/drawing/2014/main" id="{00000000-0008-0000-0000-0000F7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199" name="Text Box 32">
          <a:extLst>
            <a:ext uri="{FF2B5EF4-FFF2-40B4-BE49-F238E27FC236}">
              <a16:creationId xmlns:a16="http://schemas.microsoft.com/office/drawing/2014/main" id="{00000000-0008-0000-0000-0000F8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00" name="Text Box 63">
          <a:extLst>
            <a:ext uri="{FF2B5EF4-FFF2-40B4-BE49-F238E27FC236}">
              <a16:creationId xmlns:a16="http://schemas.microsoft.com/office/drawing/2014/main" id="{00000000-0008-0000-0000-0000F9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01" name="Text Box 32">
          <a:extLst>
            <a:ext uri="{FF2B5EF4-FFF2-40B4-BE49-F238E27FC236}">
              <a16:creationId xmlns:a16="http://schemas.microsoft.com/office/drawing/2014/main" id="{00000000-0008-0000-0000-0000FA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02" name="Text Box 63">
          <a:extLst>
            <a:ext uri="{FF2B5EF4-FFF2-40B4-BE49-F238E27FC236}">
              <a16:creationId xmlns:a16="http://schemas.microsoft.com/office/drawing/2014/main" id="{00000000-0008-0000-0000-0000FB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03" name="Text Box 32">
          <a:extLst>
            <a:ext uri="{FF2B5EF4-FFF2-40B4-BE49-F238E27FC236}">
              <a16:creationId xmlns:a16="http://schemas.microsoft.com/office/drawing/2014/main" id="{00000000-0008-0000-0000-0000FC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04" name="Text Box 63">
          <a:extLst>
            <a:ext uri="{FF2B5EF4-FFF2-40B4-BE49-F238E27FC236}">
              <a16:creationId xmlns:a16="http://schemas.microsoft.com/office/drawing/2014/main" id="{00000000-0008-0000-0000-0000FD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05" name="Text Box 32">
          <a:extLst>
            <a:ext uri="{FF2B5EF4-FFF2-40B4-BE49-F238E27FC236}">
              <a16:creationId xmlns:a16="http://schemas.microsoft.com/office/drawing/2014/main" id="{00000000-0008-0000-0000-0000FE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06" name="Text Box 63">
          <a:extLst>
            <a:ext uri="{FF2B5EF4-FFF2-40B4-BE49-F238E27FC236}">
              <a16:creationId xmlns:a16="http://schemas.microsoft.com/office/drawing/2014/main" id="{00000000-0008-0000-0000-0000FF1B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07" name="Text Box 32">
          <a:extLst>
            <a:ext uri="{FF2B5EF4-FFF2-40B4-BE49-F238E27FC236}">
              <a16:creationId xmlns:a16="http://schemas.microsoft.com/office/drawing/2014/main" id="{00000000-0008-0000-0000-000000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08" name="Text Box 63">
          <a:extLst>
            <a:ext uri="{FF2B5EF4-FFF2-40B4-BE49-F238E27FC236}">
              <a16:creationId xmlns:a16="http://schemas.microsoft.com/office/drawing/2014/main" id="{00000000-0008-0000-0000-000001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09" name="Text Box 32">
          <a:extLst>
            <a:ext uri="{FF2B5EF4-FFF2-40B4-BE49-F238E27FC236}">
              <a16:creationId xmlns:a16="http://schemas.microsoft.com/office/drawing/2014/main" id="{00000000-0008-0000-0000-000002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10" name="Text Box 63">
          <a:extLst>
            <a:ext uri="{FF2B5EF4-FFF2-40B4-BE49-F238E27FC236}">
              <a16:creationId xmlns:a16="http://schemas.microsoft.com/office/drawing/2014/main" id="{00000000-0008-0000-0000-000003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11" name="Text Box 32">
          <a:extLst>
            <a:ext uri="{FF2B5EF4-FFF2-40B4-BE49-F238E27FC236}">
              <a16:creationId xmlns:a16="http://schemas.microsoft.com/office/drawing/2014/main" id="{00000000-0008-0000-0000-000004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12" name="Text Box 63">
          <a:extLst>
            <a:ext uri="{FF2B5EF4-FFF2-40B4-BE49-F238E27FC236}">
              <a16:creationId xmlns:a16="http://schemas.microsoft.com/office/drawing/2014/main" id="{00000000-0008-0000-0000-000005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13" name="Text Box 32">
          <a:extLst>
            <a:ext uri="{FF2B5EF4-FFF2-40B4-BE49-F238E27FC236}">
              <a16:creationId xmlns:a16="http://schemas.microsoft.com/office/drawing/2014/main" id="{00000000-0008-0000-0000-000006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14" name="Text Box 63">
          <a:extLst>
            <a:ext uri="{FF2B5EF4-FFF2-40B4-BE49-F238E27FC236}">
              <a16:creationId xmlns:a16="http://schemas.microsoft.com/office/drawing/2014/main" id="{00000000-0008-0000-0000-000007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15" name="Text Box 32">
          <a:extLst>
            <a:ext uri="{FF2B5EF4-FFF2-40B4-BE49-F238E27FC236}">
              <a16:creationId xmlns:a16="http://schemas.microsoft.com/office/drawing/2014/main" id="{00000000-0008-0000-0000-000008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16" name="Text Box 63">
          <a:extLst>
            <a:ext uri="{FF2B5EF4-FFF2-40B4-BE49-F238E27FC236}">
              <a16:creationId xmlns:a16="http://schemas.microsoft.com/office/drawing/2014/main" id="{00000000-0008-0000-0000-000009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17" name="Text Box 32">
          <a:extLst>
            <a:ext uri="{FF2B5EF4-FFF2-40B4-BE49-F238E27FC236}">
              <a16:creationId xmlns:a16="http://schemas.microsoft.com/office/drawing/2014/main" id="{00000000-0008-0000-0000-00000A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18" name="Text Box 63">
          <a:extLst>
            <a:ext uri="{FF2B5EF4-FFF2-40B4-BE49-F238E27FC236}">
              <a16:creationId xmlns:a16="http://schemas.microsoft.com/office/drawing/2014/main" id="{00000000-0008-0000-0000-00000B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19" name="Text Box 32">
          <a:extLst>
            <a:ext uri="{FF2B5EF4-FFF2-40B4-BE49-F238E27FC236}">
              <a16:creationId xmlns:a16="http://schemas.microsoft.com/office/drawing/2014/main" id="{00000000-0008-0000-0000-00000C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20" name="Text Box 63">
          <a:extLst>
            <a:ext uri="{FF2B5EF4-FFF2-40B4-BE49-F238E27FC236}">
              <a16:creationId xmlns:a16="http://schemas.microsoft.com/office/drawing/2014/main" id="{00000000-0008-0000-0000-00000D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21" name="Text Box 32">
          <a:extLst>
            <a:ext uri="{FF2B5EF4-FFF2-40B4-BE49-F238E27FC236}">
              <a16:creationId xmlns:a16="http://schemas.microsoft.com/office/drawing/2014/main" id="{00000000-0008-0000-0000-00000E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22" name="Text Box 63">
          <a:extLst>
            <a:ext uri="{FF2B5EF4-FFF2-40B4-BE49-F238E27FC236}">
              <a16:creationId xmlns:a16="http://schemas.microsoft.com/office/drawing/2014/main" id="{00000000-0008-0000-0000-00000F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23" name="Text Box 32">
          <a:extLst>
            <a:ext uri="{FF2B5EF4-FFF2-40B4-BE49-F238E27FC236}">
              <a16:creationId xmlns:a16="http://schemas.microsoft.com/office/drawing/2014/main" id="{00000000-0008-0000-0000-000010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24" name="Text Box 63">
          <a:extLst>
            <a:ext uri="{FF2B5EF4-FFF2-40B4-BE49-F238E27FC236}">
              <a16:creationId xmlns:a16="http://schemas.microsoft.com/office/drawing/2014/main" id="{00000000-0008-0000-0000-000011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25" name="Text Box 32">
          <a:extLst>
            <a:ext uri="{FF2B5EF4-FFF2-40B4-BE49-F238E27FC236}">
              <a16:creationId xmlns:a16="http://schemas.microsoft.com/office/drawing/2014/main" id="{00000000-0008-0000-0000-000012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26" name="Text Box 63">
          <a:extLst>
            <a:ext uri="{FF2B5EF4-FFF2-40B4-BE49-F238E27FC236}">
              <a16:creationId xmlns:a16="http://schemas.microsoft.com/office/drawing/2014/main" id="{00000000-0008-0000-0000-000013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27" name="Text Box 32">
          <a:extLst>
            <a:ext uri="{FF2B5EF4-FFF2-40B4-BE49-F238E27FC236}">
              <a16:creationId xmlns:a16="http://schemas.microsoft.com/office/drawing/2014/main" id="{00000000-0008-0000-0000-000014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28" name="Text Box 63">
          <a:extLst>
            <a:ext uri="{FF2B5EF4-FFF2-40B4-BE49-F238E27FC236}">
              <a16:creationId xmlns:a16="http://schemas.microsoft.com/office/drawing/2014/main" id="{00000000-0008-0000-0000-000015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29" name="Text Box 32">
          <a:extLst>
            <a:ext uri="{FF2B5EF4-FFF2-40B4-BE49-F238E27FC236}">
              <a16:creationId xmlns:a16="http://schemas.microsoft.com/office/drawing/2014/main" id="{00000000-0008-0000-0000-000016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30" name="Text Box 63">
          <a:extLst>
            <a:ext uri="{FF2B5EF4-FFF2-40B4-BE49-F238E27FC236}">
              <a16:creationId xmlns:a16="http://schemas.microsoft.com/office/drawing/2014/main" id="{00000000-0008-0000-0000-000017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31" name="Text Box 32">
          <a:extLst>
            <a:ext uri="{FF2B5EF4-FFF2-40B4-BE49-F238E27FC236}">
              <a16:creationId xmlns:a16="http://schemas.microsoft.com/office/drawing/2014/main" id="{00000000-0008-0000-0000-000018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32" name="Text Box 63">
          <a:extLst>
            <a:ext uri="{FF2B5EF4-FFF2-40B4-BE49-F238E27FC236}">
              <a16:creationId xmlns:a16="http://schemas.microsoft.com/office/drawing/2014/main" id="{00000000-0008-0000-0000-000019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33" name="Text Box 32">
          <a:extLst>
            <a:ext uri="{FF2B5EF4-FFF2-40B4-BE49-F238E27FC236}">
              <a16:creationId xmlns:a16="http://schemas.microsoft.com/office/drawing/2014/main" id="{00000000-0008-0000-0000-00001A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34" name="Text Box 63">
          <a:extLst>
            <a:ext uri="{FF2B5EF4-FFF2-40B4-BE49-F238E27FC236}">
              <a16:creationId xmlns:a16="http://schemas.microsoft.com/office/drawing/2014/main" id="{00000000-0008-0000-0000-00001B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35" name="Text Box 32">
          <a:extLst>
            <a:ext uri="{FF2B5EF4-FFF2-40B4-BE49-F238E27FC236}">
              <a16:creationId xmlns:a16="http://schemas.microsoft.com/office/drawing/2014/main" id="{00000000-0008-0000-0000-00001C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36" name="Text Box 63">
          <a:extLst>
            <a:ext uri="{FF2B5EF4-FFF2-40B4-BE49-F238E27FC236}">
              <a16:creationId xmlns:a16="http://schemas.microsoft.com/office/drawing/2014/main" id="{00000000-0008-0000-0000-00001D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37" name="Text Box 32">
          <a:extLst>
            <a:ext uri="{FF2B5EF4-FFF2-40B4-BE49-F238E27FC236}">
              <a16:creationId xmlns:a16="http://schemas.microsoft.com/office/drawing/2014/main" id="{00000000-0008-0000-0000-00001E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38" name="Text Box 63">
          <a:extLst>
            <a:ext uri="{FF2B5EF4-FFF2-40B4-BE49-F238E27FC236}">
              <a16:creationId xmlns:a16="http://schemas.microsoft.com/office/drawing/2014/main" id="{00000000-0008-0000-0000-00001F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39" name="Text Box 32">
          <a:extLst>
            <a:ext uri="{FF2B5EF4-FFF2-40B4-BE49-F238E27FC236}">
              <a16:creationId xmlns:a16="http://schemas.microsoft.com/office/drawing/2014/main" id="{00000000-0008-0000-0000-000020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40" name="Text Box 63">
          <a:extLst>
            <a:ext uri="{FF2B5EF4-FFF2-40B4-BE49-F238E27FC236}">
              <a16:creationId xmlns:a16="http://schemas.microsoft.com/office/drawing/2014/main" id="{00000000-0008-0000-0000-000021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41" name="Text Box 32">
          <a:extLst>
            <a:ext uri="{FF2B5EF4-FFF2-40B4-BE49-F238E27FC236}">
              <a16:creationId xmlns:a16="http://schemas.microsoft.com/office/drawing/2014/main" id="{00000000-0008-0000-0000-000022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42" name="Text Box 63">
          <a:extLst>
            <a:ext uri="{FF2B5EF4-FFF2-40B4-BE49-F238E27FC236}">
              <a16:creationId xmlns:a16="http://schemas.microsoft.com/office/drawing/2014/main" id="{00000000-0008-0000-0000-000023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43" name="Text Box 32">
          <a:extLst>
            <a:ext uri="{FF2B5EF4-FFF2-40B4-BE49-F238E27FC236}">
              <a16:creationId xmlns:a16="http://schemas.microsoft.com/office/drawing/2014/main" id="{00000000-0008-0000-0000-000024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44" name="Text Box 63">
          <a:extLst>
            <a:ext uri="{FF2B5EF4-FFF2-40B4-BE49-F238E27FC236}">
              <a16:creationId xmlns:a16="http://schemas.microsoft.com/office/drawing/2014/main" id="{00000000-0008-0000-0000-000025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45" name="Text Box 32">
          <a:extLst>
            <a:ext uri="{FF2B5EF4-FFF2-40B4-BE49-F238E27FC236}">
              <a16:creationId xmlns:a16="http://schemas.microsoft.com/office/drawing/2014/main" id="{00000000-0008-0000-0000-000026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46" name="Text Box 63">
          <a:extLst>
            <a:ext uri="{FF2B5EF4-FFF2-40B4-BE49-F238E27FC236}">
              <a16:creationId xmlns:a16="http://schemas.microsoft.com/office/drawing/2014/main" id="{00000000-0008-0000-0000-000027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47" name="Text Box 32">
          <a:extLst>
            <a:ext uri="{FF2B5EF4-FFF2-40B4-BE49-F238E27FC236}">
              <a16:creationId xmlns:a16="http://schemas.microsoft.com/office/drawing/2014/main" id="{00000000-0008-0000-0000-000028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48" name="Text Box 63">
          <a:extLst>
            <a:ext uri="{FF2B5EF4-FFF2-40B4-BE49-F238E27FC236}">
              <a16:creationId xmlns:a16="http://schemas.microsoft.com/office/drawing/2014/main" id="{00000000-0008-0000-0000-000029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49" name="Text Box 32">
          <a:extLst>
            <a:ext uri="{FF2B5EF4-FFF2-40B4-BE49-F238E27FC236}">
              <a16:creationId xmlns:a16="http://schemas.microsoft.com/office/drawing/2014/main" id="{00000000-0008-0000-0000-00002A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50" name="Text Box 63">
          <a:extLst>
            <a:ext uri="{FF2B5EF4-FFF2-40B4-BE49-F238E27FC236}">
              <a16:creationId xmlns:a16="http://schemas.microsoft.com/office/drawing/2014/main" id="{00000000-0008-0000-0000-00002B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51" name="Text Box 32">
          <a:extLst>
            <a:ext uri="{FF2B5EF4-FFF2-40B4-BE49-F238E27FC236}">
              <a16:creationId xmlns:a16="http://schemas.microsoft.com/office/drawing/2014/main" id="{00000000-0008-0000-0000-00002C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52" name="Text Box 63">
          <a:extLst>
            <a:ext uri="{FF2B5EF4-FFF2-40B4-BE49-F238E27FC236}">
              <a16:creationId xmlns:a16="http://schemas.microsoft.com/office/drawing/2014/main" id="{00000000-0008-0000-0000-00002D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53" name="Text Box 32">
          <a:extLst>
            <a:ext uri="{FF2B5EF4-FFF2-40B4-BE49-F238E27FC236}">
              <a16:creationId xmlns:a16="http://schemas.microsoft.com/office/drawing/2014/main" id="{00000000-0008-0000-0000-00002E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54" name="Text Box 63">
          <a:extLst>
            <a:ext uri="{FF2B5EF4-FFF2-40B4-BE49-F238E27FC236}">
              <a16:creationId xmlns:a16="http://schemas.microsoft.com/office/drawing/2014/main" id="{00000000-0008-0000-0000-00002F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55" name="Text Box 32">
          <a:extLst>
            <a:ext uri="{FF2B5EF4-FFF2-40B4-BE49-F238E27FC236}">
              <a16:creationId xmlns:a16="http://schemas.microsoft.com/office/drawing/2014/main" id="{00000000-0008-0000-0000-000030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56" name="Text Box 63">
          <a:extLst>
            <a:ext uri="{FF2B5EF4-FFF2-40B4-BE49-F238E27FC236}">
              <a16:creationId xmlns:a16="http://schemas.microsoft.com/office/drawing/2014/main" id="{00000000-0008-0000-0000-000031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57" name="Text Box 32">
          <a:extLst>
            <a:ext uri="{FF2B5EF4-FFF2-40B4-BE49-F238E27FC236}">
              <a16:creationId xmlns:a16="http://schemas.microsoft.com/office/drawing/2014/main" id="{00000000-0008-0000-0000-000032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58" name="Text Box 63">
          <a:extLst>
            <a:ext uri="{FF2B5EF4-FFF2-40B4-BE49-F238E27FC236}">
              <a16:creationId xmlns:a16="http://schemas.microsoft.com/office/drawing/2014/main" id="{00000000-0008-0000-0000-000033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59" name="Text Box 32">
          <a:extLst>
            <a:ext uri="{FF2B5EF4-FFF2-40B4-BE49-F238E27FC236}">
              <a16:creationId xmlns:a16="http://schemas.microsoft.com/office/drawing/2014/main" id="{00000000-0008-0000-0000-000034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60" name="Text Box 63">
          <a:extLst>
            <a:ext uri="{FF2B5EF4-FFF2-40B4-BE49-F238E27FC236}">
              <a16:creationId xmlns:a16="http://schemas.microsoft.com/office/drawing/2014/main" id="{00000000-0008-0000-0000-000035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61" name="Text Box 32">
          <a:extLst>
            <a:ext uri="{FF2B5EF4-FFF2-40B4-BE49-F238E27FC236}">
              <a16:creationId xmlns:a16="http://schemas.microsoft.com/office/drawing/2014/main" id="{00000000-0008-0000-0000-000036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62" name="Text Box 63">
          <a:extLst>
            <a:ext uri="{FF2B5EF4-FFF2-40B4-BE49-F238E27FC236}">
              <a16:creationId xmlns:a16="http://schemas.microsoft.com/office/drawing/2014/main" id="{00000000-0008-0000-0000-000037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63" name="Text Box 32">
          <a:extLst>
            <a:ext uri="{FF2B5EF4-FFF2-40B4-BE49-F238E27FC236}">
              <a16:creationId xmlns:a16="http://schemas.microsoft.com/office/drawing/2014/main" id="{00000000-0008-0000-0000-000038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64" name="Text Box 63">
          <a:extLst>
            <a:ext uri="{FF2B5EF4-FFF2-40B4-BE49-F238E27FC236}">
              <a16:creationId xmlns:a16="http://schemas.microsoft.com/office/drawing/2014/main" id="{00000000-0008-0000-0000-000039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65" name="Text Box 32">
          <a:extLst>
            <a:ext uri="{FF2B5EF4-FFF2-40B4-BE49-F238E27FC236}">
              <a16:creationId xmlns:a16="http://schemas.microsoft.com/office/drawing/2014/main" id="{00000000-0008-0000-0000-00003A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66" name="Text Box 63">
          <a:extLst>
            <a:ext uri="{FF2B5EF4-FFF2-40B4-BE49-F238E27FC236}">
              <a16:creationId xmlns:a16="http://schemas.microsoft.com/office/drawing/2014/main" id="{00000000-0008-0000-0000-00003B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67" name="Text Box 32">
          <a:extLst>
            <a:ext uri="{FF2B5EF4-FFF2-40B4-BE49-F238E27FC236}">
              <a16:creationId xmlns:a16="http://schemas.microsoft.com/office/drawing/2014/main" id="{00000000-0008-0000-0000-00003C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68" name="Text Box 63">
          <a:extLst>
            <a:ext uri="{FF2B5EF4-FFF2-40B4-BE49-F238E27FC236}">
              <a16:creationId xmlns:a16="http://schemas.microsoft.com/office/drawing/2014/main" id="{00000000-0008-0000-0000-00003D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69" name="Text Box 32">
          <a:extLst>
            <a:ext uri="{FF2B5EF4-FFF2-40B4-BE49-F238E27FC236}">
              <a16:creationId xmlns:a16="http://schemas.microsoft.com/office/drawing/2014/main" id="{00000000-0008-0000-0000-00003E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70" name="Text Box 63">
          <a:extLst>
            <a:ext uri="{FF2B5EF4-FFF2-40B4-BE49-F238E27FC236}">
              <a16:creationId xmlns:a16="http://schemas.microsoft.com/office/drawing/2014/main" id="{00000000-0008-0000-0000-00003F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71" name="Text Box 32">
          <a:extLst>
            <a:ext uri="{FF2B5EF4-FFF2-40B4-BE49-F238E27FC236}">
              <a16:creationId xmlns:a16="http://schemas.microsoft.com/office/drawing/2014/main" id="{00000000-0008-0000-0000-000040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72" name="Text Box 63">
          <a:extLst>
            <a:ext uri="{FF2B5EF4-FFF2-40B4-BE49-F238E27FC236}">
              <a16:creationId xmlns:a16="http://schemas.microsoft.com/office/drawing/2014/main" id="{00000000-0008-0000-0000-000041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73" name="Text Box 32">
          <a:extLst>
            <a:ext uri="{FF2B5EF4-FFF2-40B4-BE49-F238E27FC236}">
              <a16:creationId xmlns:a16="http://schemas.microsoft.com/office/drawing/2014/main" id="{00000000-0008-0000-0000-000042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74" name="Text Box 63">
          <a:extLst>
            <a:ext uri="{FF2B5EF4-FFF2-40B4-BE49-F238E27FC236}">
              <a16:creationId xmlns:a16="http://schemas.microsoft.com/office/drawing/2014/main" id="{00000000-0008-0000-0000-000043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75" name="Text Box 32">
          <a:extLst>
            <a:ext uri="{FF2B5EF4-FFF2-40B4-BE49-F238E27FC236}">
              <a16:creationId xmlns:a16="http://schemas.microsoft.com/office/drawing/2014/main" id="{00000000-0008-0000-0000-000044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76" name="Text Box 63">
          <a:extLst>
            <a:ext uri="{FF2B5EF4-FFF2-40B4-BE49-F238E27FC236}">
              <a16:creationId xmlns:a16="http://schemas.microsoft.com/office/drawing/2014/main" id="{00000000-0008-0000-0000-000045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77" name="Text Box 32">
          <a:extLst>
            <a:ext uri="{FF2B5EF4-FFF2-40B4-BE49-F238E27FC236}">
              <a16:creationId xmlns:a16="http://schemas.microsoft.com/office/drawing/2014/main" id="{00000000-0008-0000-0000-000046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78" name="Text Box 63">
          <a:extLst>
            <a:ext uri="{FF2B5EF4-FFF2-40B4-BE49-F238E27FC236}">
              <a16:creationId xmlns:a16="http://schemas.microsoft.com/office/drawing/2014/main" id="{00000000-0008-0000-0000-000047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79" name="Text Box 32">
          <a:extLst>
            <a:ext uri="{FF2B5EF4-FFF2-40B4-BE49-F238E27FC236}">
              <a16:creationId xmlns:a16="http://schemas.microsoft.com/office/drawing/2014/main" id="{00000000-0008-0000-0000-000048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80" name="Text Box 63">
          <a:extLst>
            <a:ext uri="{FF2B5EF4-FFF2-40B4-BE49-F238E27FC236}">
              <a16:creationId xmlns:a16="http://schemas.microsoft.com/office/drawing/2014/main" id="{00000000-0008-0000-0000-000049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81" name="Text Box 32">
          <a:extLst>
            <a:ext uri="{FF2B5EF4-FFF2-40B4-BE49-F238E27FC236}">
              <a16:creationId xmlns:a16="http://schemas.microsoft.com/office/drawing/2014/main" id="{00000000-0008-0000-0000-00004A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82" name="Text Box 63">
          <a:extLst>
            <a:ext uri="{FF2B5EF4-FFF2-40B4-BE49-F238E27FC236}">
              <a16:creationId xmlns:a16="http://schemas.microsoft.com/office/drawing/2014/main" id="{00000000-0008-0000-0000-00004B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83" name="Text Box 32">
          <a:extLst>
            <a:ext uri="{FF2B5EF4-FFF2-40B4-BE49-F238E27FC236}">
              <a16:creationId xmlns:a16="http://schemas.microsoft.com/office/drawing/2014/main" id="{00000000-0008-0000-0000-00004C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84" name="Text Box 63">
          <a:extLst>
            <a:ext uri="{FF2B5EF4-FFF2-40B4-BE49-F238E27FC236}">
              <a16:creationId xmlns:a16="http://schemas.microsoft.com/office/drawing/2014/main" id="{00000000-0008-0000-0000-00004D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85" name="Text Box 32">
          <a:extLst>
            <a:ext uri="{FF2B5EF4-FFF2-40B4-BE49-F238E27FC236}">
              <a16:creationId xmlns:a16="http://schemas.microsoft.com/office/drawing/2014/main" id="{00000000-0008-0000-0000-00004E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86" name="Text Box 63">
          <a:extLst>
            <a:ext uri="{FF2B5EF4-FFF2-40B4-BE49-F238E27FC236}">
              <a16:creationId xmlns:a16="http://schemas.microsoft.com/office/drawing/2014/main" id="{00000000-0008-0000-0000-00004F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87" name="Text Box 32">
          <a:extLst>
            <a:ext uri="{FF2B5EF4-FFF2-40B4-BE49-F238E27FC236}">
              <a16:creationId xmlns:a16="http://schemas.microsoft.com/office/drawing/2014/main" id="{00000000-0008-0000-0000-000050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88" name="Text Box 63">
          <a:extLst>
            <a:ext uri="{FF2B5EF4-FFF2-40B4-BE49-F238E27FC236}">
              <a16:creationId xmlns:a16="http://schemas.microsoft.com/office/drawing/2014/main" id="{00000000-0008-0000-0000-000051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89" name="Text Box 32">
          <a:extLst>
            <a:ext uri="{FF2B5EF4-FFF2-40B4-BE49-F238E27FC236}">
              <a16:creationId xmlns:a16="http://schemas.microsoft.com/office/drawing/2014/main" id="{00000000-0008-0000-0000-000052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90" name="Text Box 63">
          <a:extLst>
            <a:ext uri="{FF2B5EF4-FFF2-40B4-BE49-F238E27FC236}">
              <a16:creationId xmlns:a16="http://schemas.microsoft.com/office/drawing/2014/main" id="{00000000-0008-0000-0000-000053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91" name="Text Box 32">
          <a:extLst>
            <a:ext uri="{FF2B5EF4-FFF2-40B4-BE49-F238E27FC236}">
              <a16:creationId xmlns:a16="http://schemas.microsoft.com/office/drawing/2014/main" id="{00000000-0008-0000-0000-000054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92" name="Text Box 63">
          <a:extLst>
            <a:ext uri="{FF2B5EF4-FFF2-40B4-BE49-F238E27FC236}">
              <a16:creationId xmlns:a16="http://schemas.microsoft.com/office/drawing/2014/main" id="{00000000-0008-0000-0000-000055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93" name="Text Box 32">
          <a:extLst>
            <a:ext uri="{FF2B5EF4-FFF2-40B4-BE49-F238E27FC236}">
              <a16:creationId xmlns:a16="http://schemas.microsoft.com/office/drawing/2014/main" id="{00000000-0008-0000-0000-000056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94" name="Text Box 63">
          <a:extLst>
            <a:ext uri="{FF2B5EF4-FFF2-40B4-BE49-F238E27FC236}">
              <a16:creationId xmlns:a16="http://schemas.microsoft.com/office/drawing/2014/main" id="{00000000-0008-0000-0000-000057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95" name="Text Box 32">
          <a:extLst>
            <a:ext uri="{FF2B5EF4-FFF2-40B4-BE49-F238E27FC236}">
              <a16:creationId xmlns:a16="http://schemas.microsoft.com/office/drawing/2014/main" id="{00000000-0008-0000-0000-000058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96" name="Text Box 63">
          <a:extLst>
            <a:ext uri="{FF2B5EF4-FFF2-40B4-BE49-F238E27FC236}">
              <a16:creationId xmlns:a16="http://schemas.microsoft.com/office/drawing/2014/main" id="{00000000-0008-0000-0000-000059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97" name="Text Box 32">
          <a:extLst>
            <a:ext uri="{FF2B5EF4-FFF2-40B4-BE49-F238E27FC236}">
              <a16:creationId xmlns:a16="http://schemas.microsoft.com/office/drawing/2014/main" id="{00000000-0008-0000-0000-00005A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98" name="Text Box 63">
          <a:extLst>
            <a:ext uri="{FF2B5EF4-FFF2-40B4-BE49-F238E27FC236}">
              <a16:creationId xmlns:a16="http://schemas.microsoft.com/office/drawing/2014/main" id="{00000000-0008-0000-0000-00005B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299" name="Text Box 32">
          <a:extLst>
            <a:ext uri="{FF2B5EF4-FFF2-40B4-BE49-F238E27FC236}">
              <a16:creationId xmlns:a16="http://schemas.microsoft.com/office/drawing/2014/main" id="{00000000-0008-0000-0000-00005C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300" name="Text Box 63">
          <a:extLst>
            <a:ext uri="{FF2B5EF4-FFF2-40B4-BE49-F238E27FC236}">
              <a16:creationId xmlns:a16="http://schemas.microsoft.com/office/drawing/2014/main" id="{00000000-0008-0000-0000-00005D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301" name="Text Box 32">
          <a:extLst>
            <a:ext uri="{FF2B5EF4-FFF2-40B4-BE49-F238E27FC236}">
              <a16:creationId xmlns:a16="http://schemas.microsoft.com/office/drawing/2014/main" id="{00000000-0008-0000-0000-00005E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302" name="Text Box 63">
          <a:extLst>
            <a:ext uri="{FF2B5EF4-FFF2-40B4-BE49-F238E27FC236}">
              <a16:creationId xmlns:a16="http://schemas.microsoft.com/office/drawing/2014/main" id="{00000000-0008-0000-0000-00005F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303" name="Text Box 32">
          <a:extLst>
            <a:ext uri="{FF2B5EF4-FFF2-40B4-BE49-F238E27FC236}">
              <a16:creationId xmlns:a16="http://schemas.microsoft.com/office/drawing/2014/main" id="{00000000-0008-0000-0000-000060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304" name="Text Box 63">
          <a:extLst>
            <a:ext uri="{FF2B5EF4-FFF2-40B4-BE49-F238E27FC236}">
              <a16:creationId xmlns:a16="http://schemas.microsoft.com/office/drawing/2014/main" id="{00000000-0008-0000-0000-000061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305" name="Text Box 32">
          <a:extLst>
            <a:ext uri="{FF2B5EF4-FFF2-40B4-BE49-F238E27FC236}">
              <a16:creationId xmlns:a16="http://schemas.microsoft.com/office/drawing/2014/main" id="{00000000-0008-0000-0000-000062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306" name="Text Box 63">
          <a:extLst>
            <a:ext uri="{FF2B5EF4-FFF2-40B4-BE49-F238E27FC236}">
              <a16:creationId xmlns:a16="http://schemas.microsoft.com/office/drawing/2014/main" id="{00000000-0008-0000-0000-000063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307" name="Text Box 32">
          <a:extLst>
            <a:ext uri="{FF2B5EF4-FFF2-40B4-BE49-F238E27FC236}">
              <a16:creationId xmlns:a16="http://schemas.microsoft.com/office/drawing/2014/main" id="{00000000-0008-0000-0000-000064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308" name="Text Box 63">
          <a:extLst>
            <a:ext uri="{FF2B5EF4-FFF2-40B4-BE49-F238E27FC236}">
              <a16:creationId xmlns:a16="http://schemas.microsoft.com/office/drawing/2014/main" id="{00000000-0008-0000-0000-000065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309" name="Text Box 32">
          <a:extLst>
            <a:ext uri="{FF2B5EF4-FFF2-40B4-BE49-F238E27FC236}">
              <a16:creationId xmlns:a16="http://schemas.microsoft.com/office/drawing/2014/main" id="{00000000-0008-0000-0000-000066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310" name="Text Box 63">
          <a:extLst>
            <a:ext uri="{FF2B5EF4-FFF2-40B4-BE49-F238E27FC236}">
              <a16:creationId xmlns:a16="http://schemas.microsoft.com/office/drawing/2014/main" id="{00000000-0008-0000-0000-000067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311" name="Text Box 32">
          <a:extLst>
            <a:ext uri="{FF2B5EF4-FFF2-40B4-BE49-F238E27FC236}">
              <a16:creationId xmlns:a16="http://schemas.microsoft.com/office/drawing/2014/main" id="{00000000-0008-0000-0000-000068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312" name="Text Box 63">
          <a:extLst>
            <a:ext uri="{FF2B5EF4-FFF2-40B4-BE49-F238E27FC236}">
              <a16:creationId xmlns:a16="http://schemas.microsoft.com/office/drawing/2014/main" id="{00000000-0008-0000-0000-000069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13" name="Text Box 32">
          <a:extLst>
            <a:ext uri="{FF2B5EF4-FFF2-40B4-BE49-F238E27FC236}">
              <a16:creationId xmlns:a16="http://schemas.microsoft.com/office/drawing/2014/main" id="{00000000-0008-0000-0000-00006A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14" name="Text Box 63">
          <a:extLst>
            <a:ext uri="{FF2B5EF4-FFF2-40B4-BE49-F238E27FC236}">
              <a16:creationId xmlns:a16="http://schemas.microsoft.com/office/drawing/2014/main" id="{00000000-0008-0000-0000-00006B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15" name="Text Box 32">
          <a:extLst>
            <a:ext uri="{FF2B5EF4-FFF2-40B4-BE49-F238E27FC236}">
              <a16:creationId xmlns:a16="http://schemas.microsoft.com/office/drawing/2014/main" id="{00000000-0008-0000-0000-00006C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16" name="Text Box 63">
          <a:extLst>
            <a:ext uri="{FF2B5EF4-FFF2-40B4-BE49-F238E27FC236}">
              <a16:creationId xmlns:a16="http://schemas.microsoft.com/office/drawing/2014/main" id="{00000000-0008-0000-0000-00006D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17" name="Text Box 32">
          <a:extLst>
            <a:ext uri="{FF2B5EF4-FFF2-40B4-BE49-F238E27FC236}">
              <a16:creationId xmlns:a16="http://schemas.microsoft.com/office/drawing/2014/main" id="{00000000-0008-0000-0000-00006E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18" name="Text Box 63">
          <a:extLst>
            <a:ext uri="{FF2B5EF4-FFF2-40B4-BE49-F238E27FC236}">
              <a16:creationId xmlns:a16="http://schemas.microsoft.com/office/drawing/2014/main" id="{00000000-0008-0000-0000-00006F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19" name="Text Box 32">
          <a:extLst>
            <a:ext uri="{FF2B5EF4-FFF2-40B4-BE49-F238E27FC236}">
              <a16:creationId xmlns:a16="http://schemas.microsoft.com/office/drawing/2014/main" id="{00000000-0008-0000-0000-000070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20" name="Text Box 63">
          <a:extLst>
            <a:ext uri="{FF2B5EF4-FFF2-40B4-BE49-F238E27FC236}">
              <a16:creationId xmlns:a16="http://schemas.microsoft.com/office/drawing/2014/main" id="{00000000-0008-0000-0000-000071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21" name="Text Box 32">
          <a:extLst>
            <a:ext uri="{FF2B5EF4-FFF2-40B4-BE49-F238E27FC236}">
              <a16:creationId xmlns:a16="http://schemas.microsoft.com/office/drawing/2014/main" id="{00000000-0008-0000-0000-000072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22" name="Text Box 63">
          <a:extLst>
            <a:ext uri="{FF2B5EF4-FFF2-40B4-BE49-F238E27FC236}">
              <a16:creationId xmlns:a16="http://schemas.microsoft.com/office/drawing/2014/main" id="{00000000-0008-0000-0000-000073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23" name="Text Box 32">
          <a:extLst>
            <a:ext uri="{FF2B5EF4-FFF2-40B4-BE49-F238E27FC236}">
              <a16:creationId xmlns:a16="http://schemas.microsoft.com/office/drawing/2014/main" id="{00000000-0008-0000-0000-000074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24" name="Text Box 63">
          <a:extLst>
            <a:ext uri="{FF2B5EF4-FFF2-40B4-BE49-F238E27FC236}">
              <a16:creationId xmlns:a16="http://schemas.microsoft.com/office/drawing/2014/main" id="{00000000-0008-0000-0000-000075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25" name="Text Box 32">
          <a:extLst>
            <a:ext uri="{FF2B5EF4-FFF2-40B4-BE49-F238E27FC236}">
              <a16:creationId xmlns:a16="http://schemas.microsoft.com/office/drawing/2014/main" id="{00000000-0008-0000-0000-000076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26" name="Text Box 63">
          <a:extLst>
            <a:ext uri="{FF2B5EF4-FFF2-40B4-BE49-F238E27FC236}">
              <a16:creationId xmlns:a16="http://schemas.microsoft.com/office/drawing/2014/main" id="{00000000-0008-0000-0000-000077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27" name="Text Box 32">
          <a:extLst>
            <a:ext uri="{FF2B5EF4-FFF2-40B4-BE49-F238E27FC236}">
              <a16:creationId xmlns:a16="http://schemas.microsoft.com/office/drawing/2014/main" id="{00000000-0008-0000-0000-000078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28" name="Text Box 63">
          <a:extLst>
            <a:ext uri="{FF2B5EF4-FFF2-40B4-BE49-F238E27FC236}">
              <a16:creationId xmlns:a16="http://schemas.microsoft.com/office/drawing/2014/main" id="{00000000-0008-0000-0000-000079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29" name="Text Box 32">
          <a:extLst>
            <a:ext uri="{FF2B5EF4-FFF2-40B4-BE49-F238E27FC236}">
              <a16:creationId xmlns:a16="http://schemas.microsoft.com/office/drawing/2014/main" id="{00000000-0008-0000-0000-00007A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30" name="Text Box 63">
          <a:extLst>
            <a:ext uri="{FF2B5EF4-FFF2-40B4-BE49-F238E27FC236}">
              <a16:creationId xmlns:a16="http://schemas.microsoft.com/office/drawing/2014/main" id="{00000000-0008-0000-0000-00007B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31" name="Text Box 32">
          <a:extLst>
            <a:ext uri="{FF2B5EF4-FFF2-40B4-BE49-F238E27FC236}">
              <a16:creationId xmlns:a16="http://schemas.microsoft.com/office/drawing/2014/main" id="{00000000-0008-0000-0000-00007C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32" name="Text Box 63">
          <a:extLst>
            <a:ext uri="{FF2B5EF4-FFF2-40B4-BE49-F238E27FC236}">
              <a16:creationId xmlns:a16="http://schemas.microsoft.com/office/drawing/2014/main" id="{00000000-0008-0000-0000-00007D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33" name="Text Box 32">
          <a:extLst>
            <a:ext uri="{FF2B5EF4-FFF2-40B4-BE49-F238E27FC236}">
              <a16:creationId xmlns:a16="http://schemas.microsoft.com/office/drawing/2014/main" id="{00000000-0008-0000-0000-00007E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34" name="Text Box 63">
          <a:extLst>
            <a:ext uri="{FF2B5EF4-FFF2-40B4-BE49-F238E27FC236}">
              <a16:creationId xmlns:a16="http://schemas.microsoft.com/office/drawing/2014/main" id="{00000000-0008-0000-0000-00007F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35" name="Text Box 32">
          <a:extLst>
            <a:ext uri="{FF2B5EF4-FFF2-40B4-BE49-F238E27FC236}">
              <a16:creationId xmlns:a16="http://schemas.microsoft.com/office/drawing/2014/main" id="{00000000-0008-0000-0000-000080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36" name="Text Box 63">
          <a:extLst>
            <a:ext uri="{FF2B5EF4-FFF2-40B4-BE49-F238E27FC236}">
              <a16:creationId xmlns:a16="http://schemas.microsoft.com/office/drawing/2014/main" id="{00000000-0008-0000-0000-000081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37" name="Text Box 32">
          <a:extLst>
            <a:ext uri="{FF2B5EF4-FFF2-40B4-BE49-F238E27FC236}">
              <a16:creationId xmlns:a16="http://schemas.microsoft.com/office/drawing/2014/main" id="{00000000-0008-0000-0000-000082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38" name="Text Box 63">
          <a:extLst>
            <a:ext uri="{FF2B5EF4-FFF2-40B4-BE49-F238E27FC236}">
              <a16:creationId xmlns:a16="http://schemas.microsoft.com/office/drawing/2014/main" id="{00000000-0008-0000-0000-000083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39" name="Text Box 32">
          <a:extLst>
            <a:ext uri="{FF2B5EF4-FFF2-40B4-BE49-F238E27FC236}">
              <a16:creationId xmlns:a16="http://schemas.microsoft.com/office/drawing/2014/main" id="{00000000-0008-0000-0000-000084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40" name="Text Box 63">
          <a:extLst>
            <a:ext uri="{FF2B5EF4-FFF2-40B4-BE49-F238E27FC236}">
              <a16:creationId xmlns:a16="http://schemas.microsoft.com/office/drawing/2014/main" id="{00000000-0008-0000-0000-000085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41" name="Text Box 32">
          <a:extLst>
            <a:ext uri="{FF2B5EF4-FFF2-40B4-BE49-F238E27FC236}">
              <a16:creationId xmlns:a16="http://schemas.microsoft.com/office/drawing/2014/main" id="{00000000-0008-0000-0000-000086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42" name="Text Box 63">
          <a:extLst>
            <a:ext uri="{FF2B5EF4-FFF2-40B4-BE49-F238E27FC236}">
              <a16:creationId xmlns:a16="http://schemas.microsoft.com/office/drawing/2014/main" id="{00000000-0008-0000-0000-000087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43" name="Text Box 32">
          <a:extLst>
            <a:ext uri="{FF2B5EF4-FFF2-40B4-BE49-F238E27FC236}">
              <a16:creationId xmlns:a16="http://schemas.microsoft.com/office/drawing/2014/main" id="{00000000-0008-0000-0000-000088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44" name="Text Box 63">
          <a:extLst>
            <a:ext uri="{FF2B5EF4-FFF2-40B4-BE49-F238E27FC236}">
              <a16:creationId xmlns:a16="http://schemas.microsoft.com/office/drawing/2014/main" id="{00000000-0008-0000-0000-000089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45" name="Text Box 32">
          <a:extLst>
            <a:ext uri="{FF2B5EF4-FFF2-40B4-BE49-F238E27FC236}">
              <a16:creationId xmlns:a16="http://schemas.microsoft.com/office/drawing/2014/main" id="{00000000-0008-0000-0000-00008A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46" name="Text Box 63">
          <a:extLst>
            <a:ext uri="{FF2B5EF4-FFF2-40B4-BE49-F238E27FC236}">
              <a16:creationId xmlns:a16="http://schemas.microsoft.com/office/drawing/2014/main" id="{00000000-0008-0000-0000-00008B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47" name="Text Box 32">
          <a:extLst>
            <a:ext uri="{FF2B5EF4-FFF2-40B4-BE49-F238E27FC236}">
              <a16:creationId xmlns:a16="http://schemas.microsoft.com/office/drawing/2014/main" id="{00000000-0008-0000-0000-00008C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48" name="Text Box 63">
          <a:extLst>
            <a:ext uri="{FF2B5EF4-FFF2-40B4-BE49-F238E27FC236}">
              <a16:creationId xmlns:a16="http://schemas.microsoft.com/office/drawing/2014/main" id="{00000000-0008-0000-0000-00008D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49" name="Text Box 32">
          <a:extLst>
            <a:ext uri="{FF2B5EF4-FFF2-40B4-BE49-F238E27FC236}">
              <a16:creationId xmlns:a16="http://schemas.microsoft.com/office/drawing/2014/main" id="{00000000-0008-0000-0000-00008E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50" name="Text Box 63">
          <a:extLst>
            <a:ext uri="{FF2B5EF4-FFF2-40B4-BE49-F238E27FC236}">
              <a16:creationId xmlns:a16="http://schemas.microsoft.com/office/drawing/2014/main" id="{00000000-0008-0000-0000-00008F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51" name="Text Box 32">
          <a:extLst>
            <a:ext uri="{FF2B5EF4-FFF2-40B4-BE49-F238E27FC236}">
              <a16:creationId xmlns:a16="http://schemas.microsoft.com/office/drawing/2014/main" id="{00000000-0008-0000-0000-000090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52" name="Text Box 63">
          <a:extLst>
            <a:ext uri="{FF2B5EF4-FFF2-40B4-BE49-F238E27FC236}">
              <a16:creationId xmlns:a16="http://schemas.microsoft.com/office/drawing/2014/main" id="{00000000-0008-0000-0000-000091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53" name="Text Box 32">
          <a:extLst>
            <a:ext uri="{FF2B5EF4-FFF2-40B4-BE49-F238E27FC236}">
              <a16:creationId xmlns:a16="http://schemas.microsoft.com/office/drawing/2014/main" id="{00000000-0008-0000-0000-000092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54" name="Text Box 63">
          <a:extLst>
            <a:ext uri="{FF2B5EF4-FFF2-40B4-BE49-F238E27FC236}">
              <a16:creationId xmlns:a16="http://schemas.microsoft.com/office/drawing/2014/main" id="{00000000-0008-0000-0000-000093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55" name="Text Box 32">
          <a:extLst>
            <a:ext uri="{FF2B5EF4-FFF2-40B4-BE49-F238E27FC236}">
              <a16:creationId xmlns:a16="http://schemas.microsoft.com/office/drawing/2014/main" id="{00000000-0008-0000-0000-000094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56" name="Text Box 63">
          <a:extLst>
            <a:ext uri="{FF2B5EF4-FFF2-40B4-BE49-F238E27FC236}">
              <a16:creationId xmlns:a16="http://schemas.microsoft.com/office/drawing/2014/main" id="{00000000-0008-0000-0000-000095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57" name="Text Box 32">
          <a:extLst>
            <a:ext uri="{FF2B5EF4-FFF2-40B4-BE49-F238E27FC236}">
              <a16:creationId xmlns:a16="http://schemas.microsoft.com/office/drawing/2014/main" id="{00000000-0008-0000-0000-000096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58" name="Text Box 63">
          <a:extLst>
            <a:ext uri="{FF2B5EF4-FFF2-40B4-BE49-F238E27FC236}">
              <a16:creationId xmlns:a16="http://schemas.microsoft.com/office/drawing/2014/main" id="{00000000-0008-0000-0000-000097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59" name="Text Box 32">
          <a:extLst>
            <a:ext uri="{FF2B5EF4-FFF2-40B4-BE49-F238E27FC236}">
              <a16:creationId xmlns:a16="http://schemas.microsoft.com/office/drawing/2014/main" id="{00000000-0008-0000-0000-000098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60" name="Text Box 63">
          <a:extLst>
            <a:ext uri="{FF2B5EF4-FFF2-40B4-BE49-F238E27FC236}">
              <a16:creationId xmlns:a16="http://schemas.microsoft.com/office/drawing/2014/main" id="{00000000-0008-0000-0000-000099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61" name="Text Box 32">
          <a:extLst>
            <a:ext uri="{FF2B5EF4-FFF2-40B4-BE49-F238E27FC236}">
              <a16:creationId xmlns:a16="http://schemas.microsoft.com/office/drawing/2014/main" id="{00000000-0008-0000-0000-00009A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62" name="Text Box 63">
          <a:extLst>
            <a:ext uri="{FF2B5EF4-FFF2-40B4-BE49-F238E27FC236}">
              <a16:creationId xmlns:a16="http://schemas.microsoft.com/office/drawing/2014/main" id="{00000000-0008-0000-0000-00009B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63" name="Text Box 32">
          <a:extLst>
            <a:ext uri="{FF2B5EF4-FFF2-40B4-BE49-F238E27FC236}">
              <a16:creationId xmlns:a16="http://schemas.microsoft.com/office/drawing/2014/main" id="{00000000-0008-0000-0000-00009C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64" name="Text Box 63">
          <a:extLst>
            <a:ext uri="{FF2B5EF4-FFF2-40B4-BE49-F238E27FC236}">
              <a16:creationId xmlns:a16="http://schemas.microsoft.com/office/drawing/2014/main" id="{00000000-0008-0000-0000-00009D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65" name="Text Box 32">
          <a:extLst>
            <a:ext uri="{FF2B5EF4-FFF2-40B4-BE49-F238E27FC236}">
              <a16:creationId xmlns:a16="http://schemas.microsoft.com/office/drawing/2014/main" id="{00000000-0008-0000-0000-00009E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66" name="Text Box 63">
          <a:extLst>
            <a:ext uri="{FF2B5EF4-FFF2-40B4-BE49-F238E27FC236}">
              <a16:creationId xmlns:a16="http://schemas.microsoft.com/office/drawing/2014/main" id="{00000000-0008-0000-0000-00009F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67" name="Text Box 32">
          <a:extLst>
            <a:ext uri="{FF2B5EF4-FFF2-40B4-BE49-F238E27FC236}">
              <a16:creationId xmlns:a16="http://schemas.microsoft.com/office/drawing/2014/main" id="{00000000-0008-0000-0000-0000A0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68" name="Text Box 63">
          <a:extLst>
            <a:ext uri="{FF2B5EF4-FFF2-40B4-BE49-F238E27FC236}">
              <a16:creationId xmlns:a16="http://schemas.microsoft.com/office/drawing/2014/main" id="{00000000-0008-0000-0000-0000A1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69" name="Text Box 32">
          <a:extLst>
            <a:ext uri="{FF2B5EF4-FFF2-40B4-BE49-F238E27FC236}">
              <a16:creationId xmlns:a16="http://schemas.microsoft.com/office/drawing/2014/main" id="{00000000-0008-0000-0000-0000A2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70" name="Text Box 63">
          <a:extLst>
            <a:ext uri="{FF2B5EF4-FFF2-40B4-BE49-F238E27FC236}">
              <a16:creationId xmlns:a16="http://schemas.microsoft.com/office/drawing/2014/main" id="{00000000-0008-0000-0000-0000A3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71" name="Text Box 32">
          <a:extLst>
            <a:ext uri="{FF2B5EF4-FFF2-40B4-BE49-F238E27FC236}">
              <a16:creationId xmlns:a16="http://schemas.microsoft.com/office/drawing/2014/main" id="{00000000-0008-0000-0000-0000A4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72" name="Text Box 63">
          <a:extLst>
            <a:ext uri="{FF2B5EF4-FFF2-40B4-BE49-F238E27FC236}">
              <a16:creationId xmlns:a16="http://schemas.microsoft.com/office/drawing/2014/main" id="{00000000-0008-0000-0000-0000A5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73" name="Text Box 32">
          <a:extLst>
            <a:ext uri="{FF2B5EF4-FFF2-40B4-BE49-F238E27FC236}">
              <a16:creationId xmlns:a16="http://schemas.microsoft.com/office/drawing/2014/main" id="{00000000-0008-0000-0000-0000A6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74" name="Text Box 63">
          <a:extLst>
            <a:ext uri="{FF2B5EF4-FFF2-40B4-BE49-F238E27FC236}">
              <a16:creationId xmlns:a16="http://schemas.microsoft.com/office/drawing/2014/main" id="{00000000-0008-0000-0000-0000A7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75" name="Text Box 32">
          <a:extLst>
            <a:ext uri="{FF2B5EF4-FFF2-40B4-BE49-F238E27FC236}">
              <a16:creationId xmlns:a16="http://schemas.microsoft.com/office/drawing/2014/main" id="{00000000-0008-0000-0000-0000A8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76" name="Text Box 63">
          <a:extLst>
            <a:ext uri="{FF2B5EF4-FFF2-40B4-BE49-F238E27FC236}">
              <a16:creationId xmlns:a16="http://schemas.microsoft.com/office/drawing/2014/main" id="{00000000-0008-0000-0000-0000A9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77" name="Text Box 32">
          <a:extLst>
            <a:ext uri="{FF2B5EF4-FFF2-40B4-BE49-F238E27FC236}">
              <a16:creationId xmlns:a16="http://schemas.microsoft.com/office/drawing/2014/main" id="{00000000-0008-0000-0000-0000AA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78" name="Text Box 63">
          <a:extLst>
            <a:ext uri="{FF2B5EF4-FFF2-40B4-BE49-F238E27FC236}">
              <a16:creationId xmlns:a16="http://schemas.microsoft.com/office/drawing/2014/main" id="{00000000-0008-0000-0000-0000AB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79" name="Text Box 32">
          <a:extLst>
            <a:ext uri="{FF2B5EF4-FFF2-40B4-BE49-F238E27FC236}">
              <a16:creationId xmlns:a16="http://schemas.microsoft.com/office/drawing/2014/main" id="{00000000-0008-0000-0000-0000AC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80" name="Text Box 63">
          <a:extLst>
            <a:ext uri="{FF2B5EF4-FFF2-40B4-BE49-F238E27FC236}">
              <a16:creationId xmlns:a16="http://schemas.microsoft.com/office/drawing/2014/main" id="{00000000-0008-0000-0000-0000AD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81" name="Text Box 32">
          <a:extLst>
            <a:ext uri="{FF2B5EF4-FFF2-40B4-BE49-F238E27FC236}">
              <a16:creationId xmlns:a16="http://schemas.microsoft.com/office/drawing/2014/main" id="{00000000-0008-0000-0000-0000AE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82" name="Text Box 63">
          <a:extLst>
            <a:ext uri="{FF2B5EF4-FFF2-40B4-BE49-F238E27FC236}">
              <a16:creationId xmlns:a16="http://schemas.microsoft.com/office/drawing/2014/main" id="{00000000-0008-0000-0000-0000AF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83" name="Text Box 32">
          <a:extLst>
            <a:ext uri="{FF2B5EF4-FFF2-40B4-BE49-F238E27FC236}">
              <a16:creationId xmlns:a16="http://schemas.microsoft.com/office/drawing/2014/main" id="{00000000-0008-0000-0000-0000B0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84" name="Text Box 63">
          <a:extLst>
            <a:ext uri="{FF2B5EF4-FFF2-40B4-BE49-F238E27FC236}">
              <a16:creationId xmlns:a16="http://schemas.microsoft.com/office/drawing/2014/main" id="{00000000-0008-0000-0000-0000B1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85" name="Text Box 32">
          <a:extLst>
            <a:ext uri="{FF2B5EF4-FFF2-40B4-BE49-F238E27FC236}">
              <a16:creationId xmlns:a16="http://schemas.microsoft.com/office/drawing/2014/main" id="{00000000-0008-0000-0000-0000B2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86" name="Text Box 63">
          <a:extLst>
            <a:ext uri="{FF2B5EF4-FFF2-40B4-BE49-F238E27FC236}">
              <a16:creationId xmlns:a16="http://schemas.microsoft.com/office/drawing/2014/main" id="{00000000-0008-0000-0000-0000B3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87" name="Text Box 32">
          <a:extLst>
            <a:ext uri="{FF2B5EF4-FFF2-40B4-BE49-F238E27FC236}">
              <a16:creationId xmlns:a16="http://schemas.microsoft.com/office/drawing/2014/main" id="{00000000-0008-0000-0000-0000B4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88" name="Text Box 63">
          <a:extLst>
            <a:ext uri="{FF2B5EF4-FFF2-40B4-BE49-F238E27FC236}">
              <a16:creationId xmlns:a16="http://schemas.microsoft.com/office/drawing/2014/main" id="{00000000-0008-0000-0000-0000B5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89" name="Text Box 32">
          <a:extLst>
            <a:ext uri="{FF2B5EF4-FFF2-40B4-BE49-F238E27FC236}">
              <a16:creationId xmlns:a16="http://schemas.microsoft.com/office/drawing/2014/main" id="{00000000-0008-0000-0000-0000B6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90" name="Text Box 63">
          <a:extLst>
            <a:ext uri="{FF2B5EF4-FFF2-40B4-BE49-F238E27FC236}">
              <a16:creationId xmlns:a16="http://schemas.microsoft.com/office/drawing/2014/main" id="{00000000-0008-0000-0000-0000B7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91" name="Text Box 32">
          <a:extLst>
            <a:ext uri="{FF2B5EF4-FFF2-40B4-BE49-F238E27FC236}">
              <a16:creationId xmlns:a16="http://schemas.microsoft.com/office/drawing/2014/main" id="{00000000-0008-0000-0000-0000B8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92" name="Text Box 63">
          <a:extLst>
            <a:ext uri="{FF2B5EF4-FFF2-40B4-BE49-F238E27FC236}">
              <a16:creationId xmlns:a16="http://schemas.microsoft.com/office/drawing/2014/main" id="{00000000-0008-0000-0000-0000B9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93" name="Text Box 32">
          <a:extLst>
            <a:ext uri="{FF2B5EF4-FFF2-40B4-BE49-F238E27FC236}">
              <a16:creationId xmlns:a16="http://schemas.microsoft.com/office/drawing/2014/main" id="{00000000-0008-0000-0000-0000BA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94" name="Text Box 63">
          <a:extLst>
            <a:ext uri="{FF2B5EF4-FFF2-40B4-BE49-F238E27FC236}">
              <a16:creationId xmlns:a16="http://schemas.microsoft.com/office/drawing/2014/main" id="{00000000-0008-0000-0000-0000BB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95" name="Text Box 32">
          <a:extLst>
            <a:ext uri="{FF2B5EF4-FFF2-40B4-BE49-F238E27FC236}">
              <a16:creationId xmlns:a16="http://schemas.microsoft.com/office/drawing/2014/main" id="{00000000-0008-0000-0000-0000BC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96" name="Text Box 63">
          <a:extLst>
            <a:ext uri="{FF2B5EF4-FFF2-40B4-BE49-F238E27FC236}">
              <a16:creationId xmlns:a16="http://schemas.microsoft.com/office/drawing/2014/main" id="{00000000-0008-0000-0000-0000BD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97" name="Text Box 32">
          <a:extLst>
            <a:ext uri="{FF2B5EF4-FFF2-40B4-BE49-F238E27FC236}">
              <a16:creationId xmlns:a16="http://schemas.microsoft.com/office/drawing/2014/main" id="{00000000-0008-0000-0000-0000BE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98" name="Text Box 63">
          <a:extLst>
            <a:ext uri="{FF2B5EF4-FFF2-40B4-BE49-F238E27FC236}">
              <a16:creationId xmlns:a16="http://schemas.microsoft.com/office/drawing/2014/main" id="{00000000-0008-0000-0000-0000BF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399" name="Text Box 32">
          <a:extLst>
            <a:ext uri="{FF2B5EF4-FFF2-40B4-BE49-F238E27FC236}">
              <a16:creationId xmlns:a16="http://schemas.microsoft.com/office/drawing/2014/main" id="{00000000-0008-0000-0000-0000C0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00" name="Text Box 63">
          <a:extLst>
            <a:ext uri="{FF2B5EF4-FFF2-40B4-BE49-F238E27FC236}">
              <a16:creationId xmlns:a16="http://schemas.microsoft.com/office/drawing/2014/main" id="{00000000-0008-0000-0000-0000C1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01" name="Text Box 32">
          <a:extLst>
            <a:ext uri="{FF2B5EF4-FFF2-40B4-BE49-F238E27FC236}">
              <a16:creationId xmlns:a16="http://schemas.microsoft.com/office/drawing/2014/main" id="{00000000-0008-0000-0000-0000C2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02" name="Text Box 63">
          <a:extLst>
            <a:ext uri="{FF2B5EF4-FFF2-40B4-BE49-F238E27FC236}">
              <a16:creationId xmlns:a16="http://schemas.microsoft.com/office/drawing/2014/main" id="{00000000-0008-0000-0000-0000C3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03" name="Text Box 32">
          <a:extLst>
            <a:ext uri="{FF2B5EF4-FFF2-40B4-BE49-F238E27FC236}">
              <a16:creationId xmlns:a16="http://schemas.microsoft.com/office/drawing/2014/main" id="{00000000-0008-0000-0000-0000C4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04" name="Text Box 63">
          <a:extLst>
            <a:ext uri="{FF2B5EF4-FFF2-40B4-BE49-F238E27FC236}">
              <a16:creationId xmlns:a16="http://schemas.microsoft.com/office/drawing/2014/main" id="{00000000-0008-0000-0000-0000C5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05" name="Text Box 32">
          <a:extLst>
            <a:ext uri="{FF2B5EF4-FFF2-40B4-BE49-F238E27FC236}">
              <a16:creationId xmlns:a16="http://schemas.microsoft.com/office/drawing/2014/main" id="{00000000-0008-0000-0000-0000C6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06" name="Text Box 63">
          <a:extLst>
            <a:ext uri="{FF2B5EF4-FFF2-40B4-BE49-F238E27FC236}">
              <a16:creationId xmlns:a16="http://schemas.microsoft.com/office/drawing/2014/main" id="{00000000-0008-0000-0000-0000C7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07" name="Text Box 32">
          <a:extLst>
            <a:ext uri="{FF2B5EF4-FFF2-40B4-BE49-F238E27FC236}">
              <a16:creationId xmlns:a16="http://schemas.microsoft.com/office/drawing/2014/main" id="{00000000-0008-0000-0000-0000C8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08" name="Text Box 63">
          <a:extLst>
            <a:ext uri="{FF2B5EF4-FFF2-40B4-BE49-F238E27FC236}">
              <a16:creationId xmlns:a16="http://schemas.microsoft.com/office/drawing/2014/main" id="{00000000-0008-0000-0000-0000C9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09" name="Text Box 32">
          <a:extLst>
            <a:ext uri="{FF2B5EF4-FFF2-40B4-BE49-F238E27FC236}">
              <a16:creationId xmlns:a16="http://schemas.microsoft.com/office/drawing/2014/main" id="{00000000-0008-0000-0000-0000CA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10" name="Text Box 63">
          <a:extLst>
            <a:ext uri="{FF2B5EF4-FFF2-40B4-BE49-F238E27FC236}">
              <a16:creationId xmlns:a16="http://schemas.microsoft.com/office/drawing/2014/main" id="{00000000-0008-0000-0000-0000CB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11" name="Text Box 32">
          <a:extLst>
            <a:ext uri="{FF2B5EF4-FFF2-40B4-BE49-F238E27FC236}">
              <a16:creationId xmlns:a16="http://schemas.microsoft.com/office/drawing/2014/main" id="{00000000-0008-0000-0000-0000CC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12" name="Text Box 63">
          <a:extLst>
            <a:ext uri="{FF2B5EF4-FFF2-40B4-BE49-F238E27FC236}">
              <a16:creationId xmlns:a16="http://schemas.microsoft.com/office/drawing/2014/main" id="{00000000-0008-0000-0000-0000CD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13" name="Text Box 32">
          <a:extLst>
            <a:ext uri="{FF2B5EF4-FFF2-40B4-BE49-F238E27FC236}">
              <a16:creationId xmlns:a16="http://schemas.microsoft.com/office/drawing/2014/main" id="{00000000-0008-0000-0000-0000CE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14" name="Text Box 63">
          <a:extLst>
            <a:ext uri="{FF2B5EF4-FFF2-40B4-BE49-F238E27FC236}">
              <a16:creationId xmlns:a16="http://schemas.microsoft.com/office/drawing/2014/main" id="{00000000-0008-0000-0000-0000CF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15" name="Text Box 32">
          <a:extLst>
            <a:ext uri="{FF2B5EF4-FFF2-40B4-BE49-F238E27FC236}">
              <a16:creationId xmlns:a16="http://schemas.microsoft.com/office/drawing/2014/main" id="{00000000-0008-0000-0000-0000D0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16" name="Text Box 63">
          <a:extLst>
            <a:ext uri="{FF2B5EF4-FFF2-40B4-BE49-F238E27FC236}">
              <a16:creationId xmlns:a16="http://schemas.microsoft.com/office/drawing/2014/main" id="{00000000-0008-0000-0000-0000D1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17" name="Text Box 32">
          <a:extLst>
            <a:ext uri="{FF2B5EF4-FFF2-40B4-BE49-F238E27FC236}">
              <a16:creationId xmlns:a16="http://schemas.microsoft.com/office/drawing/2014/main" id="{00000000-0008-0000-0000-0000D2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18" name="Text Box 63">
          <a:extLst>
            <a:ext uri="{FF2B5EF4-FFF2-40B4-BE49-F238E27FC236}">
              <a16:creationId xmlns:a16="http://schemas.microsoft.com/office/drawing/2014/main" id="{00000000-0008-0000-0000-0000D3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19" name="Text Box 32">
          <a:extLst>
            <a:ext uri="{FF2B5EF4-FFF2-40B4-BE49-F238E27FC236}">
              <a16:creationId xmlns:a16="http://schemas.microsoft.com/office/drawing/2014/main" id="{00000000-0008-0000-0000-0000D4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20" name="Text Box 63">
          <a:extLst>
            <a:ext uri="{FF2B5EF4-FFF2-40B4-BE49-F238E27FC236}">
              <a16:creationId xmlns:a16="http://schemas.microsoft.com/office/drawing/2014/main" id="{00000000-0008-0000-0000-0000D5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21" name="Text Box 32">
          <a:extLst>
            <a:ext uri="{FF2B5EF4-FFF2-40B4-BE49-F238E27FC236}">
              <a16:creationId xmlns:a16="http://schemas.microsoft.com/office/drawing/2014/main" id="{00000000-0008-0000-0000-0000D6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22" name="Text Box 63">
          <a:extLst>
            <a:ext uri="{FF2B5EF4-FFF2-40B4-BE49-F238E27FC236}">
              <a16:creationId xmlns:a16="http://schemas.microsoft.com/office/drawing/2014/main" id="{00000000-0008-0000-0000-0000D7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23" name="Text Box 32">
          <a:extLst>
            <a:ext uri="{FF2B5EF4-FFF2-40B4-BE49-F238E27FC236}">
              <a16:creationId xmlns:a16="http://schemas.microsoft.com/office/drawing/2014/main" id="{00000000-0008-0000-0000-0000D8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24" name="Text Box 63">
          <a:extLst>
            <a:ext uri="{FF2B5EF4-FFF2-40B4-BE49-F238E27FC236}">
              <a16:creationId xmlns:a16="http://schemas.microsoft.com/office/drawing/2014/main" id="{00000000-0008-0000-0000-0000D9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25" name="Text Box 32">
          <a:extLst>
            <a:ext uri="{FF2B5EF4-FFF2-40B4-BE49-F238E27FC236}">
              <a16:creationId xmlns:a16="http://schemas.microsoft.com/office/drawing/2014/main" id="{00000000-0008-0000-0000-0000DA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26" name="Text Box 63">
          <a:extLst>
            <a:ext uri="{FF2B5EF4-FFF2-40B4-BE49-F238E27FC236}">
              <a16:creationId xmlns:a16="http://schemas.microsoft.com/office/drawing/2014/main" id="{00000000-0008-0000-0000-0000DB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27" name="Text Box 32">
          <a:extLst>
            <a:ext uri="{FF2B5EF4-FFF2-40B4-BE49-F238E27FC236}">
              <a16:creationId xmlns:a16="http://schemas.microsoft.com/office/drawing/2014/main" id="{00000000-0008-0000-0000-0000DC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28" name="Text Box 63">
          <a:extLst>
            <a:ext uri="{FF2B5EF4-FFF2-40B4-BE49-F238E27FC236}">
              <a16:creationId xmlns:a16="http://schemas.microsoft.com/office/drawing/2014/main" id="{00000000-0008-0000-0000-0000DD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29" name="Text Box 32">
          <a:extLst>
            <a:ext uri="{FF2B5EF4-FFF2-40B4-BE49-F238E27FC236}">
              <a16:creationId xmlns:a16="http://schemas.microsoft.com/office/drawing/2014/main" id="{00000000-0008-0000-0000-0000DE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978</xdr:row>
      <xdr:rowOff>83005</xdr:rowOff>
    </xdr:to>
    <xdr:sp macro="" textlink="">
      <xdr:nvSpPr>
        <xdr:cNvPr id="4430" name="Text Box 63">
          <a:extLst>
            <a:ext uri="{FF2B5EF4-FFF2-40B4-BE49-F238E27FC236}">
              <a16:creationId xmlns:a16="http://schemas.microsoft.com/office/drawing/2014/main" id="{00000000-0008-0000-0000-0000DF1C0000}"/>
            </a:ext>
          </a:extLst>
        </xdr:cNvPr>
        <xdr:cNvSpPr txBox="1">
          <a:spLocks noChangeArrowheads="1"/>
        </xdr:cNvSpPr>
      </xdr:nvSpPr>
      <xdr:spPr bwMode="auto">
        <a:xfrm>
          <a:off x="3028950" y="210645375"/>
          <a:ext cx="0" cy="406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31" name="Text Box 32">
          <a:extLst>
            <a:ext uri="{FF2B5EF4-FFF2-40B4-BE49-F238E27FC236}">
              <a16:creationId xmlns:a16="http://schemas.microsoft.com/office/drawing/2014/main" id="{00000000-0008-0000-0000-0000E0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32" name="Text Box 63">
          <a:extLst>
            <a:ext uri="{FF2B5EF4-FFF2-40B4-BE49-F238E27FC236}">
              <a16:creationId xmlns:a16="http://schemas.microsoft.com/office/drawing/2014/main" id="{00000000-0008-0000-0000-0000E1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33" name="Text Box 32">
          <a:extLst>
            <a:ext uri="{FF2B5EF4-FFF2-40B4-BE49-F238E27FC236}">
              <a16:creationId xmlns:a16="http://schemas.microsoft.com/office/drawing/2014/main" id="{00000000-0008-0000-0000-0000E2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34" name="Text Box 63">
          <a:extLst>
            <a:ext uri="{FF2B5EF4-FFF2-40B4-BE49-F238E27FC236}">
              <a16:creationId xmlns:a16="http://schemas.microsoft.com/office/drawing/2014/main" id="{00000000-0008-0000-0000-0000E3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35" name="Text Box 32">
          <a:extLst>
            <a:ext uri="{FF2B5EF4-FFF2-40B4-BE49-F238E27FC236}">
              <a16:creationId xmlns:a16="http://schemas.microsoft.com/office/drawing/2014/main" id="{00000000-0008-0000-0000-0000E4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36" name="Text Box 63">
          <a:extLst>
            <a:ext uri="{FF2B5EF4-FFF2-40B4-BE49-F238E27FC236}">
              <a16:creationId xmlns:a16="http://schemas.microsoft.com/office/drawing/2014/main" id="{00000000-0008-0000-0000-0000E5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37" name="Text Box 32">
          <a:extLst>
            <a:ext uri="{FF2B5EF4-FFF2-40B4-BE49-F238E27FC236}">
              <a16:creationId xmlns:a16="http://schemas.microsoft.com/office/drawing/2014/main" id="{00000000-0008-0000-0000-0000E6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38" name="Text Box 63">
          <a:extLst>
            <a:ext uri="{FF2B5EF4-FFF2-40B4-BE49-F238E27FC236}">
              <a16:creationId xmlns:a16="http://schemas.microsoft.com/office/drawing/2014/main" id="{00000000-0008-0000-0000-0000E7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39" name="Text Box 32">
          <a:extLst>
            <a:ext uri="{FF2B5EF4-FFF2-40B4-BE49-F238E27FC236}">
              <a16:creationId xmlns:a16="http://schemas.microsoft.com/office/drawing/2014/main" id="{00000000-0008-0000-0000-0000E8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114300</xdr:rowOff>
    </xdr:to>
    <xdr:sp macro="" textlink="">
      <xdr:nvSpPr>
        <xdr:cNvPr id="4440" name="Text Box 63">
          <a:extLst>
            <a:ext uri="{FF2B5EF4-FFF2-40B4-BE49-F238E27FC236}">
              <a16:creationId xmlns:a16="http://schemas.microsoft.com/office/drawing/2014/main" id="{00000000-0008-0000-0000-0000E91C0000}"/>
            </a:ext>
          </a:extLst>
        </xdr:cNvPr>
        <xdr:cNvSpPr txBox="1">
          <a:spLocks noChangeArrowheads="1"/>
        </xdr:cNvSpPr>
      </xdr:nvSpPr>
      <xdr:spPr bwMode="auto">
        <a:xfrm>
          <a:off x="3028950" y="210645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41" name="Text Box 32">
          <a:extLst>
            <a:ext uri="{FF2B5EF4-FFF2-40B4-BE49-F238E27FC236}">
              <a16:creationId xmlns:a16="http://schemas.microsoft.com/office/drawing/2014/main" id="{00000000-0008-0000-0000-0000EA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42" name="Text Box 63">
          <a:extLst>
            <a:ext uri="{FF2B5EF4-FFF2-40B4-BE49-F238E27FC236}">
              <a16:creationId xmlns:a16="http://schemas.microsoft.com/office/drawing/2014/main" id="{00000000-0008-0000-0000-0000EB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43" name="Text Box 32">
          <a:extLst>
            <a:ext uri="{FF2B5EF4-FFF2-40B4-BE49-F238E27FC236}">
              <a16:creationId xmlns:a16="http://schemas.microsoft.com/office/drawing/2014/main" id="{00000000-0008-0000-0000-0000EC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44" name="Text Box 63">
          <a:extLst>
            <a:ext uri="{FF2B5EF4-FFF2-40B4-BE49-F238E27FC236}">
              <a16:creationId xmlns:a16="http://schemas.microsoft.com/office/drawing/2014/main" id="{00000000-0008-0000-0000-0000ED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45" name="Text Box 32">
          <a:extLst>
            <a:ext uri="{FF2B5EF4-FFF2-40B4-BE49-F238E27FC236}">
              <a16:creationId xmlns:a16="http://schemas.microsoft.com/office/drawing/2014/main" id="{00000000-0008-0000-0000-0000EE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46" name="Text Box 63">
          <a:extLst>
            <a:ext uri="{FF2B5EF4-FFF2-40B4-BE49-F238E27FC236}">
              <a16:creationId xmlns:a16="http://schemas.microsoft.com/office/drawing/2014/main" id="{00000000-0008-0000-0000-0000EF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47" name="Text Box 32">
          <a:extLst>
            <a:ext uri="{FF2B5EF4-FFF2-40B4-BE49-F238E27FC236}">
              <a16:creationId xmlns:a16="http://schemas.microsoft.com/office/drawing/2014/main" id="{00000000-0008-0000-0000-0000F0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48" name="Text Box 63">
          <a:extLst>
            <a:ext uri="{FF2B5EF4-FFF2-40B4-BE49-F238E27FC236}">
              <a16:creationId xmlns:a16="http://schemas.microsoft.com/office/drawing/2014/main" id="{00000000-0008-0000-0000-0000F1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49" name="Text Box 32">
          <a:extLst>
            <a:ext uri="{FF2B5EF4-FFF2-40B4-BE49-F238E27FC236}">
              <a16:creationId xmlns:a16="http://schemas.microsoft.com/office/drawing/2014/main" id="{00000000-0008-0000-0000-0000F2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50" name="Text Box 63">
          <a:extLst>
            <a:ext uri="{FF2B5EF4-FFF2-40B4-BE49-F238E27FC236}">
              <a16:creationId xmlns:a16="http://schemas.microsoft.com/office/drawing/2014/main" id="{00000000-0008-0000-0000-0000F3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51" name="Text Box 32">
          <a:extLst>
            <a:ext uri="{FF2B5EF4-FFF2-40B4-BE49-F238E27FC236}">
              <a16:creationId xmlns:a16="http://schemas.microsoft.com/office/drawing/2014/main" id="{00000000-0008-0000-0000-0000F4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52" name="Text Box 63">
          <a:extLst>
            <a:ext uri="{FF2B5EF4-FFF2-40B4-BE49-F238E27FC236}">
              <a16:creationId xmlns:a16="http://schemas.microsoft.com/office/drawing/2014/main" id="{00000000-0008-0000-0000-0000F5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53" name="Text Box 32">
          <a:extLst>
            <a:ext uri="{FF2B5EF4-FFF2-40B4-BE49-F238E27FC236}">
              <a16:creationId xmlns:a16="http://schemas.microsoft.com/office/drawing/2014/main" id="{00000000-0008-0000-0000-0000F6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54" name="Text Box 63">
          <a:extLst>
            <a:ext uri="{FF2B5EF4-FFF2-40B4-BE49-F238E27FC236}">
              <a16:creationId xmlns:a16="http://schemas.microsoft.com/office/drawing/2014/main" id="{00000000-0008-0000-0000-0000F7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55" name="Text Box 32">
          <a:extLst>
            <a:ext uri="{FF2B5EF4-FFF2-40B4-BE49-F238E27FC236}">
              <a16:creationId xmlns:a16="http://schemas.microsoft.com/office/drawing/2014/main" id="{00000000-0008-0000-0000-0000F8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56" name="Text Box 63">
          <a:extLst>
            <a:ext uri="{FF2B5EF4-FFF2-40B4-BE49-F238E27FC236}">
              <a16:creationId xmlns:a16="http://schemas.microsoft.com/office/drawing/2014/main" id="{00000000-0008-0000-0000-0000F9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57" name="Text Box 32">
          <a:extLst>
            <a:ext uri="{FF2B5EF4-FFF2-40B4-BE49-F238E27FC236}">
              <a16:creationId xmlns:a16="http://schemas.microsoft.com/office/drawing/2014/main" id="{00000000-0008-0000-0000-0000FA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58" name="Text Box 63">
          <a:extLst>
            <a:ext uri="{FF2B5EF4-FFF2-40B4-BE49-F238E27FC236}">
              <a16:creationId xmlns:a16="http://schemas.microsoft.com/office/drawing/2014/main" id="{00000000-0008-0000-0000-0000FB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59" name="Text Box 32">
          <a:extLst>
            <a:ext uri="{FF2B5EF4-FFF2-40B4-BE49-F238E27FC236}">
              <a16:creationId xmlns:a16="http://schemas.microsoft.com/office/drawing/2014/main" id="{00000000-0008-0000-0000-0000FC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60" name="Text Box 63">
          <a:extLst>
            <a:ext uri="{FF2B5EF4-FFF2-40B4-BE49-F238E27FC236}">
              <a16:creationId xmlns:a16="http://schemas.microsoft.com/office/drawing/2014/main" id="{00000000-0008-0000-0000-0000FD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61" name="Text Box 32">
          <a:extLst>
            <a:ext uri="{FF2B5EF4-FFF2-40B4-BE49-F238E27FC236}">
              <a16:creationId xmlns:a16="http://schemas.microsoft.com/office/drawing/2014/main" id="{00000000-0008-0000-0000-0000FE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62" name="Text Box 63">
          <a:extLst>
            <a:ext uri="{FF2B5EF4-FFF2-40B4-BE49-F238E27FC236}">
              <a16:creationId xmlns:a16="http://schemas.microsoft.com/office/drawing/2014/main" id="{00000000-0008-0000-0000-0000FF1C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63" name="Text Box 32">
          <a:extLst>
            <a:ext uri="{FF2B5EF4-FFF2-40B4-BE49-F238E27FC236}">
              <a16:creationId xmlns:a16="http://schemas.microsoft.com/office/drawing/2014/main" id="{00000000-0008-0000-0000-000000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64" name="Text Box 63">
          <a:extLst>
            <a:ext uri="{FF2B5EF4-FFF2-40B4-BE49-F238E27FC236}">
              <a16:creationId xmlns:a16="http://schemas.microsoft.com/office/drawing/2014/main" id="{00000000-0008-0000-0000-000001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65" name="Text Box 32">
          <a:extLst>
            <a:ext uri="{FF2B5EF4-FFF2-40B4-BE49-F238E27FC236}">
              <a16:creationId xmlns:a16="http://schemas.microsoft.com/office/drawing/2014/main" id="{00000000-0008-0000-0000-000002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66" name="Text Box 63">
          <a:extLst>
            <a:ext uri="{FF2B5EF4-FFF2-40B4-BE49-F238E27FC236}">
              <a16:creationId xmlns:a16="http://schemas.microsoft.com/office/drawing/2014/main" id="{00000000-0008-0000-0000-000003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67" name="Text Box 32">
          <a:extLst>
            <a:ext uri="{FF2B5EF4-FFF2-40B4-BE49-F238E27FC236}">
              <a16:creationId xmlns:a16="http://schemas.microsoft.com/office/drawing/2014/main" id="{00000000-0008-0000-0000-000004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68" name="Text Box 63">
          <a:extLst>
            <a:ext uri="{FF2B5EF4-FFF2-40B4-BE49-F238E27FC236}">
              <a16:creationId xmlns:a16="http://schemas.microsoft.com/office/drawing/2014/main" id="{00000000-0008-0000-0000-000005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69" name="Text Box 32">
          <a:extLst>
            <a:ext uri="{FF2B5EF4-FFF2-40B4-BE49-F238E27FC236}">
              <a16:creationId xmlns:a16="http://schemas.microsoft.com/office/drawing/2014/main" id="{00000000-0008-0000-0000-000006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70" name="Text Box 63">
          <a:extLst>
            <a:ext uri="{FF2B5EF4-FFF2-40B4-BE49-F238E27FC236}">
              <a16:creationId xmlns:a16="http://schemas.microsoft.com/office/drawing/2014/main" id="{00000000-0008-0000-0000-000007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71" name="Text Box 32">
          <a:extLst>
            <a:ext uri="{FF2B5EF4-FFF2-40B4-BE49-F238E27FC236}">
              <a16:creationId xmlns:a16="http://schemas.microsoft.com/office/drawing/2014/main" id="{00000000-0008-0000-0000-000008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72" name="Text Box 63">
          <a:extLst>
            <a:ext uri="{FF2B5EF4-FFF2-40B4-BE49-F238E27FC236}">
              <a16:creationId xmlns:a16="http://schemas.microsoft.com/office/drawing/2014/main" id="{00000000-0008-0000-0000-000009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73" name="Text Box 32">
          <a:extLst>
            <a:ext uri="{FF2B5EF4-FFF2-40B4-BE49-F238E27FC236}">
              <a16:creationId xmlns:a16="http://schemas.microsoft.com/office/drawing/2014/main" id="{00000000-0008-0000-0000-00000A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74" name="Text Box 63">
          <a:extLst>
            <a:ext uri="{FF2B5EF4-FFF2-40B4-BE49-F238E27FC236}">
              <a16:creationId xmlns:a16="http://schemas.microsoft.com/office/drawing/2014/main" id="{00000000-0008-0000-0000-00000B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75" name="Text Box 32">
          <a:extLst>
            <a:ext uri="{FF2B5EF4-FFF2-40B4-BE49-F238E27FC236}">
              <a16:creationId xmlns:a16="http://schemas.microsoft.com/office/drawing/2014/main" id="{00000000-0008-0000-0000-00000C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76" name="Text Box 63">
          <a:extLst>
            <a:ext uri="{FF2B5EF4-FFF2-40B4-BE49-F238E27FC236}">
              <a16:creationId xmlns:a16="http://schemas.microsoft.com/office/drawing/2014/main" id="{00000000-0008-0000-0000-00000D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77" name="Text Box 32">
          <a:extLst>
            <a:ext uri="{FF2B5EF4-FFF2-40B4-BE49-F238E27FC236}">
              <a16:creationId xmlns:a16="http://schemas.microsoft.com/office/drawing/2014/main" id="{00000000-0008-0000-0000-00000E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78" name="Text Box 63">
          <a:extLst>
            <a:ext uri="{FF2B5EF4-FFF2-40B4-BE49-F238E27FC236}">
              <a16:creationId xmlns:a16="http://schemas.microsoft.com/office/drawing/2014/main" id="{00000000-0008-0000-0000-00000F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79" name="Text Box 32">
          <a:extLst>
            <a:ext uri="{FF2B5EF4-FFF2-40B4-BE49-F238E27FC236}">
              <a16:creationId xmlns:a16="http://schemas.microsoft.com/office/drawing/2014/main" id="{00000000-0008-0000-0000-000010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80" name="Text Box 63">
          <a:extLst>
            <a:ext uri="{FF2B5EF4-FFF2-40B4-BE49-F238E27FC236}">
              <a16:creationId xmlns:a16="http://schemas.microsoft.com/office/drawing/2014/main" id="{00000000-0008-0000-0000-000011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81" name="Text Box 32">
          <a:extLst>
            <a:ext uri="{FF2B5EF4-FFF2-40B4-BE49-F238E27FC236}">
              <a16:creationId xmlns:a16="http://schemas.microsoft.com/office/drawing/2014/main" id="{00000000-0008-0000-0000-000012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82" name="Text Box 63">
          <a:extLst>
            <a:ext uri="{FF2B5EF4-FFF2-40B4-BE49-F238E27FC236}">
              <a16:creationId xmlns:a16="http://schemas.microsoft.com/office/drawing/2014/main" id="{00000000-0008-0000-0000-000013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83" name="Text Box 32">
          <a:extLst>
            <a:ext uri="{FF2B5EF4-FFF2-40B4-BE49-F238E27FC236}">
              <a16:creationId xmlns:a16="http://schemas.microsoft.com/office/drawing/2014/main" id="{00000000-0008-0000-0000-000014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84" name="Text Box 63">
          <a:extLst>
            <a:ext uri="{FF2B5EF4-FFF2-40B4-BE49-F238E27FC236}">
              <a16:creationId xmlns:a16="http://schemas.microsoft.com/office/drawing/2014/main" id="{00000000-0008-0000-0000-000015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85" name="Text Box 32">
          <a:extLst>
            <a:ext uri="{FF2B5EF4-FFF2-40B4-BE49-F238E27FC236}">
              <a16:creationId xmlns:a16="http://schemas.microsoft.com/office/drawing/2014/main" id="{00000000-0008-0000-0000-000016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86" name="Text Box 63">
          <a:extLst>
            <a:ext uri="{FF2B5EF4-FFF2-40B4-BE49-F238E27FC236}">
              <a16:creationId xmlns:a16="http://schemas.microsoft.com/office/drawing/2014/main" id="{00000000-0008-0000-0000-000017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87" name="Text Box 32">
          <a:extLst>
            <a:ext uri="{FF2B5EF4-FFF2-40B4-BE49-F238E27FC236}">
              <a16:creationId xmlns:a16="http://schemas.microsoft.com/office/drawing/2014/main" id="{00000000-0008-0000-0000-000018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88" name="Text Box 63">
          <a:extLst>
            <a:ext uri="{FF2B5EF4-FFF2-40B4-BE49-F238E27FC236}">
              <a16:creationId xmlns:a16="http://schemas.microsoft.com/office/drawing/2014/main" id="{00000000-0008-0000-0000-000019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89" name="Text Box 32">
          <a:extLst>
            <a:ext uri="{FF2B5EF4-FFF2-40B4-BE49-F238E27FC236}">
              <a16:creationId xmlns:a16="http://schemas.microsoft.com/office/drawing/2014/main" id="{00000000-0008-0000-0000-00001A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90" name="Text Box 63">
          <a:extLst>
            <a:ext uri="{FF2B5EF4-FFF2-40B4-BE49-F238E27FC236}">
              <a16:creationId xmlns:a16="http://schemas.microsoft.com/office/drawing/2014/main" id="{00000000-0008-0000-0000-00001B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91" name="Text Box 32">
          <a:extLst>
            <a:ext uri="{FF2B5EF4-FFF2-40B4-BE49-F238E27FC236}">
              <a16:creationId xmlns:a16="http://schemas.microsoft.com/office/drawing/2014/main" id="{00000000-0008-0000-0000-00001C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92" name="Text Box 63">
          <a:extLst>
            <a:ext uri="{FF2B5EF4-FFF2-40B4-BE49-F238E27FC236}">
              <a16:creationId xmlns:a16="http://schemas.microsoft.com/office/drawing/2014/main" id="{00000000-0008-0000-0000-00001D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93" name="Text Box 32">
          <a:extLst>
            <a:ext uri="{FF2B5EF4-FFF2-40B4-BE49-F238E27FC236}">
              <a16:creationId xmlns:a16="http://schemas.microsoft.com/office/drawing/2014/main" id="{00000000-0008-0000-0000-00001E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94" name="Text Box 63">
          <a:extLst>
            <a:ext uri="{FF2B5EF4-FFF2-40B4-BE49-F238E27FC236}">
              <a16:creationId xmlns:a16="http://schemas.microsoft.com/office/drawing/2014/main" id="{00000000-0008-0000-0000-00001F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95" name="Text Box 32">
          <a:extLst>
            <a:ext uri="{FF2B5EF4-FFF2-40B4-BE49-F238E27FC236}">
              <a16:creationId xmlns:a16="http://schemas.microsoft.com/office/drawing/2014/main" id="{00000000-0008-0000-0000-000020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96" name="Text Box 63">
          <a:extLst>
            <a:ext uri="{FF2B5EF4-FFF2-40B4-BE49-F238E27FC236}">
              <a16:creationId xmlns:a16="http://schemas.microsoft.com/office/drawing/2014/main" id="{00000000-0008-0000-0000-000021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97" name="Text Box 32">
          <a:extLst>
            <a:ext uri="{FF2B5EF4-FFF2-40B4-BE49-F238E27FC236}">
              <a16:creationId xmlns:a16="http://schemas.microsoft.com/office/drawing/2014/main" id="{00000000-0008-0000-0000-000022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98" name="Text Box 63">
          <a:extLst>
            <a:ext uri="{FF2B5EF4-FFF2-40B4-BE49-F238E27FC236}">
              <a16:creationId xmlns:a16="http://schemas.microsoft.com/office/drawing/2014/main" id="{00000000-0008-0000-0000-000023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499" name="Text Box 32">
          <a:extLst>
            <a:ext uri="{FF2B5EF4-FFF2-40B4-BE49-F238E27FC236}">
              <a16:creationId xmlns:a16="http://schemas.microsoft.com/office/drawing/2014/main" id="{00000000-0008-0000-0000-000024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00" name="Text Box 63">
          <a:extLst>
            <a:ext uri="{FF2B5EF4-FFF2-40B4-BE49-F238E27FC236}">
              <a16:creationId xmlns:a16="http://schemas.microsoft.com/office/drawing/2014/main" id="{00000000-0008-0000-0000-000025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01" name="Text Box 32">
          <a:extLst>
            <a:ext uri="{FF2B5EF4-FFF2-40B4-BE49-F238E27FC236}">
              <a16:creationId xmlns:a16="http://schemas.microsoft.com/office/drawing/2014/main" id="{00000000-0008-0000-0000-000026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02" name="Text Box 63">
          <a:extLst>
            <a:ext uri="{FF2B5EF4-FFF2-40B4-BE49-F238E27FC236}">
              <a16:creationId xmlns:a16="http://schemas.microsoft.com/office/drawing/2014/main" id="{00000000-0008-0000-0000-000027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03" name="Text Box 32">
          <a:extLst>
            <a:ext uri="{FF2B5EF4-FFF2-40B4-BE49-F238E27FC236}">
              <a16:creationId xmlns:a16="http://schemas.microsoft.com/office/drawing/2014/main" id="{00000000-0008-0000-0000-000028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04" name="Text Box 63">
          <a:extLst>
            <a:ext uri="{FF2B5EF4-FFF2-40B4-BE49-F238E27FC236}">
              <a16:creationId xmlns:a16="http://schemas.microsoft.com/office/drawing/2014/main" id="{00000000-0008-0000-0000-000029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05" name="Text Box 32">
          <a:extLst>
            <a:ext uri="{FF2B5EF4-FFF2-40B4-BE49-F238E27FC236}">
              <a16:creationId xmlns:a16="http://schemas.microsoft.com/office/drawing/2014/main" id="{00000000-0008-0000-0000-00002A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06" name="Text Box 63">
          <a:extLst>
            <a:ext uri="{FF2B5EF4-FFF2-40B4-BE49-F238E27FC236}">
              <a16:creationId xmlns:a16="http://schemas.microsoft.com/office/drawing/2014/main" id="{00000000-0008-0000-0000-00002B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07" name="Text Box 32">
          <a:extLst>
            <a:ext uri="{FF2B5EF4-FFF2-40B4-BE49-F238E27FC236}">
              <a16:creationId xmlns:a16="http://schemas.microsoft.com/office/drawing/2014/main" id="{00000000-0008-0000-0000-00002C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08" name="Text Box 63">
          <a:extLst>
            <a:ext uri="{FF2B5EF4-FFF2-40B4-BE49-F238E27FC236}">
              <a16:creationId xmlns:a16="http://schemas.microsoft.com/office/drawing/2014/main" id="{00000000-0008-0000-0000-00002D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09" name="Text Box 32">
          <a:extLst>
            <a:ext uri="{FF2B5EF4-FFF2-40B4-BE49-F238E27FC236}">
              <a16:creationId xmlns:a16="http://schemas.microsoft.com/office/drawing/2014/main" id="{00000000-0008-0000-0000-00002E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10" name="Text Box 63">
          <a:extLst>
            <a:ext uri="{FF2B5EF4-FFF2-40B4-BE49-F238E27FC236}">
              <a16:creationId xmlns:a16="http://schemas.microsoft.com/office/drawing/2014/main" id="{00000000-0008-0000-0000-00002F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11" name="Text Box 32">
          <a:extLst>
            <a:ext uri="{FF2B5EF4-FFF2-40B4-BE49-F238E27FC236}">
              <a16:creationId xmlns:a16="http://schemas.microsoft.com/office/drawing/2014/main" id="{00000000-0008-0000-0000-000030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12" name="Text Box 63">
          <a:extLst>
            <a:ext uri="{FF2B5EF4-FFF2-40B4-BE49-F238E27FC236}">
              <a16:creationId xmlns:a16="http://schemas.microsoft.com/office/drawing/2014/main" id="{00000000-0008-0000-0000-000031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13" name="Text Box 32">
          <a:extLst>
            <a:ext uri="{FF2B5EF4-FFF2-40B4-BE49-F238E27FC236}">
              <a16:creationId xmlns:a16="http://schemas.microsoft.com/office/drawing/2014/main" id="{00000000-0008-0000-0000-000032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14" name="Text Box 63">
          <a:extLst>
            <a:ext uri="{FF2B5EF4-FFF2-40B4-BE49-F238E27FC236}">
              <a16:creationId xmlns:a16="http://schemas.microsoft.com/office/drawing/2014/main" id="{00000000-0008-0000-0000-000033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15" name="Text Box 32">
          <a:extLst>
            <a:ext uri="{FF2B5EF4-FFF2-40B4-BE49-F238E27FC236}">
              <a16:creationId xmlns:a16="http://schemas.microsoft.com/office/drawing/2014/main" id="{00000000-0008-0000-0000-000034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16" name="Text Box 63">
          <a:extLst>
            <a:ext uri="{FF2B5EF4-FFF2-40B4-BE49-F238E27FC236}">
              <a16:creationId xmlns:a16="http://schemas.microsoft.com/office/drawing/2014/main" id="{00000000-0008-0000-0000-000035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17" name="Text Box 32">
          <a:extLst>
            <a:ext uri="{FF2B5EF4-FFF2-40B4-BE49-F238E27FC236}">
              <a16:creationId xmlns:a16="http://schemas.microsoft.com/office/drawing/2014/main" id="{00000000-0008-0000-0000-000036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18" name="Text Box 63">
          <a:extLst>
            <a:ext uri="{FF2B5EF4-FFF2-40B4-BE49-F238E27FC236}">
              <a16:creationId xmlns:a16="http://schemas.microsoft.com/office/drawing/2014/main" id="{00000000-0008-0000-0000-000037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19" name="Text Box 32">
          <a:extLst>
            <a:ext uri="{FF2B5EF4-FFF2-40B4-BE49-F238E27FC236}">
              <a16:creationId xmlns:a16="http://schemas.microsoft.com/office/drawing/2014/main" id="{00000000-0008-0000-0000-000038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20" name="Text Box 63">
          <a:extLst>
            <a:ext uri="{FF2B5EF4-FFF2-40B4-BE49-F238E27FC236}">
              <a16:creationId xmlns:a16="http://schemas.microsoft.com/office/drawing/2014/main" id="{00000000-0008-0000-0000-000039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21" name="Text Box 32">
          <a:extLst>
            <a:ext uri="{FF2B5EF4-FFF2-40B4-BE49-F238E27FC236}">
              <a16:creationId xmlns:a16="http://schemas.microsoft.com/office/drawing/2014/main" id="{00000000-0008-0000-0000-00003A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22" name="Text Box 63">
          <a:extLst>
            <a:ext uri="{FF2B5EF4-FFF2-40B4-BE49-F238E27FC236}">
              <a16:creationId xmlns:a16="http://schemas.microsoft.com/office/drawing/2014/main" id="{00000000-0008-0000-0000-00003B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23" name="Text Box 32">
          <a:extLst>
            <a:ext uri="{FF2B5EF4-FFF2-40B4-BE49-F238E27FC236}">
              <a16:creationId xmlns:a16="http://schemas.microsoft.com/office/drawing/2014/main" id="{00000000-0008-0000-0000-00003C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24" name="Text Box 63">
          <a:extLst>
            <a:ext uri="{FF2B5EF4-FFF2-40B4-BE49-F238E27FC236}">
              <a16:creationId xmlns:a16="http://schemas.microsoft.com/office/drawing/2014/main" id="{00000000-0008-0000-0000-00003D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25" name="Text Box 32">
          <a:extLst>
            <a:ext uri="{FF2B5EF4-FFF2-40B4-BE49-F238E27FC236}">
              <a16:creationId xmlns:a16="http://schemas.microsoft.com/office/drawing/2014/main" id="{00000000-0008-0000-0000-00003E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26" name="Text Box 63">
          <a:extLst>
            <a:ext uri="{FF2B5EF4-FFF2-40B4-BE49-F238E27FC236}">
              <a16:creationId xmlns:a16="http://schemas.microsoft.com/office/drawing/2014/main" id="{00000000-0008-0000-0000-00003F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27" name="Text Box 32">
          <a:extLst>
            <a:ext uri="{FF2B5EF4-FFF2-40B4-BE49-F238E27FC236}">
              <a16:creationId xmlns:a16="http://schemas.microsoft.com/office/drawing/2014/main" id="{00000000-0008-0000-0000-000040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28" name="Text Box 63">
          <a:extLst>
            <a:ext uri="{FF2B5EF4-FFF2-40B4-BE49-F238E27FC236}">
              <a16:creationId xmlns:a16="http://schemas.microsoft.com/office/drawing/2014/main" id="{00000000-0008-0000-0000-000041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29" name="Text Box 32">
          <a:extLst>
            <a:ext uri="{FF2B5EF4-FFF2-40B4-BE49-F238E27FC236}">
              <a16:creationId xmlns:a16="http://schemas.microsoft.com/office/drawing/2014/main" id="{00000000-0008-0000-0000-000042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30" name="Text Box 63">
          <a:extLst>
            <a:ext uri="{FF2B5EF4-FFF2-40B4-BE49-F238E27FC236}">
              <a16:creationId xmlns:a16="http://schemas.microsoft.com/office/drawing/2014/main" id="{00000000-0008-0000-0000-000043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31" name="Text Box 32">
          <a:extLst>
            <a:ext uri="{FF2B5EF4-FFF2-40B4-BE49-F238E27FC236}">
              <a16:creationId xmlns:a16="http://schemas.microsoft.com/office/drawing/2014/main" id="{00000000-0008-0000-0000-000044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32" name="Text Box 63">
          <a:extLst>
            <a:ext uri="{FF2B5EF4-FFF2-40B4-BE49-F238E27FC236}">
              <a16:creationId xmlns:a16="http://schemas.microsoft.com/office/drawing/2014/main" id="{00000000-0008-0000-0000-000045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33" name="Text Box 32">
          <a:extLst>
            <a:ext uri="{FF2B5EF4-FFF2-40B4-BE49-F238E27FC236}">
              <a16:creationId xmlns:a16="http://schemas.microsoft.com/office/drawing/2014/main" id="{00000000-0008-0000-0000-000046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34" name="Text Box 63">
          <a:extLst>
            <a:ext uri="{FF2B5EF4-FFF2-40B4-BE49-F238E27FC236}">
              <a16:creationId xmlns:a16="http://schemas.microsoft.com/office/drawing/2014/main" id="{00000000-0008-0000-0000-000047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35" name="Text Box 32">
          <a:extLst>
            <a:ext uri="{FF2B5EF4-FFF2-40B4-BE49-F238E27FC236}">
              <a16:creationId xmlns:a16="http://schemas.microsoft.com/office/drawing/2014/main" id="{00000000-0008-0000-0000-000048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36" name="Text Box 63">
          <a:extLst>
            <a:ext uri="{FF2B5EF4-FFF2-40B4-BE49-F238E27FC236}">
              <a16:creationId xmlns:a16="http://schemas.microsoft.com/office/drawing/2014/main" id="{00000000-0008-0000-0000-000049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37" name="Text Box 32">
          <a:extLst>
            <a:ext uri="{FF2B5EF4-FFF2-40B4-BE49-F238E27FC236}">
              <a16:creationId xmlns:a16="http://schemas.microsoft.com/office/drawing/2014/main" id="{00000000-0008-0000-0000-00004A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38" name="Text Box 63">
          <a:extLst>
            <a:ext uri="{FF2B5EF4-FFF2-40B4-BE49-F238E27FC236}">
              <a16:creationId xmlns:a16="http://schemas.microsoft.com/office/drawing/2014/main" id="{00000000-0008-0000-0000-00004B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39" name="Text Box 32">
          <a:extLst>
            <a:ext uri="{FF2B5EF4-FFF2-40B4-BE49-F238E27FC236}">
              <a16:creationId xmlns:a16="http://schemas.microsoft.com/office/drawing/2014/main" id="{00000000-0008-0000-0000-00004C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40" name="Text Box 63">
          <a:extLst>
            <a:ext uri="{FF2B5EF4-FFF2-40B4-BE49-F238E27FC236}">
              <a16:creationId xmlns:a16="http://schemas.microsoft.com/office/drawing/2014/main" id="{00000000-0008-0000-0000-00004D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41" name="Text Box 32">
          <a:extLst>
            <a:ext uri="{FF2B5EF4-FFF2-40B4-BE49-F238E27FC236}">
              <a16:creationId xmlns:a16="http://schemas.microsoft.com/office/drawing/2014/main" id="{00000000-0008-0000-0000-00004E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42" name="Text Box 63">
          <a:extLst>
            <a:ext uri="{FF2B5EF4-FFF2-40B4-BE49-F238E27FC236}">
              <a16:creationId xmlns:a16="http://schemas.microsoft.com/office/drawing/2014/main" id="{00000000-0008-0000-0000-00004F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43" name="Text Box 32">
          <a:extLst>
            <a:ext uri="{FF2B5EF4-FFF2-40B4-BE49-F238E27FC236}">
              <a16:creationId xmlns:a16="http://schemas.microsoft.com/office/drawing/2014/main" id="{00000000-0008-0000-0000-000050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44" name="Text Box 63">
          <a:extLst>
            <a:ext uri="{FF2B5EF4-FFF2-40B4-BE49-F238E27FC236}">
              <a16:creationId xmlns:a16="http://schemas.microsoft.com/office/drawing/2014/main" id="{00000000-0008-0000-0000-000051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45" name="Text Box 32">
          <a:extLst>
            <a:ext uri="{FF2B5EF4-FFF2-40B4-BE49-F238E27FC236}">
              <a16:creationId xmlns:a16="http://schemas.microsoft.com/office/drawing/2014/main" id="{00000000-0008-0000-0000-000052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46" name="Text Box 63">
          <a:extLst>
            <a:ext uri="{FF2B5EF4-FFF2-40B4-BE49-F238E27FC236}">
              <a16:creationId xmlns:a16="http://schemas.microsoft.com/office/drawing/2014/main" id="{00000000-0008-0000-0000-000053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47" name="Text Box 32">
          <a:extLst>
            <a:ext uri="{FF2B5EF4-FFF2-40B4-BE49-F238E27FC236}">
              <a16:creationId xmlns:a16="http://schemas.microsoft.com/office/drawing/2014/main" id="{00000000-0008-0000-0000-000054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48" name="Text Box 63">
          <a:extLst>
            <a:ext uri="{FF2B5EF4-FFF2-40B4-BE49-F238E27FC236}">
              <a16:creationId xmlns:a16="http://schemas.microsoft.com/office/drawing/2014/main" id="{00000000-0008-0000-0000-000055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49" name="Text Box 32">
          <a:extLst>
            <a:ext uri="{FF2B5EF4-FFF2-40B4-BE49-F238E27FC236}">
              <a16:creationId xmlns:a16="http://schemas.microsoft.com/office/drawing/2014/main" id="{00000000-0008-0000-0000-000056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50" name="Text Box 63">
          <a:extLst>
            <a:ext uri="{FF2B5EF4-FFF2-40B4-BE49-F238E27FC236}">
              <a16:creationId xmlns:a16="http://schemas.microsoft.com/office/drawing/2014/main" id="{00000000-0008-0000-0000-000057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51" name="Text Box 32">
          <a:extLst>
            <a:ext uri="{FF2B5EF4-FFF2-40B4-BE49-F238E27FC236}">
              <a16:creationId xmlns:a16="http://schemas.microsoft.com/office/drawing/2014/main" id="{00000000-0008-0000-0000-000058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52" name="Text Box 63">
          <a:extLst>
            <a:ext uri="{FF2B5EF4-FFF2-40B4-BE49-F238E27FC236}">
              <a16:creationId xmlns:a16="http://schemas.microsoft.com/office/drawing/2014/main" id="{00000000-0008-0000-0000-000059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53" name="Text Box 32">
          <a:extLst>
            <a:ext uri="{FF2B5EF4-FFF2-40B4-BE49-F238E27FC236}">
              <a16:creationId xmlns:a16="http://schemas.microsoft.com/office/drawing/2014/main" id="{00000000-0008-0000-0000-00005A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54" name="Text Box 63">
          <a:extLst>
            <a:ext uri="{FF2B5EF4-FFF2-40B4-BE49-F238E27FC236}">
              <a16:creationId xmlns:a16="http://schemas.microsoft.com/office/drawing/2014/main" id="{00000000-0008-0000-0000-00005B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55" name="Text Box 32">
          <a:extLst>
            <a:ext uri="{FF2B5EF4-FFF2-40B4-BE49-F238E27FC236}">
              <a16:creationId xmlns:a16="http://schemas.microsoft.com/office/drawing/2014/main" id="{00000000-0008-0000-0000-00005C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56" name="Text Box 63">
          <a:extLst>
            <a:ext uri="{FF2B5EF4-FFF2-40B4-BE49-F238E27FC236}">
              <a16:creationId xmlns:a16="http://schemas.microsoft.com/office/drawing/2014/main" id="{00000000-0008-0000-0000-00005D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57" name="Text Box 32">
          <a:extLst>
            <a:ext uri="{FF2B5EF4-FFF2-40B4-BE49-F238E27FC236}">
              <a16:creationId xmlns:a16="http://schemas.microsoft.com/office/drawing/2014/main" id="{00000000-0008-0000-0000-00005E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58" name="Text Box 63">
          <a:extLst>
            <a:ext uri="{FF2B5EF4-FFF2-40B4-BE49-F238E27FC236}">
              <a16:creationId xmlns:a16="http://schemas.microsoft.com/office/drawing/2014/main" id="{00000000-0008-0000-0000-00005F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59" name="Text Box 32">
          <a:extLst>
            <a:ext uri="{FF2B5EF4-FFF2-40B4-BE49-F238E27FC236}">
              <a16:creationId xmlns:a16="http://schemas.microsoft.com/office/drawing/2014/main" id="{00000000-0008-0000-0000-000060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60" name="Text Box 63">
          <a:extLst>
            <a:ext uri="{FF2B5EF4-FFF2-40B4-BE49-F238E27FC236}">
              <a16:creationId xmlns:a16="http://schemas.microsoft.com/office/drawing/2014/main" id="{00000000-0008-0000-0000-000061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61" name="Text Box 32">
          <a:extLst>
            <a:ext uri="{FF2B5EF4-FFF2-40B4-BE49-F238E27FC236}">
              <a16:creationId xmlns:a16="http://schemas.microsoft.com/office/drawing/2014/main" id="{00000000-0008-0000-0000-000062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62" name="Text Box 63">
          <a:extLst>
            <a:ext uri="{FF2B5EF4-FFF2-40B4-BE49-F238E27FC236}">
              <a16:creationId xmlns:a16="http://schemas.microsoft.com/office/drawing/2014/main" id="{00000000-0008-0000-0000-000063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63" name="Text Box 32">
          <a:extLst>
            <a:ext uri="{FF2B5EF4-FFF2-40B4-BE49-F238E27FC236}">
              <a16:creationId xmlns:a16="http://schemas.microsoft.com/office/drawing/2014/main" id="{00000000-0008-0000-0000-000064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64" name="Text Box 63">
          <a:extLst>
            <a:ext uri="{FF2B5EF4-FFF2-40B4-BE49-F238E27FC236}">
              <a16:creationId xmlns:a16="http://schemas.microsoft.com/office/drawing/2014/main" id="{00000000-0008-0000-0000-000065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65" name="Text Box 32">
          <a:extLst>
            <a:ext uri="{FF2B5EF4-FFF2-40B4-BE49-F238E27FC236}">
              <a16:creationId xmlns:a16="http://schemas.microsoft.com/office/drawing/2014/main" id="{00000000-0008-0000-0000-000066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66" name="Text Box 63">
          <a:extLst>
            <a:ext uri="{FF2B5EF4-FFF2-40B4-BE49-F238E27FC236}">
              <a16:creationId xmlns:a16="http://schemas.microsoft.com/office/drawing/2014/main" id="{00000000-0008-0000-0000-000067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67" name="Text Box 32">
          <a:extLst>
            <a:ext uri="{FF2B5EF4-FFF2-40B4-BE49-F238E27FC236}">
              <a16:creationId xmlns:a16="http://schemas.microsoft.com/office/drawing/2014/main" id="{00000000-0008-0000-0000-000068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977</xdr:row>
      <xdr:rowOff>0</xdr:rowOff>
    </xdr:from>
    <xdr:to>
      <xdr:col>1</xdr:col>
      <xdr:colOff>2438400</xdr:colOff>
      <xdr:row>977</xdr:row>
      <xdr:rowOff>57150</xdr:rowOff>
    </xdr:to>
    <xdr:sp macro="" textlink="">
      <xdr:nvSpPr>
        <xdr:cNvPr id="4568" name="Text Box 63">
          <a:extLst>
            <a:ext uri="{FF2B5EF4-FFF2-40B4-BE49-F238E27FC236}">
              <a16:creationId xmlns:a16="http://schemas.microsoft.com/office/drawing/2014/main" id="{00000000-0008-0000-0000-0000691D0000}"/>
            </a:ext>
          </a:extLst>
        </xdr:cNvPr>
        <xdr:cNvSpPr txBox="1">
          <a:spLocks noChangeArrowheads="1"/>
        </xdr:cNvSpPr>
      </xdr:nvSpPr>
      <xdr:spPr bwMode="auto">
        <a:xfrm>
          <a:off x="3028950" y="2106453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977</xdr:row>
      <xdr:rowOff>0</xdr:rowOff>
    </xdr:from>
    <xdr:to>
      <xdr:col>1</xdr:col>
      <xdr:colOff>1409700</xdr:colOff>
      <xdr:row>977</xdr:row>
      <xdr:rowOff>253774</xdr:rowOff>
    </xdr:to>
    <xdr:sp macro="" textlink="">
      <xdr:nvSpPr>
        <xdr:cNvPr id="4569" name="Text Box 9">
          <a:extLst>
            <a:ext uri="{FF2B5EF4-FFF2-40B4-BE49-F238E27FC236}">
              <a16:creationId xmlns:a16="http://schemas.microsoft.com/office/drawing/2014/main" id="{00000000-0008-0000-0000-00006A1D0000}"/>
            </a:ext>
          </a:extLst>
        </xdr:cNvPr>
        <xdr:cNvSpPr txBox="1">
          <a:spLocks noChangeArrowheads="1"/>
        </xdr:cNvSpPr>
      </xdr:nvSpPr>
      <xdr:spPr bwMode="auto">
        <a:xfrm>
          <a:off x="1895475" y="210645375"/>
          <a:ext cx="104775" cy="25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977</xdr:row>
      <xdr:rowOff>0</xdr:rowOff>
    </xdr:from>
    <xdr:to>
      <xdr:col>1</xdr:col>
      <xdr:colOff>1409700</xdr:colOff>
      <xdr:row>977</xdr:row>
      <xdr:rowOff>244249</xdr:rowOff>
    </xdr:to>
    <xdr:sp macro="" textlink="">
      <xdr:nvSpPr>
        <xdr:cNvPr id="4570" name="Text Box 8">
          <a:extLst>
            <a:ext uri="{FF2B5EF4-FFF2-40B4-BE49-F238E27FC236}">
              <a16:creationId xmlns:a16="http://schemas.microsoft.com/office/drawing/2014/main" id="{00000000-0008-0000-0000-00006B1D0000}"/>
            </a:ext>
          </a:extLst>
        </xdr:cNvPr>
        <xdr:cNvSpPr txBox="1">
          <a:spLocks noChangeArrowheads="1"/>
        </xdr:cNvSpPr>
      </xdr:nvSpPr>
      <xdr:spPr bwMode="auto">
        <a:xfrm>
          <a:off x="1895475" y="210645375"/>
          <a:ext cx="104775" cy="244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977</xdr:row>
      <xdr:rowOff>0</xdr:rowOff>
    </xdr:from>
    <xdr:to>
      <xdr:col>1</xdr:col>
      <xdr:colOff>1409700</xdr:colOff>
      <xdr:row>977</xdr:row>
      <xdr:rowOff>244249</xdr:rowOff>
    </xdr:to>
    <xdr:sp macro="" textlink="">
      <xdr:nvSpPr>
        <xdr:cNvPr id="4571" name="Text Box 9">
          <a:extLst>
            <a:ext uri="{FF2B5EF4-FFF2-40B4-BE49-F238E27FC236}">
              <a16:creationId xmlns:a16="http://schemas.microsoft.com/office/drawing/2014/main" id="{00000000-0008-0000-0000-00006C1D0000}"/>
            </a:ext>
          </a:extLst>
        </xdr:cNvPr>
        <xdr:cNvSpPr txBox="1">
          <a:spLocks noChangeArrowheads="1"/>
        </xdr:cNvSpPr>
      </xdr:nvSpPr>
      <xdr:spPr bwMode="auto">
        <a:xfrm>
          <a:off x="1895475" y="210645375"/>
          <a:ext cx="104775" cy="244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977</xdr:row>
      <xdr:rowOff>0</xdr:rowOff>
    </xdr:from>
    <xdr:to>
      <xdr:col>1</xdr:col>
      <xdr:colOff>1409700</xdr:colOff>
      <xdr:row>977</xdr:row>
      <xdr:rowOff>253774</xdr:rowOff>
    </xdr:to>
    <xdr:sp macro="" textlink="">
      <xdr:nvSpPr>
        <xdr:cNvPr id="4572" name="Text Box 8">
          <a:extLst>
            <a:ext uri="{FF2B5EF4-FFF2-40B4-BE49-F238E27FC236}">
              <a16:creationId xmlns:a16="http://schemas.microsoft.com/office/drawing/2014/main" id="{00000000-0008-0000-0000-00006D1D0000}"/>
            </a:ext>
          </a:extLst>
        </xdr:cNvPr>
        <xdr:cNvSpPr txBox="1">
          <a:spLocks noChangeArrowheads="1"/>
        </xdr:cNvSpPr>
      </xdr:nvSpPr>
      <xdr:spPr bwMode="auto">
        <a:xfrm>
          <a:off x="1895475" y="210645375"/>
          <a:ext cx="104775" cy="25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977</xdr:row>
      <xdr:rowOff>0</xdr:rowOff>
    </xdr:from>
    <xdr:to>
      <xdr:col>1</xdr:col>
      <xdr:colOff>1409700</xdr:colOff>
      <xdr:row>977</xdr:row>
      <xdr:rowOff>253774</xdr:rowOff>
    </xdr:to>
    <xdr:sp macro="" textlink="">
      <xdr:nvSpPr>
        <xdr:cNvPr id="4573" name="Text Box 9">
          <a:extLst>
            <a:ext uri="{FF2B5EF4-FFF2-40B4-BE49-F238E27FC236}">
              <a16:creationId xmlns:a16="http://schemas.microsoft.com/office/drawing/2014/main" id="{00000000-0008-0000-0000-00006E1D0000}"/>
            </a:ext>
          </a:extLst>
        </xdr:cNvPr>
        <xdr:cNvSpPr txBox="1">
          <a:spLocks noChangeArrowheads="1"/>
        </xdr:cNvSpPr>
      </xdr:nvSpPr>
      <xdr:spPr bwMode="auto">
        <a:xfrm>
          <a:off x="1895475" y="210645375"/>
          <a:ext cx="104775" cy="25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977</xdr:row>
      <xdr:rowOff>0</xdr:rowOff>
    </xdr:from>
    <xdr:to>
      <xdr:col>1</xdr:col>
      <xdr:colOff>1409700</xdr:colOff>
      <xdr:row>977</xdr:row>
      <xdr:rowOff>244249</xdr:rowOff>
    </xdr:to>
    <xdr:sp macro="" textlink="">
      <xdr:nvSpPr>
        <xdr:cNvPr id="4574" name="Text Box 8">
          <a:extLst>
            <a:ext uri="{FF2B5EF4-FFF2-40B4-BE49-F238E27FC236}">
              <a16:creationId xmlns:a16="http://schemas.microsoft.com/office/drawing/2014/main" id="{00000000-0008-0000-0000-00006F1D0000}"/>
            </a:ext>
          </a:extLst>
        </xdr:cNvPr>
        <xdr:cNvSpPr txBox="1">
          <a:spLocks noChangeArrowheads="1"/>
        </xdr:cNvSpPr>
      </xdr:nvSpPr>
      <xdr:spPr bwMode="auto">
        <a:xfrm>
          <a:off x="1895475" y="210645375"/>
          <a:ext cx="104775" cy="244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977</xdr:row>
      <xdr:rowOff>0</xdr:rowOff>
    </xdr:from>
    <xdr:to>
      <xdr:col>1</xdr:col>
      <xdr:colOff>1409700</xdr:colOff>
      <xdr:row>977</xdr:row>
      <xdr:rowOff>244249</xdr:rowOff>
    </xdr:to>
    <xdr:sp macro="" textlink="">
      <xdr:nvSpPr>
        <xdr:cNvPr id="4575" name="Text Box 9">
          <a:extLst>
            <a:ext uri="{FF2B5EF4-FFF2-40B4-BE49-F238E27FC236}">
              <a16:creationId xmlns:a16="http://schemas.microsoft.com/office/drawing/2014/main" id="{00000000-0008-0000-0000-0000701D0000}"/>
            </a:ext>
          </a:extLst>
        </xdr:cNvPr>
        <xdr:cNvSpPr txBox="1">
          <a:spLocks noChangeArrowheads="1"/>
        </xdr:cNvSpPr>
      </xdr:nvSpPr>
      <xdr:spPr bwMode="auto">
        <a:xfrm>
          <a:off x="1895475" y="210645375"/>
          <a:ext cx="104775" cy="244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975</xdr:row>
      <xdr:rowOff>0</xdr:rowOff>
    </xdr:from>
    <xdr:to>
      <xdr:col>1</xdr:col>
      <xdr:colOff>1409700</xdr:colOff>
      <xdr:row>976</xdr:row>
      <xdr:rowOff>111237</xdr:rowOff>
    </xdr:to>
    <xdr:sp macro="" textlink="">
      <xdr:nvSpPr>
        <xdr:cNvPr id="4576" name="Text Box 9">
          <a:extLst>
            <a:ext uri="{FF2B5EF4-FFF2-40B4-BE49-F238E27FC236}">
              <a16:creationId xmlns:a16="http://schemas.microsoft.com/office/drawing/2014/main" id="{00000000-0008-0000-0000-0000711D0000}"/>
            </a:ext>
          </a:extLst>
        </xdr:cNvPr>
        <xdr:cNvSpPr txBox="1">
          <a:spLocks noChangeArrowheads="1"/>
        </xdr:cNvSpPr>
      </xdr:nvSpPr>
      <xdr:spPr bwMode="auto">
        <a:xfrm>
          <a:off x="1895475" y="210264375"/>
          <a:ext cx="104775" cy="301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975</xdr:row>
      <xdr:rowOff>0</xdr:rowOff>
    </xdr:from>
    <xdr:to>
      <xdr:col>1</xdr:col>
      <xdr:colOff>1409700</xdr:colOff>
      <xdr:row>976</xdr:row>
      <xdr:rowOff>101712</xdr:rowOff>
    </xdr:to>
    <xdr:sp macro="" textlink="">
      <xdr:nvSpPr>
        <xdr:cNvPr id="4577" name="Text Box 8">
          <a:extLst>
            <a:ext uri="{FF2B5EF4-FFF2-40B4-BE49-F238E27FC236}">
              <a16:creationId xmlns:a16="http://schemas.microsoft.com/office/drawing/2014/main" id="{00000000-0008-0000-0000-0000721D0000}"/>
            </a:ext>
          </a:extLst>
        </xdr:cNvPr>
        <xdr:cNvSpPr txBox="1">
          <a:spLocks noChangeArrowheads="1"/>
        </xdr:cNvSpPr>
      </xdr:nvSpPr>
      <xdr:spPr bwMode="auto">
        <a:xfrm>
          <a:off x="1895475" y="210264375"/>
          <a:ext cx="104775" cy="2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975</xdr:row>
      <xdr:rowOff>0</xdr:rowOff>
    </xdr:from>
    <xdr:to>
      <xdr:col>1</xdr:col>
      <xdr:colOff>1409700</xdr:colOff>
      <xdr:row>976</xdr:row>
      <xdr:rowOff>101712</xdr:rowOff>
    </xdr:to>
    <xdr:sp macro="" textlink="">
      <xdr:nvSpPr>
        <xdr:cNvPr id="4578" name="Text Box 9">
          <a:extLst>
            <a:ext uri="{FF2B5EF4-FFF2-40B4-BE49-F238E27FC236}">
              <a16:creationId xmlns:a16="http://schemas.microsoft.com/office/drawing/2014/main" id="{00000000-0008-0000-0000-0000731D0000}"/>
            </a:ext>
          </a:extLst>
        </xdr:cNvPr>
        <xdr:cNvSpPr txBox="1">
          <a:spLocks noChangeArrowheads="1"/>
        </xdr:cNvSpPr>
      </xdr:nvSpPr>
      <xdr:spPr bwMode="auto">
        <a:xfrm>
          <a:off x="1895475" y="210264375"/>
          <a:ext cx="104775" cy="2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975</xdr:row>
      <xdr:rowOff>0</xdr:rowOff>
    </xdr:from>
    <xdr:to>
      <xdr:col>1</xdr:col>
      <xdr:colOff>1409700</xdr:colOff>
      <xdr:row>976</xdr:row>
      <xdr:rowOff>111237</xdr:rowOff>
    </xdr:to>
    <xdr:sp macro="" textlink="">
      <xdr:nvSpPr>
        <xdr:cNvPr id="4579" name="Text Box 8">
          <a:extLst>
            <a:ext uri="{FF2B5EF4-FFF2-40B4-BE49-F238E27FC236}">
              <a16:creationId xmlns:a16="http://schemas.microsoft.com/office/drawing/2014/main" id="{00000000-0008-0000-0000-0000741D0000}"/>
            </a:ext>
          </a:extLst>
        </xdr:cNvPr>
        <xdr:cNvSpPr txBox="1">
          <a:spLocks noChangeArrowheads="1"/>
        </xdr:cNvSpPr>
      </xdr:nvSpPr>
      <xdr:spPr bwMode="auto">
        <a:xfrm>
          <a:off x="1895475" y="210264375"/>
          <a:ext cx="104775" cy="301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975</xdr:row>
      <xdr:rowOff>0</xdr:rowOff>
    </xdr:from>
    <xdr:to>
      <xdr:col>1</xdr:col>
      <xdr:colOff>1409700</xdr:colOff>
      <xdr:row>976</xdr:row>
      <xdr:rowOff>111237</xdr:rowOff>
    </xdr:to>
    <xdr:sp macro="" textlink="">
      <xdr:nvSpPr>
        <xdr:cNvPr id="4580" name="Text Box 9">
          <a:extLst>
            <a:ext uri="{FF2B5EF4-FFF2-40B4-BE49-F238E27FC236}">
              <a16:creationId xmlns:a16="http://schemas.microsoft.com/office/drawing/2014/main" id="{00000000-0008-0000-0000-0000751D0000}"/>
            </a:ext>
          </a:extLst>
        </xdr:cNvPr>
        <xdr:cNvSpPr txBox="1">
          <a:spLocks noChangeArrowheads="1"/>
        </xdr:cNvSpPr>
      </xdr:nvSpPr>
      <xdr:spPr bwMode="auto">
        <a:xfrm>
          <a:off x="1895475" y="210264375"/>
          <a:ext cx="104775" cy="301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975</xdr:row>
      <xdr:rowOff>0</xdr:rowOff>
    </xdr:from>
    <xdr:to>
      <xdr:col>1</xdr:col>
      <xdr:colOff>1409700</xdr:colOff>
      <xdr:row>976</xdr:row>
      <xdr:rowOff>101712</xdr:rowOff>
    </xdr:to>
    <xdr:sp macro="" textlink="">
      <xdr:nvSpPr>
        <xdr:cNvPr id="4581" name="Text Box 8">
          <a:extLst>
            <a:ext uri="{FF2B5EF4-FFF2-40B4-BE49-F238E27FC236}">
              <a16:creationId xmlns:a16="http://schemas.microsoft.com/office/drawing/2014/main" id="{00000000-0008-0000-0000-0000761D0000}"/>
            </a:ext>
          </a:extLst>
        </xdr:cNvPr>
        <xdr:cNvSpPr txBox="1">
          <a:spLocks noChangeArrowheads="1"/>
        </xdr:cNvSpPr>
      </xdr:nvSpPr>
      <xdr:spPr bwMode="auto">
        <a:xfrm>
          <a:off x="1895475" y="210264375"/>
          <a:ext cx="104775" cy="2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975</xdr:row>
      <xdr:rowOff>0</xdr:rowOff>
    </xdr:from>
    <xdr:to>
      <xdr:col>1</xdr:col>
      <xdr:colOff>1409700</xdr:colOff>
      <xdr:row>976</xdr:row>
      <xdr:rowOff>101712</xdr:rowOff>
    </xdr:to>
    <xdr:sp macro="" textlink="">
      <xdr:nvSpPr>
        <xdr:cNvPr id="4582" name="Text Box 9">
          <a:extLst>
            <a:ext uri="{FF2B5EF4-FFF2-40B4-BE49-F238E27FC236}">
              <a16:creationId xmlns:a16="http://schemas.microsoft.com/office/drawing/2014/main" id="{00000000-0008-0000-0000-0000771D0000}"/>
            </a:ext>
          </a:extLst>
        </xdr:cNvPr>
        <xdr:cNvSpPr txBox="1">
          <a:spLocks noChangeArrowheads="1"/>
        </xdr:cNvSpPr>
      </xdr:nvSpPr>
      <xdr:spPr bwMode="auto">
        <a:xfrm>
          <a:off x="1895475" y="210264375"/>
          <a:ext cx="104775" cy="2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975</xdr:row>
      <xdr:rowOff>0</xdr:rowOff>
    </xdr:from>
    <xdr:to>
      <xdr:col>1</xdr:col>
      <xdr:colOff>1409700</xdr:colOff>
      <xdr:row>976</xdr:row>
      <xdr:rowOff>92187</xdr:rowOff>
    </xdr:to>
    <xdr:sp macro="" textlink="">
      <xdr:nvSpPr>
        <xdr:cNvPr id="4583" name="Text Box 9">
          <a:extLst>
            <a:ext uri="{FF2B5EF4-FFF2-40B4-BE49-F238E27FC236}">
              <a16:creationId xmlns:a16="http://schemas.microsoft.com/office/drawing/2014/main" id="{00000000-0008-0000-0000-0000781D0000}"/>
            </a:ext>
          </a:extLst>
        </xdr:cNvPr>
        <xdr:cNvSpPr txBox="1">
          <a:spLocks noChangeArrowheads="1"/>
        </xdr:cNvSpPr>
      </xdr:nvSpPr>
      <xdr:spPr bwMode="auto">
        <a:xfrm>
          <a:off x="1895475" y="210264375"/>
          <a:ext cx="104775" cy="28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975</xdr:row>
      <xdr:rowOff>0</xdr:rowOff>
    </xdr:from>
    <xdr:to>
      <xdr:col>1</xdr:col>
      <xdr:colOff>1409700</xdr:colOff>
      <xdr:row>976</xdr:row>
      <xdr:rowOff>92187</xdr:rowOff>
    </xdr:to>
    <xdr:sp macro="" textlink="">
      <xdr:nvSpPr>
        <xdr:cNvPr id="4584" name="Text Box 8">
          <a:extLst>
            <a:ext uri="{FF2B5EF4-FFF2-40B4-BE49-F238E27FC236}">
              <a16:creationId xmlns:a16="http://schemas.microsoft.com/office/drawing/2014/main" id="{00000000-0008-0000-0000-0000791D0000}"/>
            </a:ext>
          </a:extLst>
        </xdr:cNvPr>
        <xdr:cNvSpPr txBox="1">
          <a:spLocks noChangeArrowheads="1"/>
        </xdr:cNvSpPr>
      </xdr:nvSpPr>
      <xdr:spPr bwMode="auto">
        <a:xfrm>
          <a:off x="1895475" y="210264375"/>
          <a:ext cx="104775" cy="28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975</xdr:row>
      <xdr:rowOff>0</xdr:rowOff>
    </xdr:from>
    <xdr:to>
      <xdr:col>1</xdr:col>
      <xdr:colOff>1409700</xdr:colOff>
      <xdr:row>976</xdr:row>
      <xdr:rowOff>92187</xdr:rowOff>
    </xdr:to>
    <xdr:sp macro="" textlink="">
      <xdr:nvSpPr>
        <xdr:cNvPr id="4585" name="Text Box 9">
          <a:extLst>
            <a:ext uri="{FF2B5EF4-FFF2-40B4-BE49-F238E27FC236}">
              <a16:creationId xmlns:a16="http://schemas.microsoft.com/office/drawing/2014/main" id="{00000000-0008-0000-0000-00007A1D0000}"/>
            </a:ext>
          </a:extLst>
        </xdr:cNvPr>
        <xdr:cNvSpPr txBox="1">
          <a:spLocks noChangeArrowheads="1"/>
        </xdr:cNvSpPr>
      </xdr:nvSpPr>
      <xdr:spPr bwMode="auto">
        <a:xfrm>
          <a:off x="1895475" y="210264375"/>
          <a:ext cx="104775" cy="28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975</xdr:row>
      <xdr:rowOff>0</xdr:rowOff>
    </xdr:from>
    <xdr:to>
      <xdr:col>1</xdr:col>
      <xdr:colOff>1409700</xdr:colOff>
      <xdr:row>976</xdr:row>
      <xdr:rowOff>92187</xdr:rowOff>
    </xdr:to>
    <xdr:sp macro="" textlink="">
      <xdr:nvSpPr>
        <xdr:cNvPr id="4586" name="Text Box 8">
          <a:extLst>
            <a:ext uri="{FF2B5EF4-FFF2-40B4-BE49-F238E27FC236}">
              <a16:creationId xmlns:a16="http://schemas.microsoft.com/office/drawing/2014/main" id="{00000000-0008-0000-0000-00007B1D0000}"/>
            </a:ext>
          </a:extLst>
        </xdr:cNvPr>
        <xdr:cNvSpPr txBox="1">
          <a:spLocks noChangeArrowheads="1"/>
        </xdr:cNvSpPr>
      </xdr:nvSpPr>
      <xdr:spPr bwMode="auto">
        <a:xfrm>
          <a:off x="1895475" y="210264375"/>
          <a:ext cx="104775" cy="28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975</xdr:row>
      <xdr:rowOff>0</xdr:rowOff>
    </xdr:from>
    <xdr:to>
      <xdr:col>1</xdr:col>
      <xdr:colOff>1409700</xdr:colOff>
      <xdr:row>976</xdr:row>
      <xdr:rowOff>92187</xdr:rowOff>
    </xdr:to>
    <xdr:sp macro="" textlink="">
      <xdr:nvSpPr>
        <xdr:cNvPr id="4587" name="Text Box 9">
          <a:extLst>
            <a:ext uri="{FF2B5EF4-FFF2-40B4-BE49-F238E27FC236}">
              <a16:creationId xmlns:a16="http://schemas.microsoft.com/office/drawing/2014/main" id="{00000000-0008-0000-0000-00007C1D0000}"/>
            </a:ext>
          </a:extLst>
        </xdr:cNvPr>
        <xdr:cNvSpPr txBox="1">
          <a:spLocks noChangeArrowheads="1"/>
        </xdr:cNvSpPr>
      </xdr:nvSpPr>
      <xdr:spPr bwMode="auto">
        <a:xfrm>
          <a:off x="1895475" y="210264375"/>
          <a:ext cx="104775" cy="28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975</xdr:row>
      <xdr:rowOff>0</xdr:rowOff>
    </xdr:from>
    <xdr:to>
      <xdr:col>1</xdr:col>
      <xdr:colOff>1409700</xdr:colOff>
      <xdr:row>976</xdr:row>
      <xdr:rowOff>92187</xdr:rowOff>
    </xdr:to>
    <xdr:sp macro="" textlink="">
      <xdr:nvSpPr>
        <xdr:cNvPr id="4588" name="Text Box 8">
          <a:extLst>
            <a:ext uri="{FF2B5EF4-FFF2-40B4-BE49-F238E27FC236}">
              <a16:creationId xmlns:a16="http://schemas.microsoft.com/office/drawing/2014/main" id="{00000000-0008-0000-0000-00007D1D0000}"/>
            </a:ext>
          </a:extLst>
        </xdr:cNvPr>
        <xdr:cNvSpPr txBox="1">
          <a:spLocks noChangeArrowheads="1"/>
        </xdr:cNvSpPr>
      </xdr:nvSpPr>
      <xdr:spPr bwMode="auto">
        <a:xfrm>
          <a:off x="1895475" y="210264375"/>
          <a:ext cx="104775" cy="28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975</xdr:row>
      <xdr:rowOff>0</xdr:rowOff>
    </xdr:from>
    <xdr:to>
      <xdr:col>1</xdr:col>
      <xdr:colOff>1409700</xdr:colOff>
      <xdr:row>976</xdr:row>
      <xdr:rowOff>92187</xdr:rowOff>
    </xdr:to>
    <xdr:sp macro="" textlink="">
      <xdr:nvSpPr>
        <xdr:cNvPr id="4589" name="Text Box 9">
          <a:extLst>
            <a:ext uri="{FF2B5EF4-FFF2-40B4-BE49-F238E27FC236}">
              <a16:creationId xmlns:a16="http://schemas.microsoft.com/office/drawing/2014/main" id="{00000000-0008-0000-0000-00007E1D0000}"/>
            </a:ext>
          </a:extLst>
        </xdr:cNvPr>
        <xdr:cNvSpPr txBox="1">
          <a:spLocks noChangeArrowheads="1"/>
        </xdr:cNvSpPr>
      </xdr:nvSpPr>
      <xdr:spPr bwMode="auto">
        <a:xfrm>
          <a:off x="1895475" y="210264375"/>
          <a:ext cx="104775" cy="282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1193</xdr:row>
      <xdr:rowOff>0</xdr:rowOff>
    </xdr:from>
    <xdr:to>
      <xdr:col>1</xdr:col>
      <xdr:colOff>1409700</xdr:colOff>
      <xdr:row>1194</xdr:row>
      <xdr:rowOff>92190</xdr:rowOff>
    </xdr:to>
    <xdr:sp macro="" textlink="">
      <xdr:nvSpPr>
        <xdr:cNvPr id="4590" name="Text Box 9">
          <a:extLst>
            <a:ext uri="{FF2B5EF4-FFF2-40B4-BE49-F238E27FC236}">
              <a16:creationId xmlns:a16="http://schemas.microsoft.com/office/drawing/2014/main" id="{00000000-0008-0000-0000-00007F1D0000}"/>
            </a:ext>
          </a:extLst>
        </xdr:cNvPr>
        <xdr:cNvSpPr txBox="1">
          <a:spLocks noChangeArrowheads="1"/>
        </xdr:cNvSpPr>
      </xdr:nvSpPr>
      <xdr:spPr bwMode="auto">
        <a:xfrm>
          <a:off x="1895475" y="260061075"/>
          <a:ext cx="104775" cy="28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1193</xdr:row>
      <xdr:rowOff>0</xdr:rowOff>
    </xdr:from>
    <xdr:to>
      <xdr:col>1</xdr:col>
      <xdr:colOff>1409700</xdr:colOff>
      <xdr:row>1194</xdr:row>
      <xdr:rowOff>92190</xdr:rowOff>
    </xdr:to>
    <xdr:sp macro="" textlink="">
      <xdr:nvSpPr>
        <xdr:cNvPr id="4591" name="Text Box 8">
          <a:extLst>
            <a:ext uri="{FF2B5EF4-FFF2-40B4-BE49-F238E27FC236}">
              <a16:creationId xmlns:a16="http://schemas.microsoft.com/office/drawing/2014/main" id="{00000000-0008-0000-0000-0000801D0000}"/>
            </a:ext>
          </a:extLst>
        </xdr:cNvPr>
        <xdr:cNvSpPr txBox="1">
          <a:spLocks noChangeArrowheads="1"/>
        </xdr:cNvSpPr>
      </xdr:nvSpPr>
      <xdr:spPr bwMode="auto">
        <a:xfrm>
          <a:off x="1895475" y="260061075"/>
          <a:ext cx="104775" cy="28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1193</xdr:row>
      <xdr:rowOff>0</xdr:rowOff>
    </xdr:from>
    <xdr:to>
      <xdr:col>1</xdr:col>
      <xdr:colOff>1409700</xdr:colOff>
      <xdr:row>1194</xdr:row>
      <xdr:rowOff>92190</xdr:rowOff>
    </xdr:to>
    <xdr:sp macro="" textlink="">
      <xdr:nvSpPr>
        <xdr:cNvPr id="4592" name="Text Box 9">
          <a:extLst>
            <a:ext uri="{FF2B5EF4-FFF2-40B4-BE49-F238E27FC236}">
              <a16:creationId xmlns:a16="http://schemas.microsoft.com/office/drawing/2014/main" id="{00000000-0008-0000-0000-0000811D0000}"/>
            </a:ext>
          </a:extLst>
        </xdr:cNvPr>
        <xdr:cNvSpPr txBox="1">
          <a:spLocks noChangeArrowheads="1"/>
        </xdr:cNvSpPr>
      </xdr:nvSpPr>
      <xdr:spPr bwMode="auto">
        <a:xfrm>
          <a:off x="1895475" y="260061075"/>
          <a:ext cx="104775" cy="28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1193</xdr:row>
      <xdr:rowOff>0</xdr:rowOff>
    </xdr:from>
    <xdr:to>
      <xdr:col>1</xdr:col>
      <xdr:colOff>1409700</xdr:colOff>
      <xdr:row>1194</xdr:row>
      <xdr:rowOff>92190</xdr:rowOff>
    </xdr:to>
    <xdr:sp macro="" textlink="">
      <xdr:nvSpPr>
        <xdr:cNvPr id="4593" name="Text Box 8">
          <a:extLst>
            <a:ext uri="{FF2B5EF4-FFF2-40B4-BE49-F238E27FC236}">
              <a16:creationId xmlns:a16="http://schemas.microsoft.com/office/drawing/2014/main" id="{00000000-0008-0000-0000-0000821D0000}"/>
            </a:ext>
          </a:extLst>
        </xdr:cNvPr>
        <xdr:cNvSpPr txBox="1">
          <a:spLocks noChangeArrowheads="1"/>
        </xdr:cNvSpPr>
      </xdr:nvSpPr>
      <xdr:spPr bwMode="auto">
        <a:xfrm>
          <a:off x="1895475" y="260061075"/>
          <a:ext cx="104775" cy="28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1193</xdr:row>
      <xdr:rowOff>0</xdr:rowOff>
    </xdr:from>
    <xdr:to>
      <xdr:col>1</xdr:col>
      <xdr:colOff>1409700</xdr:colOff>
      <xdr:row>1194</xdr:row>
      <xdr:rowOff>92190</xdr:rowOff>
    </xdr:to>
    <xdr:sp macro="" textlink="">
      <xdr:nvSpPr>
        <xdr:cNvPr id="4594" name="Text Box 9">
          <a:extLst>
            <a:ext uri="{FF2B5EF4-FFF2-40B4-BE49-F238E27FC236}">
              <a16:creationId xmlns:a16="http://schemas.microsoft.com/office/drawing/2014/main" id="{00000000-0008-0000-0000-0000831D0000}"/>
            </a:ext>
          </a:extLst>
        </xdr:cNvPr>
        <xdr:cNvSpPr txBox="1">
          <a:spLocks noChangeArrowheads="1"/>
        </xdr:cNvSpPr>
      </xdr:nvSpPr>
      <xdr:spPr bwMode="auto">
        <a:xfrm>
          <a:off x="1895475" y="260061075"/>
          <a:ext cx="104775" cy="28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1193</xdr:row>
      <xdr:rowOff>0</xdr:rowOff>
    </xdr:from>
    <xdr:to>
      <xdr:col>1</xdr:col>
      <xdr:colOff>1409700</xdr:colOff>
      <xdr:row>1194</xdr:row>
      <xdr:rowOff>92190</xdr:rowOff>
    </xdr:to>
    <xdr:sp macro="" textlink="">
      <xdr:nvSpPr>
        <xdr:cNvPr id="4595" name="Text Box 8">
          <a:extLst>
            <a:ext uri="{FF2B5EF4-FFF2-40B4-BE49-F238E27FC236}">
              <a16:creationId xmlns:a16="http://schemas.microsoft.com/office/drawing/2014/main" id="{00000000-0008-0000-0000-0000841D0000}"/>
            </a:ext>
          </a:extLst>
        </xdr:cNvPr>
        <xdr:cNvSpPr txBox="1">
          <a:spLocks noChangeArrowheads="1"/>
        </xdr:cNvSpPr>
      </xdr:nvSpPr>
      <xdr:spPr bwMode="auto">
        <a:xfrm>
          <a:off x="1895475" y="260061075"/>
          <a:ext cx="104775" cy="28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1193</xdr:row>
      <xdr:rowOff>0</xdr:rowOff>
    </xdr:from>
    <xdr:to>
      <xdr:col>1</xdr:col>
      <xdr:colOff>1409700</xdr:colOff>
      <xdr:row>1194</xdr:row>
      <xdr:rowOff>92190</xdr:rowOff>
    </xdr:to>
    <xdr:sp macro="" textlink="">
      <xdr:nvSpPr>
        <xdr:cNvPr id="4596" name="Text Box 9">
          <a:extLst>
            <a:ext uri="{FF2B5EF4-FFF2-40B4-BE49-F238E27FC236}">
              <a16:creationId xmlns:a16="http://schemas.microsoft.com/office/drawing/2014/main" id="{00000000-0008-0000-0000-0000851D0000}"/>
            </a:ext>
          </a:extLst>
        </xdr:cNvPr>
        <xdr:cNvSpPr txBox="1">
          <a:spLocks noChangeArrowheads="1"/>
        </xdr:cNvSpPr>
      </xdr:nvSpPr>
      <xdr:spPr bwMode="auto">
        <a:xfrm>
          <a:off x="1895475" y="260061075"/>
          <a:ext cx="104775" cy="28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597" name="Text Box 32">
          <a:extLst>
            <a:ext uri="{FF2B5EF4-FFF2-40B4-BE49-F238E27FC236}">
              <a16:creationId xmlns:a16="http://schemas.microsoft.com/office/drawing/2014/main" id="{00000000-0008-0000-0000-000086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598" name="Text Box 63">
          <a:extLst>
            <a:ext uri="{FF2B5EF4-FFF2-40B4-BE49-F238E27FC236}">
              <a16:creationId xmlns:a16="http://schemas.microsoft.com/office/drawing/2014/main" id="{00000000-0008-0000-0000-000087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599" name="Text Box 32">
          <a:extLst>
            <a:ext uri="{FF2B5EF4-FFF2-40B4-BE49-F238E27FC236}">
              <a16:creationId xmlns:a16="http://schemas.microsoft.com/office/drawing/2014/main" id="{00000000-0008-0000-0000-000088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00" name="Text Box 63">
          <a:extLst>
            <a:ext uri="{FF2B5EF4-FFF2-40B4-BE49-F238E27FC236}">
              <a16:creationId xmlns:a16="http://schemas.microsoft.com/office/drawing/2014/main" id="{00000000-0008-0000-0000-000089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01" name="Text Box 32">
          <a:extLst>
            <a:ext uri="{FF2B5EF4-FFF2-40B4-BE49-F238E27FC236}">
              <a16:creationId xmlns:a16="http://schemas.microsoft.com/office/drawing/2014/main" id="{00000000-0008-0000-0000-00008A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02" name="Text Box 63">
          <a:extLst>
            <a:ext uri="{FF2B5EF4-FFF2-40B4-BE49-F238E27FC236}">
              <a16:creationId xmlns:a16="http://schemas.microsoft.com/office/drawing/2014/main" id="{00000000-0008-0000-0000-00008B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03" name="Text Box 32">
          <a:extLst>
            <a:ext uri="{FF2B5EF4-FFF2-40B4-BE49-F238E27FC236}">
              <a16:creationId xmlns:a16="http://schemas.microsoft.com/office/drawing/2014/main" id="{00000000-0008-0000-0000-00008C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04" name="Text Box 63">
          <a:extLst>
            <a:ext uri="{FF2B5EF4-FFF2-40B4-BE49-F238E27FC236}">
              <a16:creationId xmlns:a16="http://schemas.microsoft.com/office/drawing/2014/main" id="{00000000-0008-0000-0000-00008D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05" name="Text Box 32">
          <a:extLst>
            <a:ext uri="{FF2B5EF4-FFF2-40B4-BE49-F238E27FC236}">
              <a16:creationId xmlns:a16="http://schemas.microsoft.com/office/drawing/2014/main" id="{00000000-0008-0000-0000-00008E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06" name="Text Box 63">
          <a:extLst>
            <a:ext uri="{FF2B5EF4-FFF2-40B4-BE49-F238E27FC236}">
              <a16:creationId xmlns:a16="http://schemas.microsoft.com/office/drawing/2014/main" id="{00000000-0008-0000-0000-00008F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07" name="Text Box 32">
          <a:extLst>
            <a:ext uri="{FF2B5EF4-FFF2-40B4-BE49-F238E27FC236}">
              <a16:creationId xmlns:a16="http://schemas.microsoft.com/office/drawing/2014/main" id="{00000000-0008-0000-0000-000090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08" name="Text Box 63">
          <a:extLst>
            <a:ext uri="{FF2B5EF4-FFF2-40B4-BE49-F238E27FC236}">
              <a16:creationId xmlns:a16="http://schemas.microsoft.com/office/drawing/2014/main" id="{00000000-0008-0000-0000-000091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09" name="Text Box 32">
          <a:extLst>
            <a:ext uri="{FF2B5EF4-FFF2-40B4-BE49-F238E27FC236}">
              <a16:creationId xmlns:a16="http://schemas.microsoft.com/office/drawing/2014/main" id="{00000000-0008-0000-0000-000092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10" name="Text Box 63">
          <a:extLst>
            <a:ext uri="{FF2B5EF4-FFF2-40B4-BE49-F238E27FC236}">
              <a16:creationId xmlns:a16="http://schemas.microsoft.com/office/drawing/2014/main" id="{00000000-0008-0000-0000-000093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11" name="Text Box 32">
          <a:extLst>
            <a:ext uri="{FF2B5EF4-FFF2-40B4-BE49-F238E27FC236}">
              <a16:creationId xmlns:a16="http://schemas.microsoft.com/office/drawing/2014/main" id="{00000000-0008-0000-0000-000094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12" name="Text Box 63">
          <a:extLst>
            <a:ext uri="{FF2B5EF4-FFF2-40B4-BE49-F238E27FC236}">
              <a16:creationId xmlns:a16="http://schemas.microsoft.com/office/drawing/2014/main" id="{00000000-0008-0000-0000-000095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13" name="Text Box 32">
          <a:extLst>
            <a:ext uri="{FF2B5EF4-FFF2-40B4-BE49-F238E27FC236}">
              <a16:creationId xmlns:a16="http://schemas.microsoft.com/office/drawing/2014/main" id="{00000000-0008-0000-0000-000096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14" name="Text Box 63">
          <a:extLst>
            <a:ext uri="{FF2B5EF4-FFF2-40B4-BE49-F238E27FC236}">
              <a16:creationId xmlns:a16="http://schemas.microsoft.com/office/drawing/2014/main" id="{00000000-0008-0000-0000-000097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15" name="Text Box 32">
          <a:extLst>
            <a:ext uri="{FF2B5EF4-FFF2-40B4-BE49-F238E27FC236}">
              <a16:creationId xmlns:a16="http://schemas.microsoft.com/office/drawing/2014/main" id="{00000000-0008-0000-0000-000098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16" name="Text Box 63">
          <a:extLst>
            <a:ext uri="{FF2B5EF4-FFF2-40B4-BE49-F238E27FC236}">
              <a16:creationId xmlns:a16="http://schemas.microsoft.com/office/drawing/2014/main" id="{00000000-0008-0000-0000-000099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17" name="Text Box 32">
          <a:extLst>
            <a:ext uri="{FF2B5EF4-FFF2-40B4-BE49-F238E27FC236}">
              <a16:creationId xmlns:a16="http://schemas.microsoft.com/office/drawing/2014/main" id="{00000000-0008-0000-0000-00009A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18" name="Text Box 63">
          <a:extLst>
            <a:ext uri="{FF2B5EF4-FFF2-40B4-BE49-F238E27FC236}">
              <a16:creationId xmlns:a16="http://schemas.microsoft.com/office/drawing/2014/main" id="{00000000-0008-0000-0000-00009B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19" name="Text Box 32">
          <a:extLst>
            <a:ext uri="{FF2B5EF4-FFF2-40B4-BE49-F238E27FC236}">
              <a16:creationId xmlns:a16="http://schemas.microsoft.com/office/drawing/2014/main" id="{00000000-0008-0000-0000-00009C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20" name="Text Box 63">
          <a:extLst>
            <a:ext uri="{FF2B5EF4-FFF2-40B4-BE49-F238E27FC236}">
              <a16:creationId xmlns:a16="http://schemas.microsoft.com/office/drawing/2014/main" id="{00000000-0008-0000-0000-00009D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21" name="Text Box 32">
          <a:extLst>
            <a:ext uri="{FF2B5EF4-FFF2-40B4-BE49-F238E27FC236}">
              <a16:creationId xmlns:a16="http://schemas.microsoft.com/office/drawing/2014/main" id="{00000000-0008-0000-0000-00009E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22" name="Text Box 63">
          <a:extLst>
            <a:ext uri="{FF2B5EF4-FFF2-40B4-BE49-F238E27FC236}">
              <a16:creationId xmlns:a16="http://schemas.microsoft.com/office/drawing/2014/main" id="{00000000-0008-0000-0000-00009F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23" name="Text Box 32">
          <a:extLst>
            <a:ext uri="{FF2B5EF4-FFF2-40B4-BE49-F238E27FC236}">
              <a16:creationId xmlns:a16="http://schemas.microsoft.com/office/drawing/2014/main" id="{00000000-0008-0000-0000-0000A0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24" name="Text Box 63">
          <a:extLst>
            <a:ext uri="{FF2B5EF4-FFF2-40B4-BE49-F238E27FC236}">
              <a16:creationId xmlns:a16="http://schemas.microsoft.com/office/drawing/2014/main" id="{00000000-0008-0000-0000-0000A1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25" name="Text Box 32">
          <a:extLst>
            <a:ext uri="{FF2B5EF4-FFF2-40B4-BE49-F238E27FC236}">
              <a16:creationId xmlns:a16="http://schemas.microsoft.com/office/drawing/2014/main" id="{00000000-0008-0000-0000-0000A2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26" name="Text Box 63">
          <a:extLst>
            <a:ext uri="{FF2B5EF4-FFF2-40B4-BE49-F238E27FC236}">
              <a16:creationId xmlns:a16="http://schemas.microsoft.com/office/drawing/2014/main" id="{00000000-0008-0000-0000-0000A3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27" name="Text Box 32">
          <a:extLst>
            <a:ext uri="{FF2B5EF4-FFF2-40B4-BE49-F238E27FC236}">
              <a16:creationId xmlns:a16="http://schemas.microsoft.com/office/drawing/2014/main" id="{00000000-0008-0000-0000-0000A4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28" name="Text Box 63">
          <a:extLst>
            <a:ext uri="{FF2B5EF4-FFF2-40B4-BE49-F238E27FC236}">
              <a16:creationId xmlns:a16="http://schemas.microsoft.com/office/drawing/2014/main" id="{00000000-0008-0000-0000-0000A5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29" name="Text Box 32">
          <a:extLst>
            <a:ext uri="{FF2B5EF4-FFF2-40B4-BE49-F238E27FC236}">
              <a16:creationId xmlns:a16="http://schemas.microsoft.com/office/drawing/2014/main" id="{00000000-0008-0000-0000-0000A6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30" name="Text Box 63">
          <a:extLst>
            <a:ext uri="{FF2B5EF4-FFF2-40B4-BE49-F238E27FC236}">
              <a16:creationId xmlns:a16="http://schemas.microsoft.com/office/drawing/2014/main" id="{00000000-0008-0000-0000-0000A7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31" name="Text Box 32">
          <a:extLst>
            <a:ext uri="{FF2B5EF4-FFF2-40B4-BE49-F238E27FC236}">
              <a16:creationId xmlns:a16="http://schemas.microsoft.com/office/drawing/2014/main" id="{00000000-0008-0000-0000-0000A8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32" name="Text Box 63">
          <a:extLst>
            <a:ext uri="{FF2B5EF4-FFF2-40B4-BE49-F238E27FC236}">
              <a16:creationId xmlns:a16="http://schemas.microsoft.com/office/drawing/2014/main" id="{00000000-0008-0000-0000-0000A9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33" name="Text Box 32">
          <a:extLst>
            <a:ext uri="{FF2B5EF4-FFF2-40B4-BE49-F238E27FC236}">
              <a16:creationId xmlns:a16="http://schemas.microsoft.com/office/drawing/2014/main" id="{00000000-0008-0000-0000-0000AA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34" name="Text Box 63">
          <a:extLst>
            <a:ext uri="{FF2B5EF4-FFF2-40B4-BE49-F238E27FC236}">
              <a16:creationId xmlns:a16="http://schemas.microsoft.com/office/drawing/2014/main" id="{00000000-0008-0000-0000-0000AB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35" name="Text Box 32">
          <a:extLst>
            <a:ext uri="{FF2B5EF4-FFF2-40B4-BE49-F238E27FC236}">
              <a16:creationId xmlns:a16="http://schemas.microsoft.com/office/drawing/2014/main" id="{00000000-0008-0000-0000-0000AC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36" name="Text Box 63">
          <a:extLst>
            <a:ext uri="{FF2B5EF4-FFF2-40B4-BE49-F238E27FC236}">
              <a16:creationId xmlns:a16="http://schemas.microsoft.com/office/drawing/2014/main" id="{00000000-0008-0000-0000-0000AD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37" name="Text Box 32">
          <a:extLst>
            <a:ext uri="{FF2B5EF4-FFF2-40B4-BE49-F238E27FC236}">
              <a16:creationId xmlns:a16="http://schemas.microsoft.com/office/drawing/2014/main" id="{00000000-0008-0000-0000-0000AE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38" name="Text Box 63">
          <a:extLst>
            <a:ext uri="{FF2B5EF4-FFF2-40B4-BE49-F238E27FC236}">
              <a16:creationId xmlns:a16="http://schemas.microsoft.com/office/drawing/2014/main" id="{00000000-0008-0000-0000-0000AF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39" name="Text Box 32">
          <a:extLst>
            <a:ext uri="{FF2B5EF4-FFF2-40B4-BE49-F238E27FC236}">
              <a16:creationId xmlns:a16="http://schemas.microsoft.com/office/drawing/2014/main" id="{00000000-0008-0000-0000-0000B0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40" name="Text Box 63">
          <a:extLst>
            <a:ext uri="{FF2B5EF4-FFF2-40B4-BE49-F238E27FC236}">
              <a16:creationId xmlns:a16="http://schemas.microsoft.com/office/drawing/2014/main" id="{00000000-0008-0000-0000-0000B1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41" name="Text Box 32">
          <a:extLst>
            <a:ext uri="{FF2B5EF4-FFF2-40B4-BE49-F238E27FC236}">
              <a16:creationId xmlns:a16="http://schemas.microsoft.com/office/drawing/2014/main" id="{00000000-0008-0000-0000-0000B2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42" name="Text Box 63">
          <a:extLst>
            <a:ext uri="{FF2B5EF4-FFF2-40B4-BE49-F238E27FC236}">
              <a16:creationId xmlns:a16="http://schemas.microsoft.com/office/drawing/2014/main" id="{00000000-0008-0000-0000-0000B3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43" name="Text Box 32">
          <a:extLst>
            <a:ext uri="{FF2B5EF4-FFF2-40B4-BE49-F238E27FC236}">
              <a16:creationId xmlns:a16="http://schemas.microsoft.com/office/drawing/2014/main" id="{00000000-0008-0000-0000-0000B4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44" name="Text Box 63">
          <a:extLst>
            <a:ext uri="{FF2B5EF4-FFF2-40B4-BE49-F238E27FC236}">
              <a16:creationId xmlns:a16="http://schemas.microsoft.com/office/drawing/2014/main" id="{00000000-0008-0000-0000-0000B5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45" name="Text Box 32">
          <a:extLst>
            <a:ext uri="{FF2B5EF4-FFF2-40B4-BE49-F238E27FC236}">
              <a16:creationId xmlns:a16="http://schemas.microsoft.com/office/drawing/2014/main" id="{00000000-0008-0000-0000-0000B6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46" name="Text Box 63">
          <a:extLst>
            <a:ext uri="{FF2B5EF4-FFF2-40B4-BE49-F238E27FC236}">
              <a16:creationId xmlns:a16="http://schemas.microsoft.com/office/drawing/2014/main" id="{00000000-0008-0000-0000-0000B7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47" name="Text Box 32">
          <a:extLst>
            <a:ext uri="{FF2B5EF4-FFF2-40B4-BE49-F238E27FC236}">
              <a16:creationId xmlns:a16="http://schemas.microsoft.com/office/drawing/2014/main" id="{00000000-0008-0000-0000-0000B8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48" name="Text Box 63">
          <a:extLst>
            <a:ext uri="{FF2B5EF4-FFF2-40B4-BE49-F238E27FC236}">
              <a16:creationId xmlns:a16="http://schemas.microsoft.com/office/drawing/2014/main" id="{00000000-0008-0000-0000-0000B9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49" name="Text Box 32">
          <a:extLst>
            <a:ext uri="{FF2B5EF4-FFF2-40B4-BE49-F238E27FC236}">
              <a16:creationId xmlns:a16="http://schemas.microsoft.com/office/drawing/2014/main" id="{00000000-0008-0000-0000-0000BA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50" name="Text Box 63">
          <a:extLst>
            <a:ext uri="{FF2B5EF4-FFF2-40B4-BE49-F238E27FC236}">
              <a16:creationId xmlns:a16="http://schemas.microsoft.com/office/drawing/2014/main" id="{00000000-0008-0000-0000-0000BB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51" name="Text Box 32">
          <a:extLst>
            <a:ext uri="{FF2B5EF4-FFF2-40B4-BE49-F238E27FC236}">
              <a16:creationId xmlns:a16="http://schemas.microsoft.com/office/drawing/2014/main" id="{00000000-0008-0000-0000-0000BC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52" name="Text Box 63">
          <a:extLst>
            <a:ext uri="{FF2B5EF4-FFF2-40B4-BE49-F238E27FC236}">
              <a16:creationId xmlns:a16="http://schemas.microsoft.com/office/drawing/2014/main" id="{00000000-0008-0000-0000-0000BD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53" name="Text Box 32">
          <a:extLst>
            <a:ext uri="{FF2B5EF4-FFF2-40B4-BE49-F238E27FC236}">
              <a16:creationId xmlns:a16="http://schemas.microsoft.com/office/drawing/2014/main" id="{00000000-0008-0000-0000-0000BE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54" name="Text Box 63">
          <a:extLst>
            <a:ext uri="{FF2B5EF4-FFF2-40B4-BE49-F238E27FC236}">
              <a16:creationId xmlns:a16="http://schemas.microsoft.com/office/drawing/2014/main" id="{00000000-0008-0000-0000-0000BF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55" name="Text Box 32">
          <a:extLst>
            <a:ext uri="{FF2B5EF4-FFF2-40B4-BE49-F238E27FC236}">
              <a16:creationId xmlns:a16="http://schemas.microsoft.com/office/drawing/2014/main" id="{00000000-0008-0000-0000-0000C0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56" name="Text Box 63">
          <a:extLst>
            <a:ext uri="{FF2B5EF4-FFF2-40B4-BE49-F238E27FC236}">
              <a16:creationId xmlns:a16="http://schemas.microsoft.com/office/drawing/2014/main" id="{00000000-0008-0000-0000-0000C1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57" name="Text Box 32">
          <a:extLst>
            <a:ext uri="{FF2B5EF4-FFF2-40B4-BE49-F238E27FC236}">
              <a16:creationId xmlns:a16="http://schemas.microsoft.com/office/drawing/2014/main" id="{00000000-0008-0000-0000-0000C2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58" name="Text Box 63">
          <a:extLst>
            <a:ext uri="{FF2B5EF4-FFF2-40B4-BE49-F238E27FC236}">
              <a16:creationId xmlns:a16="http://schemas.microsoft.com/office/drawing/2014/main" id="{00000000-0008-0000-0000-0000C3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59" name="Text Box 32">
          <a:extLst>
            <a:ext uri="{FF2B5EF4-FFF2-40B4-BE49-F238E27FC236}">
              <a16:creationId xmlns:a16="http://schemas.microsoft.com/office/drawing/2014/main" id="{00000000-0008-0000-0000-0000C4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60" name="Text Box 63">
          <a:extLst>
            <a:ext uri="{FF2B5EF4-FFF2-40B4-BE49-F238E27FC236}">
              <a16:creationId xmlns:a16="http://schemas.microsoft.com/office/drawing/2014/main" id="{00000000-0008-0000-0000-0000C5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61" name="Text Box 32">
          <a:extLst>
            <a:ext uri="{FF2B5EF4-FFF2-40B4-BE49-F238E27FC236}">
              <a16:creationId xmlns:a16="http://schemas.microsoft.com/office/drawing/2014/main" id="{00000000-0008-0000-0000-0000C6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62" name="Text Box 63">
          <a:extLst>
            <a:ext uri="{FF2B5EF4-FFF2-40B4-BE49-F238E27FC236}">
              <a16:creationId xmlns:a16="http://schemas.microsoft.com/office/drawing/2014/main" id="{00000000-0008-0000-0000-0000C7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63" name="Text Box 32">
          <a:extLst>
            <a:ext uri="{FF2B5EF4-FFF2-40B4-BE49-F238E27FC236}">
              <a16:creationId xmlns:a16="http://schemas.microsoft.com/office/drawing/2014/main" id="{00000000-0008-0000-0000-0000C8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64" name="Text Box 63">
          <a:extLst>
            <a:ext uri="{FF2B5EF4-FFF2-40B4-BE49-F238E27FC236}">
              <a16:creationId xmlns:a16="http://schemas.microsoft.com/office/drawing/2014/main" id="{00000000-0008-0000-0000-0000C9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65" name="Text Box 32">
          <a:extLst>
            <a:ext uri="{FF2B5EF4-FFF2-40B4-BE49-F238E27FC236}">
              <a16:creationId xmlns:a16="http://schemas.microsoft.com/office/drawing/2014/main" id="{00000000-0008-0000-0000-0000CA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66" name="Text Box 63">
          <a:extLst>
            <a:ext uri="{FF2B5EF4-FFF2-40B4-BE49-F238E27FC236}">
              <a16:creationId xmlns:a16="http://schemas.microsoft.com/office/drawing/2014/main" id="{00000000-0008-0000-0000-0000CB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67" name="Text Box 32">
          <a:extLst>
            <a:ext uri="{FF2B5EF4-FFF2-40B4-BE49-F238E27FC236}">
              <a16:creationId xmlns:a16="http://schemas.microsoft.com/office/drawing/2014/main" id="{00000000-0008-0000-0000-0000CC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68" name="Text Box 63">
          <a:extLst>
            <a:ext uri="{FF2B5EF4-FFF2-40B4-BE49-F238E27FC236}">
              <a16:creationId xmlns:a16="http://schemas.microsoft.com/office/drawing/2014/main" id="{00000000-0008-0000-0000-0000CD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69" name="Text Box 32">
          <a:extLst>
            <a:ext uri="{FF2B5EF4-FFF2-40B4-BE49-F238E27FC236}">
              <a16:creationId xmlns:a16="http://schemas.microsoft.com/office/drawing/2014/main" id="{00000000-0008-0000-0000-0000CE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70" name="Text Box 63">
          <a:extLst>
            <a:ext uri="{FF2B5EF4-FFF2-40B4-BE49-F238E27FC236}">
              <a16:creationId xmlns:a16="http://schemas.microsoft.com/office/drawing/2014/main" id="{00000000-0008-0000-0000-0000CF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71" name="Text Box 32">
          <a:extLst>
            <a:ext uri="{FF2B5EF4-FFF2-40B4-BE49-F238E27FC236}">
              <a16:creationId xmlns:a16="http://schemas.microsoft.com/office/drawing/2014/main" id="{00000000-0008-0000-0000-0000D0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72" name="Text Box 63">
          <a:extLst>
            <a:ext uri="{FF2B5EF4-FFF2-40B4-BE49-F238E27FC236}">
              <a16:creationId xmlns:a16="http://schemas.microsoft.com/office/drawing/2014/main" id="{00000000-0008-0000-0000-0000D1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73" name="Text Box 32">
          <a:extLst>
            <a:ext uri="{FF2B5EF4-FFF2-40B4-BE49-F238E27FC236}">
              <a16:creationId xmlns:a16="http://schemas.microsoft.com/office/drawing/2014/main" id="{00000000-0008-0000-0000-0000D2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74" name="Text Box 63">
          <a:extLst>
            <a:ext uri="{FF2B5EF4-FFF2-40B4-BE49-F238E27FC236}">
              <a16:creationId xmlns:a16="http://schemas.microsoft.com/office/drawing/2014/main" id="{00000000-0008-0000-0000-0000D3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75" name="Text Box 32">
          <a:extLst>
            <a:ext uri="{FF2B5EF4-FFF2-40B4-BE49-F238E27FC236}">
              <a16:creationId xmlns:a16="http://schemas.microsoft.com/office/drawing/2014/main" id="{00000000-0008-0000-0000-0000D4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76" name="Text Box 63">
          <a:extLst>
            <a:ext uri="{FF2B5EF4-FFF2-40B4-BE49-F238E27FC236}">
              <a16:creationId xmlns:a16="http://schemas.microsoft.com/office/drawing/2014/main" id="{00000000-0008-0000-0000-0000D5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77" name="Text Box 32">
          <a:extLst>
            <a:ext uri="{FF2B5EF4-FFF2-40B4-BE49-F238E27FC236}">
              <a16:creationId xmlns:a16="http://schemas.microsoft.com/office/drawing/2014/main" id="{00000000-0008-0000-0000-0000D6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78" name="Text Box 63">
          <a:extLst>
            <a:ext uri="{FF2B5EF4-FFF2-40B4-BE49-F238E27FC236}">
              <a16:creationId xmlns:a16="http://schemas.microsoft.com/office/drawing/2014/main" id="{00000000-0008-0000-0000-0000D7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79" name="Text Box 32">
          <a:extLst>
            <a:ext uri="{FF2B5EF4-FFF2-40B4-BE49-F238E27FC236}">
              <a16:creationId xmlns:a16="http://schemas.microsoft.com/office/drawing/2014/main" id="{00000000-0008-0000-0000-0000D8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80" name="Text Box 63">
          <a:extLst>
            <a:ext uri="{FF2B5EF4-FFF2-40B4-BE49-F238E27FC236}">
              <a16:creationId xmlns:a16="http://schemas.microsoft.com/office/drawing/2014/main" id="{00000000-0008-0000-0000-0000D9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81" name="Text Box 32">
          <a:extLst>
            <a:ext uri="{FF2B5EF4-FFF2-40B4-BE49-F238E27FC236}">
              <a16:creationId xmlns:a16="http://schemas.microsoft.com/office/drawing/2014/main" id="{00000000-0008-0000-0000-0000DA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82" name="Text Box 63">
          <a:extLst>
            <a:ext uri="{FF2B5EF4-FFF2-40B4-BE49-F238E27FC236}">
              <a16:creationId xmlns:a16="http://schemas.microsoft.com/office/drawing/2014/main" id="{00000000-0008-0000-0000-0000DB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83" name="Text Box 32">
          <a:extLst>
            <a:ext uri="{FF2B5EF4-FFF2-40B4-BE49-F238E27FC236}">
              <a16:creationId xmlns:a16="http://schemas.microsoft.com/office/drawing/2014/main" id="{00000000-0008-0000-0000-0000DC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84" name="Text Box 63">
          <a:extLst>
            <a:ext uri="{FF2B5EF4-FFF2-40B4-BE49-F238E27FC236}">
              <a16:creationId xmlns:a16="http://schemas.microsoft.com/office/drawing/2014/main" id="{00000000-0008-0000-0000-0000DD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85" name="Text Box 32">
          <a:extLst>
            <a:ext uri="{FF2B5EF4-FFF2-40B4-BE49-F238E27FC236}">
              <a16:creationId xmlns:a16="http://schemas.microsoft.com/office/drawing/2014/main" id="{00000000-0008-0000-0000-0000DE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86" name="Text Box 63">
          <a:extLst>
            <a:ext uri="{FF2B5EF4-FFF2-40B4-BE49-F238E27FC236}">
              <a16:creationId xmlns:a16="http://schemas.microsoft.com/office/drawing/2014/main" id="{00000000-0008-0000-0000-0000DF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87" name="Text Box 32">
          <a:extLst>
            <a:ext uri="{FF2B5EF4-FFF2-40B4-BE49-F238E27FC236}">
              <a16:creationId xmlns:a16="http://schemas.microsoft.com/office/drawing/2014/main" id="{00000000-0008-0000-0000-0000E0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88" name="Text Box 63">
          <a:extLst>
            <a:ext uri="{FF2B5EF4-FFF2-40B4-BE49-F238E27FC236}">
              <a16:creationId xmlns:a16="http://schemas.microsoft.com/office/drawing/2014/main" id="{00000000-0008-0000-0000-0000E1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89" name="Text Box 32">
          <a:extLst>
            <a:ext uri="{FF2B5EF4-FFF2-40B4-BE49-F238E27FC236}">
              <a16:creationId xmlns:a16="http://schemas.microsoft.com/office/drawing/2014/main" id="{00000000-0008-0000-0000-0000E2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90" name="Text Box 63">
          <a:extLst>
            <a:ext uri="{FF2B5EF4-FFF2-40B4-BE49-F238E27FC236}">
              <a16:creationId xmlns:a16="http://schemas.microsoft.com/office/drawing/2014/main" id="{00000000-0008-0000-0000-0000E3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91" name="Text Box 32">
          <a:extLst>
            <a:ext uri="{FF2B5EF4-FFF2-40B4-BE49-F238E27FC236}">
              <a16:creationId xmlns:a16="http://schemas.microsoft.com/office/drawing/2014/main" id="{00000000-0008-0000-0000-0000E4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92" name="Text Box 63">
          <a:extLst>
            <a:ext uri="{FF2B5EF4-FFF2-40B4-BE49-F238E27FC236}">
              <a16:creationId xmlns:a16="http://schemas.microsoft.com/office/drawing/2014/main" id="{00000000-0008-0000-0000-0000E5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93" name="Text Box 32">
          <a:extLst>
            <a:ext uri="{FF2B5EF4-FFF2-40B4-BE49-F238E27FC236}">
              <a16:creationId xmlns:a16="http://schemas.microsoft.com/office/drawing/2014/main" id="{00000000-0008-0000-0000-0000E6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94" name="Text Box 63">
          <a:extLst>
            <a:ext uri="{FF2B5EF4-FFF2-40B4-BE49-F238E27FC236}">
              <a16:creationId xmlns:a16="http://schemas.microsoft.com/office/drawing/2014/main" id="{00000000-0008-0000-0000-0000E7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95" name="Text Box 32">
          <a:extLst>
            <a:ext uri="{FF2B5EF4-FFF2-40B4-BE49-F238E27FC236}">
              <a16:creationId xmlns:a16="http://schemas.microsoft.com/office/drawing/2014/main" id="{00000000-0008-0000-0000-0000E8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96" name="Text Box 63">
          <a:extLst>
            <a:ext uri="{FF2B5EF4-FFF2-40B4-BE49-F238E27FC236}">
              <a16:creationId xmlns:a16="http://schemas.microsoft.com/office/drawing/2014/main" id="{00000000-0008-0000-0000-0000E9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97" name="Text Box 32">
          <a:extLst>
            <a:ext uri="{FF2B5EF4-FFF2-40B4-BE49-F238E27FC236}">
              <a16:creationId xmlns:a16="http://schemas.microsoft.com/office/drawing/2014/main" id="{00000000-0008-0000-0000-0000EA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98" name="Text Box 63">
          <a:extLst>
            <a:ext uri="{FF2B5EF4-FFF2-40B4-BE49-F238E27FC236}">
              <a16:creationId xmlns:a16="http://schemas.microsoft.com/office/drawing/2014/main" id="{00000000-0008-0000-0000-0000EB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699" name="Text Box 32">
          <a:extLst>
            <a:ext uri="{FF2B5EF4-FFF2-40B4-BE49-F238E27FC236}">
              <a16:creationId xmlns:a16="http://schemas.microsoft.com/office/drawing/2014/main" id="{00000000-0008-0000-0000-0000EC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00" name="Text Box 63">
          <a:extLst>
            <a:ext uri="{FF2B5EF4-FFF2-40B4-BE49-F238E27FC236}">
              <a16:creationId xmlns:a16="http://schemas.microsoft.com/office/drawing/2014/main" id="{00000000-0008-0000-0000-0000ED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01" name="Text Box 32">
          <a:extLst>
            <a:ext uri="{FF2B5EF4-FFF2-40B4-BE49-F238E27FC236}">
              <a16:creationId xmlns:a16="http://schemas.microsoft.com/office/drawing/2014/main" id="{00000000-0008-0000-0000-0000EE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02" name="Text Box 63">
          <a:extLst>
            <a:ext uri="{FF2B5EF4-FFF2-40B4-BE49-F238E27FC236}">
              <a16:creationId xmlns:a16="http://schemas.microsoft.com/office/drawing/2014/main" id="{00000000-0008-0000-0000-0000EF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03" name="Text Box 32">
          <a:extLst>
            <a:ext uri="{FF2B5EF4-FFF2-40B4-BE49-F238E27FC236}">
              <a16:creationId xmlns:a16="http://schemas.microsoft.com/office/drawing/2014/main" id="{00000000-0008-0000-0000-0000F0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04" name="Text Box 63">
          <a:extLst>
            <a:ext uri="{FF2B5EF4-FFF2-40B4-BE49-F238E27FC236}">
              <a16:creationId xmlns:a16="http://schemas.microsoft.com/office/drawing/2014/main" id="{00000000-0008-0000-0000-0000F1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05" name="Text Box 32">
          <a:extLst>
            <a:ext uri="{FF2B5EF4-FFF2-40B4-BE49-F238E27FC236}">
              <a16:creationId xmlns:a16="http://schemas.microsoft.com/office/drawing/2014/main" id="{00000000-0008-0000-0000-0000F2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06" name="Text Box 63">
          <a:extLst>
            <a:ext uri="{FF2B5EF4-FFF2-40B4-BE49-F238E27FC236}">
              <a16:creationId xmlns:a16="http://schemas.microsoft.com/office/drawing/2014/main" id="{00000000-0008-0000-0000-0000F3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07" name="Text Box 32">
          <a:extLst>
            <a:ext uri="{FF2B5EF4-FFF2-40B4-BE49-F238E27FC236}">
              <a16:creationId xmlns:a16="http://schemas.microsoft.com/office/drawing/2014/main" id="{00000000-0008-0000-0000-0000F4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08" name="Text Box 63">
          <a:extLst>
            <a:ext uri="{FF2B5EF4-FFF2-40B4-BE49-F238E27FC236}">
              <a16:creationId xmlns:a16="http://schemas.microsoft.com/office/drawing/2014/main" id="{00000000-0008-0000-0000-0000F5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09" name="Text Box 32">
          <a:extLst>
            <a:ext uri="{FF2B5EF4-FFF2-40B4-BE49-F238E27FC236}">
              <a16:creationId xmlns:a16="http://schemas.microsoft.com/office/drawing/2014/main" id="{00000000-0008-0000-0000-0000F6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10" name="Text Box 63">
          <a:extLst>
            <a:ext uri="{FF2B5EF4-FFF2-40B4-BE49-F238E27FC236}">
              <a16:creationId xmlns:a16="http://schemas.microsoft.com/office/drawing/2014/main" id="{00000000-0008-0000-0000-0000F7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11" name="Text Box 32">
          <a:extLst>
            <a:ext uri="{FF2B5EF4-FFF2-40B4-BE49-F238E27FC236}">
              <a16:creationId xmlns:a16="http://schemas.microsoft.com/office/drawing/2014/main" id="{00000000-0008-0000-0000-0000F8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12" name="Text Box 63">
          <a:extLst>
            <a:ext uri="{FF2B5EF4-FFF2-40B4-BE49-F238E27FC236}">
              <a16:creationId xmlns:a16="http://schemas.microsoft.com/office/drawing/2014/main" id="{00000000-0008-0000-0000-0000F9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13" name="Text Box 32">
          <a:extLst>
            <a:ext uri="{FF2B5EF4-FFF2-40B4-BE49-F238E27FC236}">
              <a16:creationId xmlns:a16="http://schemas.microsoft.com/office/drawing/2014/main" id="{00000000-0008-0000-0000-0000FA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14" name="Text Box 63">
          <a:extLst>
            <a:ext uri="{FF2B5EF4-FFF2-40B4-BE49-F238E27FC236}">
              <a16:creationId xmlns:a16="http://schemas.microsoft.com/office/drawing/2014/main" id="{00000000-0008-0000-0000-0000FB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15" name="Text Box 32">
          <a:extLst>
            <a:ext uri="{FF2B5EF4-FFF2-40B4-BE49-F238E27FC236}">
              <a16:creationId xmlns:a16="http://schemas.microsoft.com/office/drawing/2014/main" id="{00000000-0008-0000-0000-0000FC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16" name="Text Box 63">
          <a:extLst>
            <a:ext uri="{FF2B5EF4-FFF2-40B4-BE49-F238E27FC236}">
              <a16:creationId xmlns:a16="http://schemas.microsoft.com/office/drawing/2014/main" id="{00000000-0008-0000-0000-0000FD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17" name="Text Box 32">
          <a:extLst>
            <a:ext uri="{FF2B5EF4-FFF2-40B4-BE49-F238E27FC236}">
              <a16:creationId xmlns:a16="http://schemas.microsoft.com/office/drawing/2014/main" id="{00000000-0008-0000-0000-0000FE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18" name="Text Box 63">
          <a:extLst>
            <a:ext uri="{FF2B5EF4-FFF2-40B4-BE49-F238E27FC236}">
              <a16:creationId xmlns:a16="http://schemas.microsoft.com/office/drawing/2014/main" id="{00000000-0008-0000-0000-0000FF1D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19" name="Text Box 32">
          <a:extLst>
            <a:ext uri="{FF2B5EF4-FFF2-40B4-BE49-F238E27FC236}">
              <a16:creationId xmlns:a16="http://schemas.microsoft.com/office/drawing/2014/main" id="{00000000-0008-0000-0000-000000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20" name="Text Box 63">
          <a:extLst>
            <a:ext uri="{FF2B5EF4-FFF2-40B4-BE49-F238E27FC236}">
              <a16:creationId xmlns:a16="http://schemas.microsoft.com/office/drawing/2014/main" id="{00000000-0008-0000-0000-000001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21" name="Text Box 32">
          <a:extLst>
            <a:ext uri="{FF2B5EF4-FFF2-40B4-BE49-F238E27FC236}">
              <a16:creationId xmlns:a16="http://schemas.microsoft.com/office/drawing/2014/main" id="{00000000-0008-0000-0000-000002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22" name="Text Box 63">
          <a:extLst>
            <a:ext uri="{FF2B5EF4-FFF2-40B4-BE49-F238E27FC236}">
              <a16:creationId xmlns:a16="http://schemas.microsoft.com/office/drawing/2014/main" id="{00000000-0008-0000-0000-000003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23" name="Text Box 32">
          <a:extLst>
            <a:ext uri="{FF2B5EF4-FFF2-40B4-BE49-F238E27FC236}">
              <a16:creationId xmlns:a16="http://schemas.microsoft.com/office/drawing/2014/main" id="{00000000-0008-0000-0000-000004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724" name="Text Box 63">
          <a:extLst>
            <a:ext uri="{FF2B5EF4-FFF2-40B4-BE49-F238E27FC236}">
              <a16:creationId xmlns:a16="http://schemas.microsoft.com/office/drawing/2014/main" id="{00000000-0008-0000-0000-000005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25" name="Text Box 32">
          <a:extLst>
            <a:ext uri="{FF2B5EF4-FFF2-40B4-BE49-F238E27FC236}">
              <a16:creationId xmlns:a16="http://schemas.microsoft.com/office/drawing/2014/main" id="{00000000-0008-0000-0000-000006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26" name="Text Box 63">
          <a:extLst>
            <a:ext uri="{FF2B5EF4-FFF2-40B4-BE49-F238E27FC236}">
              <a16:creationId xmlns:a16="http://schemas.microsoft.com/office/drawing/2014/main" id="{00000000-0008-0000-0000-000007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27" name="Text Box 32">
          <a:extLst>
            <a:ext uri="{FF2B5EF4-FFF2-40B4-BE49-F238E27FC236}">
              <a16:creationId xmlns:a16="http://schemas.microsoft.com/office/drawing/2014/main" id="{00000000-0008-0000-0000-000008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28" name="Text Box 63">
          <a:extLst>
            <a:ext uri="{FF2B5EF4-FFF2-40B4-BE49-F238E27FC236}">
              <a16:creationId xmlns:a16="http://schemas.microsoft.com/office/drawing/2014/main" id="{00000000-0008-0000-0000-000009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29" name="Text Box 32">
          <a:extLst>
            <a:ext uri="{FF2B5EF4-FFF2-40B4-BE49-F238E27FC236}">
              <a16:creationId xmlns:a16="http://schemas.microsoft.com/office/drawing/2014/main" id="{00000000-0008-0000-0000-00000A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30" name="Text Box 63">
          <a:extLst>
            <a:ext uri="{FF2B5EF4-FFF2-40B4-BE49-F238E27FC236}">
              <a16:creationId xmlns:a16="http://schemas.microsoft.com/office/drawing/2014/main" id="{00000000-0008-0000-0000-00000B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31" name="Text Box 32">
          <a:extLst>
            <a:ext uri="{FF2B5EF4-FFF2-40B4-BE49-F238E27FC236}">
              <a16:creationId xmlns:a16="http://schemas.microsoft.com/office/drawing/2014/main" id="{00000000-0008-0000-0000-00000C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32" name="Text Box 63">
          <a:extLst>
            <a:ext uri="{FF2B5EF4-FFF2-40B4-BE49-F238E27FC236}">
              <a16:creationId xmlns:a16="http://schemas.microsoft.com/office/drawing/2014/main" id="{00000000-0008-0000-0000-00000D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33" name="Text Box 32">
          <a:extLst>
            <a:ext uri="{FF2B5EF4-FFF2-40B4-BE49-F238E27FC236}">
              <a16:creationId xmlns:a16="http://schemas.microsoft.com/office/drawing/2014/main" id="{00000000-0008-0000-0000-00000E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34" name="Text Box 63">
          <a:extLst>
            <a:ext uri="{FF2B5EF4-FFF2-40B4-BE49-F238E27FC236}">
              <a16:creationId xmlns:a16="http://schemas.microsoft.com/office/drawing/2014/main" id="{00000000-0008-0000-0000-00000F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35" name="Text Box 32">
          <a:extLst>
            <a:ext uri="{FF2B5EF4-FFF2-40B4-BE49-F238E27FC236}">
              <a16:creationId xmlns:a16="http://schemas.microsoft.com/office/drawing/2014/main" id="{00000000-0008-0000-0000-000010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36" name="Text Box 63">
          <a:extLst>
            <a:ext uri="{FF2B5EF4-FFF2-40B4-BE49-F238E27FC236}">
              <a16:creationId xmlns:a16="http://schemas.microsoft.com/office/drawing/2014/main" id="{00000000-0008-0000-0000-000011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37" name="Text Box 32">
          <a:extLst>
            <a:ext uri="{FF2B5EF4-FFF2-40B4-BE49-F238E27FC236}">
              <a16:creationId xmlns:a16="http://schemas.microsoft.com/office/drawing/2014/main" id="{00000000-0008-0000-0000-000012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38" name="Text Box 63">
          <a:extLst>
            <a:ext uri="{FF2B5EF4-FFF2-40B4-BE49-F238E27FC236}">
              <a16:creationId xmlns:a16="http://schemas.microsoft.com/office/drawing/2014/main" id="{00000000-0008-0000-0000-000013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39" name="Text Box 32">
          <a:extLst>
            <a:ext uri="{FF2B5EF4-FFF2-40B4-BE49-F238E27FC236}">
              <a16:creationId xmlns:a16="http://schemas.microsoft.com/office/drawing/2014/main" id="{00000000-0008-0000-0000-000014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40" name="Text Box 63">
          <a:extLst>
            <a:ext uri="{FF2B5EF4-FFF2-40B4-BE49-F238E27FC236}">
              <a16:creationId xmlns:a16="http://schemas.microsoft.com/office/drawing/2014/main" id="{00000000-0008-0000-0000-000015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41" name="Text Box 32">
          <a:extLst>
            <a:ext uri="{FF2B5EF4-FFF2-40B4-BE49-F238E27FC236}">
              <a16:creationId xmlns:a16="http://schemas.microsoft.com/office/drawing/2014/main" id="{00000000-0008-0000-0000-000016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42" name="Text Box 63">
          <a:extLst>
            <a:ext uri="{FF2B5EF4-FFF2-40B4-BE49-F238E27FC236}">
              <a16:creationId xmlns:a16="http://schemas.microsoft.com/office/drawing/2014/main" id="{00000000-0008-0000-0000-000017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43" name="Text Box 32">
          <a:extLst>
            <a:ext uri="{FF2B5EF4-FFF2-40B4-BE49-F238E27FC236}">
              <a16:creationId xmlns:a16="http://schemas.microsoft.com/office/drawing/2014/main" id="{00000000-0008-0000-0000-000018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44" name="Text Box 63">
          <a:extLst>
            <a:ext uri="{FF2B5EF4-FFF2-40B4-BE49-F238E27FC236}">
              <a16:creationId xmlns:a16="http://schemas.microsoft.com/office/drawing/2014/main" id="{00000000-0008-0000-0000-000019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45" name="Text Box 32">
          <a:extLst>
            <a:ext uri="{FF2B5EF4-FFF2-40B4-BE49-F238E27FC236}">
              <a16:creationId xmlns:a16="http://schemas.microsoft.com/office/drawing/2014/main" id="{00000000-0008-0000-0000-00001A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46" name="Text Box 63">
          <a:extLst>
            <a:ext uri="{FF2B5EF4-FFF2-40B4-BE49-F238E27FC236}">
              <a16:creationId xmlns:a16="http://schemas.microsoft.com/office/drawing/2014/main" id="{00000000-0008-0000-0000-00001B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47" name="Text Box 32">
          <a:extLst>
            <a:ext uri="{FF2B5EF4-FFF2-40B4-BE49-F238E27FC236}">
              <a16:creationId xmlns:a16="http://schemas.microsoft.com/office/drawing/2014/main" id="{00000000-0008-0000-0000-00001C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48" name="Text Box 63">
          <a:extLst>
            <a:ext uri="{FF2B5EF4-FFF2-40B4-BE49-F238E27FC236}">
              <a16:creationId xmlns:a16="http://schemas.microsoft.com/office/drawing/2014/main" id="{00000000-0008-0000-0000-00001D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49" name="Text Box 32">
          <a:extLst>
            <a:ext uri="{FF2B5EF4-FFF2-40B4-BE49-F238E27FC236}">
              <a16:creationId xmlns:a16="http://schemas.microsoft.com/office/drawing/2014/main" id="{00000000-0008-0000-0000-00001E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50" name="Text Box 63">
          <a:extLst>
            <a:ext uri="{FF2B5EF4-FFF2-40B4-BE49-F238E27FC236}">
              <a16:creationId xmlns:a16="http://schemas.microsoft.com/office/drawing/2014/main" id="{00000000-0008-0000-0000-00001F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51" name="Text Box 32">
          <a:extLst>
            <a:ext uri="{FF2B5EF4-FFF2-40B4-BE49-F238E27FC236}">
              <a16:creationId xmlns:a16="http://schemas.microsoft.com/office/drawing/2014/main" id="{00000000-0008-0000-0000-000020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52" name="Text Box 63">
          <a:extLst>
            <a:ext uri="{FF2B5EF4-FFF2-40B4-BE49-F238E27FC236}">
              <a16:creationId xmlns:a16="http://schemas.microsoft.com/office/drawing/2014/main" id="{00000000-0008-0000-0000-000021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53" name="Text Box 32">
          <a:extLst>
            <a:ext uri="{FF2B5EF4-FFF2-40B4-BE49-F238E27FC236}">
              <a16:creationId xmlns:a16="http://schemas.microsoft.com/office/drawing/2014/main" id="{00000000-0008-0000-0000-000022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54" name="Text Box 63">
          <a:extLst>
            <a:ext uri="{FF2B5EF4-FFF2-40B4-BE49-F238E27FC236}">
              <a16:creationId xmlns:a16="http://schemas.microsoft.com/office/drawing/2014/main" id="{00000000-0008-0000-0000-000023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55" name="Text Box 32">
          <a:extLst>
            <a:ext uri="{FF2B5EF4-FFF2-40B4-BE49-F238E27FC236}">
              <a16:creationId xmlns:a16="http://schemas.microsoft.com/office/drawing/2014/main" id="{00000000-0008-0000-0000-000024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56" name="Text Box 63">
          <a:extLst>
            <a:ext uri="{FF2B5EF4-FFF2-40B4-BE49-F238E27FC236}">
              <a16:creationId xmlns:a16="http://schemas.microsoft.com/office/drawing/2014/main" id="{00000000-0008-0000-0000-000025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57" name="Text Box 32">
          <a:extLst>
            <a:ext uri="{FF2B5EF4-FFF2-40B4-BE49-F238E27FC236}">
              <a16:creationId xmlns:a16="http://schemas.microsoft.com/office/drawing/2014/main" id="{00000000-0008-0000-0000-000026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58" name="Text Box 63">
          <a:extLst>
            <a:ext uri="{FF2B5EF4-FFF2-40B4-BE49-F238E27FC236}">
              <a16:creationId xmlns:a16="http://schemas.microsoft.com/office/drawing/2014/main" id="{00000000-0008-0000-0000-000027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59" name="Text Box 32">
          <a:extLst>
            <a:ext uri="{FF2B5EF4-FFF2-40B4-BE49-F238E27FC236}">
              <a16:creationId xmlns:a16="http://schemas.microsoft.com/office/drawing/2014/main" id="{00000000-0008-0000-0000-000028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60" name="Text Box 63">
          <a:extLst>
            <a:ext uri="{FF2B5EF4-FFF2-40B4-BE49-F238E27FC236}">
              <a16:creationId xmlns:a16="http://schemas.microsoft.com/office/drawing/2014/main" id="{00000000-0008-0000-0000-000029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61" name="Text Box 32">
          <a:extLst>
            <a:ext uri="{FF2B5EF4-FFF2-40B4-BE49-F238E27FC236}">
              <a16:creationId xmlns:a16="http://schemas.microsoft.com/office/drawing/2014/main" id="{00000000-0008-0000-0000-00002A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62" name="Text Box 63">
          <a:extLst>
            <a:ext uri="{FF2B5EF4-FFF2-40B4-BE49-F238E27FC236}">
              <a16:creationId xmlns:a16="http://schemas.microsoft.com/office/drawing/2014/main" id="{00000000-0008-0000-0000-00002B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63" name="Text Box 32">
          <a:extLst>
            <a:ext uri="{FF2B5EF4-FFF2-40B4-BE49-F238E27FC236}">
              <a16:creationId xmlns:a16="http://schemas.microsoft.com/office/drawing/2014/main" id="{00000000-0008-0000-0000-00002C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64" name="Text Box 63">
          <a:extLst>
            <a:ext uri="{FF2B5EF4-FFF2-40B4-BE49-F238E27FC236}">
              <a16:creationId xmlns:a16="http://schemas.microsoft.com/office/drawing/2014/main" id="{00000000-0008-0000-0000-00002D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65" name="Text Box 32">
          <a:extLst>
            <a:ext uri="{FF2B5EF4-FFF2-40B4-BE49-F238E27FC236}">
              <a16:creationId xmlns:a16="http://schemas.microsoft.com/office/drawing/2014/main" id="{00000000-0008-0000-0000-00002E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66" name="Text Box 63">
          <a:extLst>
            <a:ext uri="{FF2B5EF4-FFF2-40B4-BE49-F238E27FC236}">
              <a16:creationId xmlns:a16="http://schemas.microsoft.com/office/drawing/2014/main" id="{00000000-0008-0000-0000-00002F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67" name="Text Box 32">
          <a:extLst>
            <a:ext uri="{FF2B5EF4-FFF2-40B4-BE49-F238E27FC236}">
              <a16:creationId xmlns:a16="http://schemas.microsoft.com/office/drawing/2014/main" id="{00000000-0008-0000-0000-000030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68" name="Text Box 63">
          <a:extLst>
            <a:ext uri="{FF2B5EF4-FFF2-40B4-BE49-F238E27FC236}">
              <a16:creationId xmlns:a16="http://schemas.microsoft.com/office/drawing/2014/main" id="{00000000-0008-0000-0000-000031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69" name="Text Box 32">
          <a:extLst>
            <a:ext uri="{FF2B5EF4-FFF2-40B4-BE49-F238E27FC236}">
              <a16:creationId xmlns:a16="http://schemas.microsoft.com/office/drawing/2014/main" id="{00000000-0008-0000-0000-000032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70" name="Text Box 63">
          <a:extLst>
            <a:ext uri="{FF2B5EF4-FFF2-40B4-BE49-F238E27FC236}">
              <a16:creationId xmlns:a16="http://schemas.microsoft.com/office/drawing/2014/main" id="{00000000-0008-0000-0000-000033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71" name="Text Box 32">
          <a:extLst>
            <a:ext uri="{FF2B5EF4-FFF2-40B4-BE49-F238E27FC236}">
              <a16:creationId xmlns:a16="http://schemas.microsoft.com/office/drawing/2014/main" id="{00000000-0008-0000-0000-000034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72" name="Text Box 63">
          <a:extLst>
            <a:ext uri="{FF2B5EF4-FFF2-40B4-BE49-F238E27FC236}">
              <a16:creationId xmlns:a16="http://schemas.microsoft.com/office/drawing/2014/main" id="{00000000-0008-0000-0000-000035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73" name="Text Box 32">
          <a:extLst>
            <a:ext uri="{FF2B5EF4-FFF2-40B4-BE49-F238E27FC236}">
              <a16:creationId xmlns:a16="http://schemas.microsoft.com/office/drawing/2014/main" id="{00000000-0008-0000-0000-000036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74" name="Text Box 63">
          <a:extLst>
            <a:ext uri="{FF2B5EF4-FFF2-40B4-BE49-F238E27FC236}">
              <a16:creationId xmlns:a16="http://schemas.microsoft.com/office/drawing/2014/main" id="{00000000-0008-0000-0000-000037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75" name="Text Box 32">
          <a:extLst>
            <a:ext uri="{FF2B5EF4-FFF2-40B4-BE49-F238E27FC236}">
              <a16:creationId xmlns:a16="http://schemas.microsoft.com/office/drawing/2014/main" id="{00000000-0008-0000-0000-000038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76" name="Text Box 63">
          <a:extLst>
            <a:ext uri="{FF2B5EF4-FFF2-40B4-BE49-F238E27FC236}">
              <a16:creationId xmlns:a16="http://schemas.microsoft.com/office/drawing/2014/main" id="{00000000-0008-0000-0000-000039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77" name="Text Box 32">
          <a:extLst>
            <a:ext uri="{FF2B5EF4-FFF2-40B4-BE49-F238E27FC236}">
              <a16:creationId xmlns:a16="http://schemas.microsoft.com/office/drawing/2014/main" id="{00000000-0008-0000-0000-00003A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78" name="Text Box 63">
          <a:extLst>
            <a:ext uri="{FF2B5EF4-FFF2-40B4-BE49-F238E27FC236}">
              <a16:creationId xmlns:a16="http://schemas.microsoft.com/office/drawing/2014/main" id="{00000000-0008-0000-0000-00003B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79" name="Text Box 32">
          <a:extLst>
            <a:ext uri="{FF2B5EF4-FFF2-40B4-BE49-F238E27FC236}">
              <a16:creationId xmlns:a16="http://schemas.microsoft.com/office/drawing/2014/main" id="{00000000-0008-0000-0000-00003C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80" name="Text Box 63">
          <a:extLst>
            <a:ext uri="{FF2B5EF4-FFF2-40B4-BE49-F238E27FC236}">
              <a16:creationId xmlns:a16="http://schemas.microsoft.com/office/drawing/2014/main" id="{00000000-0008-0000-0000-00003D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81" name="Text Box 32">
          <a:extLst>
            <a:ext uri="{FF2B5EF4-FFF2-40B4-BE49-F238E27FC236}">
              <a16:creationId xmlns:a16="http://schemas.microsoft.com/office/drawing/2014/main" id="{00000000-0008-0000-0000-00003E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82" name="Text Box 63">
          <a:extLst>
            <a:ext uri="{FF2B5EF4-FFF2-40B4-BE49-F238E27FC236}">
              <a16:creationId xmlns:a16="http://schemas.microsoft.com/office/drawing/2014/main" id="{00000000-0008-0000-0000-00003F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83" name="Text Box 32">
          <a:extLst>
            <a:ext uri="{FF2B5EF4-FFF2-40B4-BE49-F238E27FC236}">
              <a16:creationId xmlns:a16="http://schemas.microsoft.com/office/drawing/2014/main" id="{00000000-0008-0000-0000-000040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84" name="Text Box 63">
          <a:extLst>
            <a:ext uri="{FF2B5EF4-FFF2-40B4-BE49-F238E27FC236}">
              <a16:creationId xmlns:a16="http://schemas.microsoft.com/office/drawing/2014/main" id="{00000000-0008-0000-0000-000041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85" name="Text Box 32">
          <a:extLst>
            <a:ext uri="{FF2B5EF4-FFF2-40B4-BE49-F238E27FC236}">
              <a16:creationId xmlns:a16="http://schemas.microsoft.com/office/drawing/2014/main" id="{00000000-0008-0000-0000-000042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86" name="Text Box 63">
          <a:extLst>
            <a:ext uri="{FF2B5EF4-FFF2-40B4-BE49-F238E27FC236}">
              <a16:creationId xmlns:a16="http://schemas.microsoft.com/office/drawing/2014/main" id="{00000000-0008-0000-0000-000043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87" name="Text Box 32">
          <a:extLst>
            <a:ext uri="{FF2B5EF4-FFF2-40B4-BE49-F238E27FC236}">
              <a16:creationId xmlns:a16="http://schemas.microsoft.com/office/drawing/2014/main" id="{00000000-0008-0000-0000-000044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88" name="Text Box 63">
          <a:extLst>
            <a:ext uri="{FF2B5EF4-FFF2-40B4-BE49-F238E27FC236}">
              <a16:creationId xmlns:a16="http://schemas.microsoft.com/office/drawing/2014/main" id="{00000000-0008-0000-0000-000045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89" name="Text Box 32">
          <a:extLst>
            <a:ext uri="{FF2B5EF4-FFF2-40B4-BE49-F238E27FC236}">
              <a16:creationId xmlns:a16="http://schemas.microsoft.com/office/drawing/2014/main" id="{00000000-0008-0000-0000-000046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90" name="Text Box 63">
          <a:extLst>
            <a:ext uri="{FF2B5EF4-FFF2-40B4-BE49-F238E27FC236}">
              <a16:creationId xmlns:a16="http://schemas.microsoft.com/office/drawing/2014/main" id="{00000000-0008-0000-0000-000047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91" name="Text Box 32">
          <a:extLst>
            <a:ext uri="{FF2B5EF4-FFF2-40B4-BE49-F238E27FC236}">
              <a16:creationId xmlns:a16="http://schemas.microsoft.com/office/drawing/2014/main" id="{00000000-0008-0000-0000-000048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92" name="Text Box 63">
          <a:extLst>
            <a:ext uri="{FF2B5EF4-FFF2-40B4-BE49-F238E27FC236}">
              <a16:creationId xmlns:a16="http://schemas.microsoft.com/office/drawing/2014/main" id="{00000000-0008-0000-0000-000049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93" name="Text Box 32">
          <a:extLst>
            <a:ext uri="{FF2B5EF4-FFF2-40B4-BE49-F238E27FC236}">
              <a16:creationId xmlns:a16="http://schemas.microsoft.com/office/drawing/2014/main" id="{00000000-0008-0000-0000-00004A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94" name="Text Box 63">
          <a:extLst>
            <a:ext uri="{FF2B5EF4-FFF2-40B4-BE49-F238E27FC236}">
              <a16:creationId xmlns:a16="http://schemas.microsoft.com/office/drawing/2014/main" id="{00000000-0008-0000-0000-00004B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95" name="Text Box 32">
          <a:extLst>
            <a:ext uri="{FF2B5EF4-FFF2-40B4-BE49-F238E27FC236}">
              <a16:creationId xmlns:a16="http://schemas.microsoft.com/office/drawing/2014/main" id="{00000000-0008-0000-0000-00004C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96" name="Text Box 63">
          <a:extLst>
            <a:ext uri="{FF2B5EF4-FFF2-40B4-BE49-F238E27FC236}">
              <a16:creationId xmlns:a16="http://schemas.microsoft.com/office/drawing/2014/main" id="{00000000-0008-0000-0000-00004D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97" name="Text Box 32">
          <a:extLst>
            <a:ext uri="{FF2B5EF4-FFF2-40B4-BE49-F238E27FC236}">
              <a16:creationId xmlns:a16="http://schemas.microsoft.com/office/drawing/2014/main" id="{00000000-0008-0000-0000-00004E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98" name="Text Box 63">
          <a:extLst>
            <a:ext uri="{FF2B5EF4-FFF2-40B4-BE49-F238E27FC236}">
              <a16:creationId xmlns:a16="http://schemas.microsoft.com/office/drawing/2014/main" id="{00000000-0008-0000-0000-00004F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799" name="Text Box 32">
          <a:extLst>
            <a:ext uri="{FF2B5EF4-FFF2-40B4-BE49-F238E27FC236}">
              <a16:creationId xmlns:a16="http://schemas.microsoft.com/office/drawing/2014/main" id="{00000000-0008-0000-0000-000050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00" name="Text Box 63">
          <a:extLst>
            <a:ext uri="{FF2B5EF4-FFF2-40B4-BE49-F238E27FC236}">
              <a16:creationId xmlns:a16="http://schemas.microsoft.com/office/drawing/2014/main" id="{00000000-0008-0000-0000-000051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01" name="Text Box 32">
          <a:extLst>
            <a:ext uri="{FF2B5EF4-FFF2-40B4-BE49-F238E27FC236}">
              <a16:creationId xmlns:a16="http://schemas.microsoft.com/office/drawing/2014/main" id="{00000000-0008-0000-0000-000052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02" name="Text Box 63">
          <a:extLst>
            <a:ext uri="{FF2B5EF4-FFF2-40B4-BE49-F238E27FC236}">
              <a16:creationId xmlns:a16="http://schemas.microsoft.com/office/drawing/2014/main" id="{00000000-0008-0000-0000-000053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03" name="Text Box 32">
          <a:extLst>
            <a:ext uri="{FF2B5EF4-FFF2-40B4-BE49-F238E27FC236}">
              <a16:creationId xmlns:a16="http://schemas.microsoft.com/office/drawing/2014/main" id="{00000000-0008-0000-0000-000054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04" name="Text Box 63">
          <a:extLst>
            <a:ext uri="{FF2B5EF4-FFF2-40B4-BE49-F238E27FC236}">
              <a16:creationId xmlns:a16="http://schemas.microsoft.com/office/drawing/2014/main" id="{00000000-0008-0000-0000-000055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05" name="Text Box 32">
          <a:extLst>
            <a:ext uri="{FF2B5EF4-FFF2-40B4-BE49-F238E27FC236}">
              <a16:creationId xmlns:a16="http://schemas.microsoft.com/office/drawing/2014/main" id="{00000000-0008-0000-0000-000056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06" name="Text Box 63">
          <a:extLst>
            <a:ext uri="{FF2B5EF4-FFF2-40B4-BE49-F238E27FC236}">
              <a16:creationId xmlns:a16="http://schemas.microsoft.com/office/drawing/2014/main" id="{00000000-0008-0000-0000-000057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07" name="Text Box 32">
          <a:extLst>
            <a:ext uri="{FF2B5EF4-FFF2-40B4-BE49-F238E27FC236}">
              <a16:creationId xmlns:a16="http://schemas.microsoft.com/office/drawing/2014/main" id="{00000000-0008-0000-0000-000058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08" name="Text Box 63">
          <a:extLst>
            <a:ext uri="{FF2B5EF4-FFF2-40B4-BE49-F238E27FC236}">
              <a16:creationId xmlns:a16="http://schemas.microsoft.com/office/drawing/2014/main" id="{00000000-0008-0000-0000-000059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09" name="Text Box 32">
          <a:extLst>
            <a:ext uri="{FF2B5EF4-FFF2-40B4-BE49-F238E27FC236}">
              <a16:creationId xmlns:a16="http://schemas.microsoft.com/office/drawing/2014/main" id="{00000000-0008-0000-0000-00005A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10" name="Text Box 63">
          <a:extLst>
            <a:ext uri="{FF2B5EF4-FFF2-40B4-BE49-F238E27FC236}">
              <a16:creationId xmlns:a16="http://schemas.microsoft.com/office/drawing/2014/main" id="{00000000-0008-0000-0000-00005B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11" name="Text Box 32">
          <a:extLst>
            <a:ext uri="{FF2B5EF4-FFF2-40B4-BE49-F238E27FC236}">
              <a16:creationId xmlns:a16="http://schemas.microsoft.com/office/drawing/2014/main" id="{00000000-0008-0000-0000-00005C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12" name="Text Box 63">
          <a:extLst>
            <a:ext uri="{FF2B5EF4-FFF2-40B4-BE49-F238E27FC236}">
              <a16:creationId xmlns:a16="http://schemas.microsoft.com/office/drawing/2014/main" id="{00000000-0008-0000-0000-00005D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13" name="Text Box 32">
          <a:extLst>
            <a:ext uri="{FF2B5EF4-FFF2-40B4-BE49-F238E27FC236}">
              <a16:creationId xmlns:a16="http://schemas.microsoft.com/office/drawing/2014/main" id="{00000000-0008-0000-0000-00005E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14" name="Text Box 63">
          <a:extLst>
            <a:ext uri="{FF2B5EF4-FFF2-40B4-BE49-F238E27FC236}">
              <a16:creationId xmlns:a16="http://schemas.microsoft.com/office/drawing/2014/main" id="{00000000-0008-0000-0000-00005F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15" name="Text Box 32">
          <a:extLst>
            <a:ext uri="{FF2B5EF4-FFF2-40B4-BE49-F238E27FC236}">
              <a16:creationId xmlns:a16="http://schemas.microsoft.com/office/drawing/2014/main" id="{00000000-0008-0000-0000-000060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16" name="Text Box 63">
          <a:extLst>
            <a:ext uri="{FF2B5EF4-FFF2-40B4-BE49-F238E27FC236}">
              <a16:creationId xmlns:a16="http://schemas.microsoft.com/office/drawing/2014/main" id="{00000000-0008-0000-0000-000061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17" name="Text Box 32">
          <a:extLst>
            <a:ext uri="{FF2B5EF4-FFF2-40B4-BE49-F238E27FC236}">
              <a16:creationId xmlns:a16="http://schemas.microsoft.com/office/drawing/2014/main" id="{00000000-0008-0000-0000-000062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18" name="Text Box 63">
          <a:extLst>
            <a:ext uri="{FF2B5EF4-FFF2-40B4-BE49-F238E27FC236}">
              <a16:creationId xmlns:a16="http://schemas.microsoft.com/office/drawing/2014/main" id="{00000000-0008-0000-0000-000063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19" name="Text Box 32">
          <a:extLst>
            <a:ext uri="{FF2B5EF4-FFF2-40B4-BE49-F238E27FC236}">
              <a16:creationId xmlns:a16="http://schemas.microsoft.com/office/drawing/2014/main" id="{00000000-0008-0000-0000-000064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20" name="Text Box 63">
          <a:extLst>
            <a:ext uri="{FF2B5EF4-FFF2-40B4-BE49-F238E27FC236}">
              <a16:creationId xmlns:a16="http://schemas.microsoft.com/office/drawing/2014/main" id="{00000000-0008-0000-0000-000065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21" name="Text Box 32">
          <a:extLst>
            <a:ext uri="{FF2B5EF4-FFF2-40B4-BE49-F238E27FC236}">
              <a16:creationId xmlns:a16="http://schemas.microsoft.com/office/drawing/2014/main" id="{00000000-0008-0000-0000-000066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22" name="Text Box 63">
          <a:extLst>
            <a:ext uri="{FF2B5EF4-FFF2-40B4-BE49-F238E27FC236}">
              <a16:creationId xmlns:a16="http://schemas.microsoft.com/office/drawing/2014/main" id="{00000000-0008-0000-0000-000067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23" name="Text Box 32">
          <a:extLst>
            <a:ext uri="{FF2B5EF4-FFF2-40B4-BE49-F238E27FC236}">
              <a16:creationId xmlns:a16="http://schemas.microsoft.com/office/drawing/2014/main" id="{00000000-0008-0000-0000-000068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24" name="Text Box 63">
          <a:extLst>
            <a:ext uri="{FF2B5EF4-FFF2-40B4-BE49-F238E27FC236}">
              <a16:creationId xmlns:a16="http://schemas.microsoft.com/office/drawing/2014/main" id="{00000000-0008-0000-0000-000069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25" name="Text Box 32">
          <a:extLst>
            <a:ext uri="{FF2B5EF4-FFF2-40B4-BE49-F238E27FC236}">
              <a16:creationId xmlns:a16="http://schemas.microsoft.com/office/drawing/2014/main" id="{00000000-0008-0000-0000-00006A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26" name="Text Box 63">
          <a:extLst>
            <a:ext uri="{FF2B5EF4-FFF2-40B4-BE49-F238E27FC236}">
              <a16:creationId xmlns:a16="http://schemas.microsoft.com/office/drawing/2014/main" id="{00000000-0008-0000-0000-00006B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27" name="Text Box 32">
          <a:extLst>
            <a:ext uri="{FF2B5EF4-FFF2-40B4-BE49-F238E27FC236}">
              <a16:creationId xmlns:a16="http://schemas.microsoft.com/office/drawing/2014/main" id="{00000000-0008-0000-0000-00006C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28" name="Text Box 63">
          <a:extLst>
            <a:ext uri="{FF2B5EF4-FFF2-40B4-BE49-F238E27FC236}">
              <a16:creationId xmlns:a16="http://schemas.microsoft.com/office/drawing/2014/main" id="{00000000-0008-0000-0000-00006D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29" name="Text Box 32">
          <a:extLst>
            <a:ext uri="{FF2B5EF4-FFF2-40B4-BE49-F238E27FC236}">
              <a16:creationId xmlns:a16="http://schemas.microsoft.com/office/drawing/2014/main" id="{00000000-0008-0000-0000-00006E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30" name="Text Box 63">
          <a:extLst>
            <a:ext uri="{FF2B5EF4-FFF2-40B4-BE49-F238E27FC236}">
              <a16:creationId xmlns:a16="http://schemas.microsoft.com/office/drawing/2014/main" id="{00000000-0008-0000-0000-00006F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31" name="Text Box 32">
          <a:extLst>
            <a:ext uri="{FF2B5EF4-FFF2-40B4-BE49-F238E27FC236}">
              <a16:creationId xmlns:a16="http://schemas.microsoft.com/office/drawing/2014/main" id="{00000000-0008-0000-0000-000070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32" name="Text Box 63">
          <a:extLst>
            <a:ext uri="{FF2B5EF4-FFF2-40B4-BE49-F238E27FC236}">
              <a16:creationId xmlns:a16="http://schemas.microsoft.com/office/drawing/2014/main" id="{00000000-0008-0000-0000-000071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33" name="Text Box 32">
          <a:extLst>
            <a:ext uri="{FF2B5EF4-FFF2-40B4-BE49-F238E27FC236}">
              <a16:creationId xmlns:a16="http://schemas.microsoft.com/office/drawing/2014/main" id="{00000000-0008-0000-0000-000072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34" name="Text Box 63">
          <a:extLst>
            <a:ext uri="{FF2B5EF4-FFF2-40B4-BE49-F238E27FC236}">
              <a16:creationId xmlns:a16="http://schemas.microsoft.com/office/drawing/2014/main" id="{00000000-0008-0000-0000-000073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35" name="Text Box 32">
          <a:extLst>
            <a:ext uri="{FF2B5EF4-FFF2-40B4-BE49-F238E27FC236}">
              <a16:creationId xmlns:a16="http://schemas.microsoft.com/office/drawing/2014/main" id="{00000000-0008-0000-0000-000074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36" name="Text Box 63">
          <a:extLst>
            <a:ext uri="{FF2B5EF4-FFF2-40B4-BE49-F238E27FC236}">
              <a16:creationId xmlns:a16="http://schemas.microsoft.com/office/drawing/2014/main" id="{00000000-0008-0000-0000-000075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37" name="Text Box 32">
          <a:extLst>
            <a:ext uri="{FF2B5EF4-FFF2-40B4-BE49-F238E27FC236}">
              <a16:creationId xmlns:a16="http://schemas.microsoft.com/office/drawing/2014/main" id="{00000000-0008-0000-0000-000076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38" name="Text Box 63">
          <a:extLst>
            <a:ext uri="{FF2B5EF4-FFF2-40B4-BE49-F238E27FC236}">
              <a16:creationId xmlns:a16="http://schemas.microsoft.com/office/drawing/2014/main" id="{00000000-0008-0000-0000-000077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39" name="Text Box 32">
          <a:extLst>
            <a:ext uri="{FF2B5EF4-FFF2-40B4-BE49-F238E27FC236}">
              <a16:creationId xmlns:a16="http://schemas.microsoft.com/office/drawing/2014/main" id="{00000000-0008-0000-0000-000078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40" name="Text Box 63">
          <a:extLst>
            <a:ext uri="{FF2B5EF4-FFF2-40B4-BE49-F238E27FC236}">
              <a16:creationId xmlns:a16="http://schemas.microsoft.com/office/drawing/2014/main" id="{00000000-0008-0000-0000-000079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41" name="Text Box 32">
          <a:extLst>
            <a:ext uri="{FF2B5EF4-FFF2-40B4-BE49-F238E27FC236}">
              <a16:creationId xmlns:a16="http://schemas.microsoft.com/office/drawing/2014/main" id="{00000000-0008-0000-0000-00007A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42" name="Text Box 63">
          <a:extLst>
            <a:ext uri="{FF2B5EF4-FFF2-40B4-BE49-F238E27FC236}">
              <a16:creationId xmlns:a16="http://schemas.microsoft.com/office/drawing/2014/main" id="{00000000-0008-0000-0000-00007B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43" name="Text Box 32">
          <a:extLst>
            <a:ext uri="{FF2B5EF4-FFF2-40B4-BE49-F238E27FC236}">
              <a16:creationId xmlns:a16="http://schemas.microsoft.com/office/drawing/2014/main" id="{00000000-0008-0000-0000-00007C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44" name="Text Box 63">
          <a:extLst>
            <a:ext uri="{FF2B5EF4-FFF2-40B4-BE49-F238E27FC236}">
              <a16:creationId xmlns:a16="http://schemas.microsoft.com/office/drawing/2014/main" id="{00000000-0008-0000-0000-00007D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45" name="Text Box 32">
          <a:extLst>
            <a:ext uri="{FF2B5EF4-FFF2-40B4-BE49-F238E27FC236}">
              <a16:creationId xmlns:a16="http://schemas.microsoft.com/office/drawing/2014/main" id="{00000000-0008-0000-0000-00007E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46" name="Text Box 63">
          <a:extLst>
            <a:ext uri="{FF2B5EF4-FFF2-40B4-BE49-F238E27FC236}">
              <a16:creationId xmlns:a16="http://schemas.microsoft.com/office/drawing/2014/main" id="{00000000-0008-0000-0000-00007F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47" name="Text Box 32">
          <a:extLst>
            <a:ext uri="{FF2B5EF4-FFF2-40B4-BE49-F238E27FC236}">
              <a16:creationId xmlns:a16="http://schemas.microsoft.com/office/drawing/2014/main" id="{00000000-0008-0000-0000-000080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48" name="Text Box 63">
          <a:extLst>
            <a:ext uri="{FF2B5EF4-FFF2-40B4-BE49-F238E27FC236}">
              <a16:creationId xmlns:a16="http://schemas.microsoft.com/office/drawing/2014/main" id="{00000000-0008-0000-0000-000081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49" name="Text Box 32">
          <a:extLst>
            <a:ext uri="{FF2B5EF4-FFF2-40B4-BE49-F238E27FC236}">
              <a16:creationId xmlns:a16="http://schemas.microsoft.com/office/drawing/2014/main" id="{00000000-0008-0000-0000-000082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50" name="Text Box 63">
          <a:extLst>
            <a:ext uri="{FF2B5EF4-FFF2-40B4-BE49-F238E27FC236}">
              <a16:creationId xmlns:a16="http://schemas.microsoft.com/office/drawing/2014/main" id="{00000000-0008-0000-0000-000083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1196</xdr:row>
      <xdr:rowOff>0</xdr:rowOff>
    </xdr:from>
    <xdr:to>
      <xdr:col>1</xdr:col>
      <xdr:colOff>2438400</xdr:colOff>
      <xdr:row>1196</xdr:row>
      <xdr:rowOff>114300</xdr:rowOff>
    </xdr:to>
    <xdr:sp macro="" textlink="">
      <xdr:nvSpPr>
        <xdr:cNvPr id="4851" name="Text Box 32">
          <a:extLst>
            <a:ext uri="{FF2B5EF4-FFF2-40B4-BE49-F238E27FC236}">
              <a16:creationId xmlns:a16="http://schemas.microsoft.com/office/drawing/2014/main" id="{00000000-0008-0000-0000-0000841E0000}"/>
            </a:ext>
          </a:extLst>
        </xdr:cNvPr>
        <xdr:cNvSpPr txBox="1">
          <a:spLocks noChangeArrowheads="1"/>
        </xdr:cNvSpPr>
      </xdr:nvSpPr>
      <xdr:spPr bwMode="auto">
        <a:xfrm>
          <a:off x="3028950" y="2607659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52" name="Text Box 32">
          <a:extLst>
            <a:ext uri="{FF2B5EF4-FFF2-40B4-BE49-F238E27FC236}">
              <a16:creationId xmlns:a16="http://schemas.microsoft.com/office/drawing/2014/main" id="{00000000-0008-0000-0000-000086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53" name="Text Box 63">
          <a:extLst>
            <a:ext uri="{FF2B5EF4-FFF2-40B4-BE49-F238E27FC236}">
              <a16:creationId xmlns:a16="http://schemas.microsoft.com/office/drawing/2014/main" id="{00000000-0008-0000-0000-000087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54" name="Text Box 32">
          <a:extLst>
            <a:ext uri="{FF2B5EF4-FFF2-40B4-BE49-F238E27FC236}">
              <a16:creationId xmlns:a16="http://schemas.microsoft.com/office/drawing/2014/main" id="{00000000-0008-0000-0000-000088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55" name="Text Box 63">
          <a:extLst>
            <a:ext uri="{FF2B5EF4-FFF2-40B4-BE49-F238E27FC236}">
              <a16:creationId xmlns:a16="http://schemas.microsoft.com/office/drawing/2014/main" id="{00000000-0008-0000-0000-000089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56" name="Text Box 32">
          <a:extLst>
            <a:ext uri="{FF2B5EF4-FFF2-40B4-BE49-F238E27FC236}">
              <a16:creationId xmlns:a16="http://schemas.microsoft.com/office/drawing/2014/main" id="{00000000-0008-0000-0000-00008A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57" name="Text Box 63">
          <a:extLst>
            <a:ext uri="{FF2B5EF4-FFF2-40B4-BE49-F238E27FC236}">
              <a16:creationId xmlns:a16="http://schemas.microsoft.com/office/drawing/2014/main" id="{00000000-0008-0000-0000-00008B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58" name="Text Box 32">
          <a:extLst>
            <a:ext uri="{FF2B5EF4-FFF2-40B4-BE49-F238E27FC236}">
              <a16:creationId xmlns:a16="http://schemas.microsoft.com/office/drawing/2014/main" id="{00000000-0008-0000-0000-00008C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59" name="Text Box 63">
          <a:extLst>
            <a:ext uri="{FF2B5EF4-FFF2-40B4-BE49-F238E27FC236}">
              <a16:creationId xmlns:a16="http://schemas.microsoft.com/office/drawing/2014/main" id="{00000000-0008-0000-0000-00008D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60" name="Text Box 32">
          <a:extLst>
            <a:ext uri="{FF2B5EF4-FFF2-40B4-BE49-F238E27FC236}">
              <a16:creationId xmlns:a16="http://schemas.microsoft.com/office/drawing/2014/main" id="{00000000-0008-0000-0000-00008E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61" name="Text Box 63">
          <a:extLst>
            <a:ext uri="{FF2B5EF4-FFF2-40B4-BE49-F238E27FC236}">
              <a16:creationId xmlns:a16="http://schemas.microsoft.com/office/drawing/2014/main" id="{00000000-0008-0000-0000-00008F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62" name="Text Box 32">
          <a:extLst>
            <a:ext uri="{FF2B5EF4-FFF2-40B4-BE49-F238E27FC236}">
              <a16:creationId xmlns:a16="http://schemas.microsoft.com/office/drawing/2014/main" id="{00000000-0008-0000-0000-000090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63" name="Text Box 63">
          <a:extLst>
            <a:ext uri="{FF2B5EF4-FFF2-40B4-BE49-F238E27FC236}">
              <a16:creationId xmlns:a16="http://schemas.microsoft.com/office/drawing/2014/main" id="{00000000-0008-0000-0000-000091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64" name="Text Box 32">
          <a:extLst>
            <a:ext uri="{FF2B5EF4-FFF2-40B4-BE49-F238E27FC236}">
              <a16:creationId xmlns:a16="http://schemas.microsoft.com/office/drawing/2014/main" id="{00000000-0008-0000-0000-000092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65" name="Text Box 63">
          <a:extLst>
            <a:ext uri="{FF2B5EF4-FFF2-40B4-BE49-F238E27FC236}">
              <a16:creationId xmlns:a16="http://schemas.microsoft.com/office/drawing/2014/main" id="{00000000-0008-0000-0000-000093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66" name="Text Box 32">
          <a:extLst>
            <a:ext uri="{FF2B5EF4-FFF2-40B4-BE49-F238E27FC236}">
              <a16:creationId xmlns:a16="http://schemas.microsoft.com/office/drawing/2014/main" id="{00000000-0008-0000-0000-000094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67" name="Text Box 63">
          <a:extLst>
            <a:ext uri="{FF2B5EF4-FFF2-40B4-BE49-F238E27FC236}">
              <a16:creationId xmlns:a16="http://schemas.microsoft.com/office/drawing/2014/main" id="{00000000-0008-0000-0000-000095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68" name="Text Box 32">
          <a:extLst>
            <a:ext uri="{FF2B5EF4-FFF2-40B4-BE49-F238E27FC236}">
              <a16:creationId xmlns:a16="http://schemas.microsoft.com/office/drawing/2014/main" id="{00000000-0008-0000-0000-000096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69" name="Text Box 63">
          <a:extLst>
            <a:ext uri="{FF2B5EF4-FFF2-40B4-BE49-F238E27FC236}">
              <a16:creationId xmlns:a16="http://schemas.microsoft.com/office/drawing/2014/main" id="{00000000-0008-0000-0000-000097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70" name="Text Box 32">
          <a:extLst>
            <a:ext uri="{FF2B5EF4-FFF2-40B4-BE49-F238E27FC236}">
              <a16:creationId xmlns:a16="http://schemas.microsoft.com/office/drawing/2014/main" id="{00000000-0008-0000-0000-000098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71" name="Text Box 63">
          <a:extLst>
            <a:ext uri="{FF2B5EF4-FFF2-40B4-BE49-F238E27FC236}">
              <a16:creationId xmlns:a16="http://schemas.microsoft.com/office/drawing/2014/main" id="{00000000-0008-0000-0000-000099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72" name="Text Box 32">
          <a:extLst>
            <a:ext uri="{FF2B5EF4-FFF2-40B4-BE49-F238E27FC236}">
              <a16:creationId xmlns:a16="http://schemas.microsoft.com/office/drawing/2014/main" id="{00000000-0008-0000-0000-00009A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73" name="Text Box 63">
          <a:extLst>
            <a:ext uri="{FF2B5EF4-FFF2-40B4-BE49-F238E27FC236}">
              <a16:creationId xmlns:a16="http://schemas.microsoft.com/office/drawing/2014/main" id="{00000000-0008-0000-0000-00009B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74" name="Text Box 32">
          <a:extLst>
            <a:ext uri="{FF2B5EF4-FFF2-40B4-BE49-F238E27FC236}">
              <a16:creationId xmlns:a16="http://schemas.microsoft.com/office/drawing/2014/main" id="{00000000-0008-0000-0000-00009C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75" name="Text Box 63">
          <a:extLst>
            <a:ext uri="{FF2B5EF4-FFF2-40B4-BE49-F238E27FC236}">
              <a16:creationId xmlns:a16="http://schemas.microsoft.com/office/drawing/2014/main" id="{00000000-0008-0000-0000-00009D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76" name="Text Box 32">
          <a:extLst>
            <a:ext uri="{FF2B5EF4-FFF2-40B4-BE49-F238E27FC236}">
              <a16:creationId xmlns:a16="http://schemas.microsoft.com/office/drawing/2014/main" id="{00000000-0008-0000-0000-00009E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77" name="Text Box 63">
          <a:extLst>
            <a:ext uri="{FF2B5EF4-FFF2-40B4-BE49-F238E27FC236}">
              <a16:creationId xmlns:a16="http://schemas.microsoft.com/office/drawing/2014/main" id="{00000000-0008-0000-0000-00009F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78" name="Text Box 32">
          <a:extLst>
            <a:ext uri="{FF2B5EF4-FFF2-40B4-BE49-F238E27FC236}">
              <a16:creationId xmlns:a16="http://schemas.microsoft.com/office/drawing/2014/main" id="{00000000-0008-0000-0000-0000A0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79" name="Text Box 63">
          <a:extLst>
            <a:ext uri="{FF2B5EF4-FFF2-40B4-BE49-F238E27FC236}">
              <a16:creationId xmlns:a16="http://schemas.microsoft.com/office/drawing/2014/main" id="{00000000-0008-0000-0000-0000A1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80" name="Text Box 32">
          <a:extLst>
            <a:ext uri="{FF2B5EF4-FFF2-40B4-BE49-F238E27FC236}">
              <a16:creationId xmlns:a16="http://schemas.microsoft.com/office/drawing/2014/main" id="{00000000-0008-0000-0000-0000A2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81" name="Text Box 63">
          <a:extLst>
            <a:ext uri="{FF2B5EF4-FFF2-40B4-BE49-F238E27FC236}">
              <a16:creationId xmlns:a16="http://schemas.microsoft.com/office/drawing/2014/main" id="{00000000-0008-0000-0000-0000A3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82" name="Text Box 32">
          <a:extLst>
            <a:ext uri="{FF2B5EF4-FFF2-40B4-BE49-F238E27FC236}">
              <a16:creationId xmlns:a16="http://schemas.microsoft.com/office/drawing/2014/main" id="{00000000-0008-0000-0000-0000A4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83" name="Text Box 63">
          <a:extLst>
            <a:ext uri="{FF2B5EF4-FFF2-40B4-BE49-F238E27FC236}">
              <a16:creationId xmlns:a16="http://schemas.microsoft.com/office/drawing/2014/main" id="{00000000-0008-0000-0000-0000A5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84" name="Text Box 32">
          <a:extLst>
            <a:ext uri="{FF2B5EF4-FFF2-40B4-BE49-F238E27FC236}">
              <a16:creationId xmlns:a16="http://schemas.microsoft.com/office/drawing/2014/main" id="{00000000-0008-0000-0000-0000A6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85" name="Text Box 63">
          <a:extLst>
            <a:ext uri="{FF2B5EF4-FFF2-40B4-BE49-F238E27FC236}">
              <a16:creationId xmlns:a16="http://schemas.microsoft.com/office/drawing/2014/main" id="{00000000-0008-0000-0000-0000A7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86" name="Text Box 32">
          <a:extLst>
            <a:ext uri="{FF2B5EF4-FFF2-40B4-BE49-F238E27FC236}">
              <a16:creationId xmlns:a16="http://schemas.microsoft.com/office/drawing/2014/main" id="{00000000-0008-0000-0000-0000A8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87" name="Text Box 63">
          <a:extLst>
            <a:ext uri="{FF2B5EF4-FFF2-40B4-BE49-F238E27FC236}">
              <a16:creationId xmlns:a16="http://schemas.microsoft.com/office/drawing/2014/main" id="{00000000-0008-0000-0000-0000A9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88" name="Text Box 32">
          <a:extLst>
            <a:ext uri="{FF2B5EF4-FFF2-40B4-BE49-F238E27FC236}">
              <a16:creationId xmlns:a16="http://schemas.microsoft.com/office/drawing/2014/main" id="{00000000-0008-0000-0000-0000AA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89" name="Text Box 63">
          <a:extLst>
            <a:ext uri="{FF2B5EF4-FFF2-40B4-BE49-F238E27FC236}">
              <a16:creationId xmlns:a16="http://schemas.microsoft.com/office/drawing/2014/main" id="{00000000-0008-0000-0000-0000AB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90" name="Text Box 32">
          <a:extLst>
            <a:ext uri="{FF2B5EF4-FFF2-40B4-BE49-F238E27FC236}">
              <a16:creationId xmlns:a16="http://schemas.microsoft.com/office/drawing/2014/main" id="{00000000-0008-0000-0000-0000AC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91" name="Text Box 63">
          <a:extLst>
            <a:ext uri="{FF2B5EF4-FFF2-40B4-BE49-F238E27FC236}">
              <a16:creationId xmlns:a16="http://schemas.microsoft.com/office/drawing/2014/main" id="{00000000-0008-0000-0000-0000AD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92" name="Text Box 32">
          <a:extLst>
            <a:ext uri="{FF2B5EF4-FFF2-40B4-BE49-F238E27FC236}">
              <a16:creationId xmlns:a16="http://schemas.microsoft.com/office/drawing/2014/main" id="{00000000-0008-0000-0000-0000AE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93" name="Text Box 63">
          <a:extLst>
            <a:ext uri="{FF2B5EF4-FFF2-40B4-BE49-F238E27FC236}">
              <a16:creationId xmlns:a16="http://schemas.microsoft.com/office/drawing/2014/main" id="{00000000-0008-0000-0000-0000AF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94" name="Text Box 32">
          <a:extLst>
            <a:ext uri="{FF2B5EF4-FFF2-40B4-BE49-F238E27FC236}">
              <a16:creationId xmlns:a16="http://schemas.microsoft.com/office/drawing/2014/main" id="{00000000-0008-0000-0000-0000B0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95" name="Text Box 63">
          <a:extLst>
            <a:ext uri="{FF2B5EF4-FFF2-40B4-BE49-F238E27FC236}">
              <a16:creationId xmlns:a16="http://schemas.microsoft.com/office/drawing/2014/main" id="{00000000-0008-0000-0000-0000B1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96" name="Text Box 32">
          <a:extLst>
            <a:ext uri="{FF2B5EF4-FFF2-40B4-BE49-F238E27FC236}">
              <a16:creationId xmlns:a16="http://schemas.microsoft.com/office/drawing/2014/main" id="{00000000-0008-0000-0000-0000B2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97" name="Text Box 63">
          <a:extLst>
            <a:ext uri="{FF2B5EF4-FFF2-40B4-BE49-F238E27FC236}">
              <a16:creationId xmlns:a16="http://schemas.microsoft.com/office/drawing/2014/main" id="{00000000-0008-0000-0000-0000B3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98" name="Text Box 32">
          <a:extLst>
            <a:ext uri="{FF2B5EF4-FFF2-40B4-BE49-F238E27FC236}">
              <a16:creationId xmlns:a16="http://schemas.microsoft.com/office/drawing/2014/main" id="{00000000-0008-0000-0000-0000B4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899" name="Text Box 63">
          <a:extLst>
            <a:ext uri="{FF2B5EF4-FFF2-40B4-BE49-F238E27FC236}">
              <a16:creationId xmlns:a16="http://schemas.microsoft.com/office/drawing/2014/main" id="{00000000-0008-0000-0000-0000B5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00" name="Text Box 32">
          <a:extLst>
            <a:ext uri="{FF2B5EF4-FFF2-40B4-BE49-F238E27FC236}">
              <a16:creationId xmlns:a16="http://schemas.microsoft.com/office/drawing/2014/main" id="{00000000-0008-0000-0000-0000B6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01" name="Text Box 63">
          <a:extLst>
            <a:ext uri="{FF2B5EF4-FFF2-40B4-BE49-F238E27FC236}">
              <a16:creationId xmlns:a16="http://schemas.microsoft.com/office/drawing/2014/main" id="{00000000-0008-0000-0000-0000B7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02" name="Text Box 32">
          <a:extLst>
            <a:ext uri="{FF2B5EF4-FFF2-40B4-BE49-F238E27FC236}">
              <a16:creationId xmlns:a16="http://schemas.microsoft.com/office/drawing/2014/main" id="{00000000-0008-0000-0000-0000B8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03" name="Text Box 63">
          <a:extLst>
            <a:ext uri="{FF2B5EF4-FFF2-40B4-BE49-F238E27FC236}">
              <a16:creationId xmlns:a16="http://schemas.microsoft.com/office/drawing/2014/main" id="{00000000-0008-0000-0000-0000B9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04" name="Text Box 32">
          <a:extLst>
            <a:ext uri="{FF2B5EF4-FFF2-40B4-BE49-F238E27FC236}">
              <a16:creationId xmlns:a16="http://schemas.microsoft.com/office/drawing/2014/main" id="{00000000-0008-0000-0000-0000BA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05" name="Text Box 63">
          <a:extLst>
            <a:ext uri="{FF2B5EF4-FFF2-40B4-BE49-F238E27FC236}">
              <a16:creationId xmlns:a16="http://schemas.microsoft.com/office/drawing/2014/main" id="{00000000-0008-0000-0000-0000BB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06" name="Text Box 32">
          <a:extLst>
            <a:ext uri="{FF2B5EF4-FFF2-40B4-BE49-F238E27FC236}">
              <a16:creationId xmlns:a16="http://schemas.microsoft.com/office/drawing/2014/main" id="{00000000-0008-0000-0000-0000BC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07" name="Text Box 63">
          <a:extLst>
            <a:ext uri="{FF2B5EF4-FFF2-40B4-BE49-F238E27FC236}">
              <a16:creationId xmlns:a16="http://schemas.microsoft.com/office/drawing/2014/main" id="{00000000-0008-0000-0000-0000BD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08" name="Text Box 32">
          <a:extLst>
            <a:ext uri="{FF2B5EF4-FFF2-40B4-BE49-F238E27FC236}">
              <a16:creationId xmlns:a16="http://schemas.microsoft.com/office/drawing/2014/main" id="{00000000-0008-0000-0000-0000BE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09" name="Text Box 63">
          <a:extLst>
            <a:ext uri="{FF2B5EF4-FFF2-40B4-BE49-F238E27FC236}">
              <a16:creationId xmlns:a16="http://schemas.microsoft.com/office/drawing/2014/main" id="{00000000-0008-0000-0000-0000BF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10" name="Text Box 32">
          <a:extLst>
            <a:ext uri="{FF2B5EF4-FFF2-40B4-BE49-F238E27FC236}">
              <a16:creationId xmlns:a16="http://schemas.microsoft.com/office/drawing/2014/main" id="{00000000-0008-0000-0000-0000C0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11" name="Text Box 63">
          <a:extLst>
            <a:ext uri="{FF2B5EF4-FFF2-40B4-BE49-F238E27FC236}">
              <a16:creationId xmlns:a16="http://schemas.microsoft.com/office/drawing/2014/main" id="{00000000-0008-0000-0000-0000C1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12" name="Text Box 32">
          <a:extLst>
            <a:ext uri="{FF2B5EF4-FFF2-40B4-BE49-F238E27FC236}">
              <a16:creationId xmlns:a16="http://schemas.microsoft.com/office/drawing/2014/main" id="{00000000-0008-0000-0000-0000C2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13" name="Text Box 63">
          <a:extLst>
            <a:ext uri="{FF2B5EF4-FFF2-40B4-BE49-F238E27FC236}">
              <a16:creationId xmlns:a16="http://schemas.microsoft.com/office/drawing/2014/main" id="{00000000-0008-0000-0000-0000C3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14" name="Text Box 32">
          <a:extLst>
            <a:ext uri="{FF2B5EF4-FFF2-40B4-BE49-F238E27FC236}">
              <a16:creationId xmlns:a16="http://schemas.microsoft.com/office/drawing/2014/main" id="{00000000-0008-0000-0000-0000C4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15" name="Text Box 63">
          <a:extLst>
            <a:ext uri="{FF2B5EF4-FFF2-40B4-BE49-F238E27FC236}">
              <a16:creationId xmlns:a16="http://schemas.microsoft.com/office/drawing/2014/main" id="{00000000-0008-0000-0000-0000C5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16" name="Text Box 32">
          <a:extLst>
            <a:ext uri="{FF2B5EF4-FFF2-40B4-BE49-F238E27FC236}">
              <a16:creationId xmlns:a16="http://schemas.microsoft.com/office/drawing/2014/main" id="{00000000-0008-0000-0000-0000C6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17" name="Text Box 63">
          <a:extLst>
            <a:ext uri="{FF2B5EF4-FFF2-40B4-BE49-F238E27FC236}">
              <a16:creationId xmlns:a16="http://schemas.microsoft.com/office/drawing/2014/main" id="{00000000-0008-0000-0000-0000C7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18" name="Text Box 32">
          <a:extLst>
            <a:ext uri="{FF2B5EF4-FFF2-40B4-BE49-F238E27FC236}">
              <a16:creationId xmlns:a16="http://schemas.microsoft.com/office/drawing/2014/main" id="{00000000-0008-0000-0000-0000C8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19" name="Text Box 63">
          <a:extLst>
            <a:ext uri="{FF2B5EF4-FFF2-40B4-BE49-F238E27FC236}">
              <a16:creationId xmlns:a16="http://schemas.microsoft.com/office/drawing/2014/main" id="{00000000-0008-0000-0000-0000C9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20" name="Text Box 32">
          <a:extLst>
            <a:ext uri="{FF2B5EF4-FFF2-40B4-BE49-F238E27FC236}">
              <a16:creationId xmlns:a16="http://schemas.microsoft.com/office/drawing/2014/main" id="{00000000-0008-0000-0000-0000CA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21" name="Text Box 63">
          <a:extLst>
            <a:ext uri="{FF2B5EF4-FFF2-40B4-BE49-F238E27FC236}">
              <a16:creationId xmlns:a16="http://schemas.microsoft.com/office/drawing/2014/main" id="{00000000-0008-0000-0000-0000CB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22" name="Text Box 32">
          <a:extLst>
            <a:ext uri="{FF2B5EF4-FFF2-40B4-BE49-F238E27FC236}">
              <a16:creationId xmlns:a16="http://schemas.microsoft.com/office/drawing/2014/main" id="{00000000-0008-0000-0000-0000CC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23" name="Text Box 63">
          <a:extLst>
            <a:ext uri="{FF2B5EF4-FFF2-40B4-BE49-F238E27FC236}">
              <a16:creationId xmlns:a16="http://schemas.microsoft.com/office/drawing/2014/main" id="{00000000-0008-0000-0000-0000CD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24" name="Text Box 32">
          <a:extLst>
            <a:ext uri="{FF2B5EF4-FFF2-40B4-BE49-F238E27FC236}">
              <a16:creationId xmlns:a16="http://schemas.microsoft.com/office/drawing/2014/main" id="{00000000-0008-0000-0000-0000CE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25" name="Text Box 63">
          <a:extLst>
            <a:ext uri="{FF2B5EF4-FFF2-40B4-BE49-F238E27FC236}">
              <a16:creationId xmlns:a16="http://schemas.microsoft.com/office/drawing/2014/main" id="{00000000-0008-0000-0000-0000CF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26" name="Text Box 32">
          <a:extLst>
            <a:ext uri="{FF2B5EF4-FFF2-40B4-BE49-F238E27FC236}">
              <a16:creationId xmlns:a16="http://schemas.microsoft.com/office/drawing/2014/main" id="{00000000-0008-0000-0000-0000D0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27" name="Text Box 63">
          <a:extLst>
            <a:ext uri="{FF2B5EF4-FFF2-40B4-BE49-F238E27FC236}">
              <a16:creationId xmlns:a16="http://schemas.microsoft.com/office/drawing/2014/main" id="{00000000-0008-0000-0000-0000D1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28" name="Text Box 32">
          <a:extLst>
            <a:ext uri="{FF2B5EF4-FFF2-40B4-BE49-F238E27FC236}">
              <a16:creationId xmlns:a16="http://schemas.microsoft.com/office/drawing/2014/main" id="{00000000-0008-0000-0000-0000D2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29" name="Text Box 63">
          <a:extLst>
            <a:ext uri="{FF2B5EF4-FFF2-40B4-BE49-F238E27FC236}">
              <a16:creationId xmlns:a16="http://schemas.microsoft.com/office/drawing/2014/main" id="{00000000-0008-0000-0000-0000D3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30" name="Text Box 32">
          <a:extLst>
            <a:ext uri="{FF2B5EF4-FFF2-40B4-BE49-F238E27FC236}">
              <a16:creationId xmlns:a16="http://schemas.microsoft.com/office/drawing/2014/main" id="{00000000-0008-0000-0000-0000D4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31" name="Text Box 63">
          <a:extLst>
            <a:ext uri="{FF2B5EF4-FFF2-40B4-BE49-F238E27FC236}">
              <a16:creationId xmlns:a16="http://schemas.microsoft.com/office/drawing/2014/main" id="{00000000-0008-0000-0000-0000D5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32" name="Text Box 32">
          <a:extLst>
            <a:ext uri="{FF2B5EF4-FFF2-40B4-BE49-F238E27FC236}">
              <a16:creationId xmlns:a16="http://schemas.microsoft.com/office/drawing/2014/main" id="{00000000-0008-0000-0000-0000D6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33" name="Text Box 63">
          <a:extLst>
            <a:ext uri="{FF2B5EF4-FFF2-40B4-BE49-F238E27FC236}">
              <a16:creationId xmlns:a16="http://schemas.microsoft.com/office/drawing/2014/main" id="{00000000-0008-0000-0000-0000D7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34" name="Text Box 32">
          <a:extLst>
            <a:ext uri="{FF2B5EF4-FFF2-40B4-BE49-F238E27FC236}">
              <a16:creationId xmlns:a16="http://schemas.microsoft.com/office/drawing/2014/main" id="{00000000-0008-0000-0000-0000D8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35" name="Text Box 63">
          <a:extLst>
            <a:ext uri="{FF2B5EF4-FFF2-40B4-BE49-F238E27FC236}">
              <a16:creationId xmlns:a16="http://schemas.microsoft.com/office/drawing/2014/main" id="{00000000-0008-0000-0000-0000D9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36" name="Text Box 32">
          <a:extLst>
            <a:ext uri="{FF2B5EF4-FFF2-40B4-BE49-F238E27FC236}">
              <a16:creationId xmlns:a16="http://schemas.microsoft.com/office/drawing/2014/main" id="{00000000-0008-0000-0000-0000DA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37" name="Text Box 63">
          <a:extLst>
            <a:ext uri="{FF2B5EF4-FFF2-40B4-BE49-F238E27FC236}">
              <a16:creationId xmlns:a16="http://schemas.microsoft.com/office/drawing/2014/main" id="{00000000-0008-0000-0000-0000DB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38" name="Text Box 32">
          <a:extLst>
            <a:ext uri="{FF2B5EF4-FFF2-40B4-BE49-F238E27FC236}">
              <a16:creationId xmlns:a16="http://schemas.microsoft.com/office/drawing/2014/main" id="{00000000-0008-0000-0000-0000DC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39" name="Text Box 63">
          <a:extLst>
            <a:ext uri="{FF2B5EF4-FFF2-40B4-BE49-F238E27FC236}">
              <a16:creationId xmlns:a16="http://schemas.microsoft.com/office/drawing/2014/main" id="{00000000-0008-0000-0000-0000DD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40" name="Text Box 32">
          <a:extLst>
            <a:ext uri="{FF2B5EF4-FFF2-40B4-BE49-F238E27FC236}">
              <a16:creationId xmlns:a16="http://schemas.microsoft.com/office/drawing/2014/main" id="{00000000-0008-0000-0000-0000DE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41" name="Text Box 63">
          <a:extLst>
            <a:ext uri="{FF2B5EF4-FFF2-40B4-BE49-F238E27FC236}">
              <a16:creationId xmlns:a16="http://schemas.microsoft.com/office/drawing/2014/main" id="{00000000-0008-0000-0000-0000DF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42" name="Text Box 32">
          <a:extLst>
            <a:ext uri="{FF2B5EF4-FFF2-40B4-BE49-F238E27FC236}">
              <a16:creationId xmlns:a16="http://schemas.microsoft.com/office/drawing/2014/main" id="{00000000-0008-0000-0000-0000E0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43" name="Text Box 63">
          <a:extLst>
            <a:ext uri="{FF2B5EF4-FFF2-40B4-BE49-F238E27FC236}">
              <a16:creationId xmlns:a16="http://schemas.microsoft.com/office/drawing/2014/main" id="{00000000-0008-0000-0000-0000E1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44" name="Text Box 32">
          <a:extLst>
            <a:ext uri="{FF2B5EF4-FFF2-40B4-BE49-F238E27FC236}">
              <a16:creationId xmlns:a16="http://schemas.microsoft.com/office/drawing/2014/main" id="{00000000-0008-0000-0000-0000E2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45" name="Text Box 63">
          <a:extLst>
            <a:ext uri="{FF2B5EF4-FFF2-40B4-BE49-F238E27FC236}">
              <a16:creationId xmlns:a16="http://schemas.microsoft.com/office/drawing/2014/main" id="{00000000-0008-0000-0000-0000E3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46" name="Text Box 32">
          <a:extLst>
            <a:ext uri="{FF2B5EF4-FFF2-40B4-BE49-F238E27FC236}">
              <a16:creationId xmlns:a16="http://schemas.microsoft.com/office/drawing/2014/main" id="{00000000-0008-0000-0000-0000E4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47" name="Text Box 63">
          <a:extLst>
            <a:ext uri="{FF2B5EF4-FFF2-40B4-BE49-F238E27FC236}">
              <a16:creationId xmlns:a16="http://schemas.microsoft.com/office/drawing/2014/main" id="{00000000-0008-0000-0000-0000E5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48" name="Text Box 32">
          <a:extLst>
            <a:ext uri="{FF2B5EF4-FFF2-40B4-BE49-F238E27FC236}">
              <a16:creationId xmlns:a16="http://schemas.microsoft.com/office/drawing/2014/main" id="{00000000-0008-0000-0000-0000E6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49" name="Text Box 63">
          <a:extLst>
            <a:ext uri="{FF2B5EF4-FFF2-40B4-BE49-F238E27FC236}">
              <a16:creationId xmlns:a16="http://schemas.microsoft.com/office/drawing/2014/main" id="{00000000-0008-0000-0000-0000E7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50" name="Text Box 32">
          <a:extLst>
            <a:ext uri="{FF2B5EF4-FFF2-40B4-BE49-F238E27FC236}">
              <a16:creationId xmlns:a16="http://schemas.microsoft.com/office/drawing/2014/main" id="{00000000-0008-0000-0000-0000E8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51" name="Text Box 63">
          <a:extLst>
            <a:ext uri="{FF2B5EF4-FFF2-40B4-BE49-F238E27FC236}">
              <a16:creationId xmlns:a16="http://schemas.microsoft.com/office/drawing/2014/main" id="{00000000-0008-0000-0000-0000E9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52" name="Text Box 32">
          <a:extLst>
            <a:ext uri="{FF2B5EF4-FFF2-40B4-BE49-F238E27FC236}">
              <a16:creationId xmlns:a16="http://schemas.microsoft.com/office/drawing/2014/main" id="{00000000-0008-0000-0000-0000EA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53" name="Text Box 63">
          <a:extLst>
            <a:ext uri="{FF2B5EF4-FFF2-40B4-BE49-F238E27FC236}">
              <a16:creationId xmlns:a16="http://schemas.microsoft.com/office/drawing/2014/main" id="{00000000-0008-0000-0000-0000EB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54" name="Text Box 32">
          <a:extLst>
            <a:ext uri="{FF2B5EF4-FFF2-40B4-BE49-F238E27FC236}">
              <a16:creationId xmlns:a16="http://schemas.microsoft.com/office/drawing/2014/main" id="{00000000-0008-0000-0000-0000EC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55" name="Text Box 63">
          <a:extLst>
            <a:ext uri="{FF2B5EF4-FFF2-40B4-BE49-F238E27FC236}">
              <a16:creationId xmlns:a16="http://schemas.microsoft.com/office/drawing/2014/main" id="{00000000-0008-0000-0000-0000ED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56" name="Text Box 32">
          <a:extLst>
            <a:ext uri="{FF2B5EF4-FFF2-40B4-BE49-F238E27FC236}">
              <a16:creationId xmlns:a16="http://schemas.microsoft.com/office/drawing/2014/main" id="{00000000-0008-0000-0000-0000EE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57" name="Text Box 63">
          <a:extLst>
            <a:ext uri="{FF2B5EF4-FFF2-40B4-BE49-F238E27FC236}">
              <a16:creationId xmlns:a16="http://schemas.microsoft.com/office/drawing/2014/main" id="{00000000-0008-0000-0000-0000EF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58" name="Text Box 32">
          <a:extLst>
            <a:ext uri="{FF2B5EF4-FFF2-40B4-BE49-F238E27FC236}">
              <a16:creationId xmlns:a16="http://schemas.microsoft.com/office/drawing/2014/main" id="{00000000-0008-0000-0000-0000F0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59" name="Text Box 63">
          <a:extLst>
            <a:ext uri="{FF2B5EF4-FFF2-40B4-BE49-F238E27FC236}">
              <a16:creationId xmlns:a16="http://schemas.microsoft.com/office/drawing/2014/main" id="{00000000-0008-0000-0000-0000F1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60" name="Text Box 32">
          <a:extLst>
            <a:ext uri="{FF2B5EF4-FFF2-40B4-BE49-F238E27FC236}">
              <a16:creationId xmlns:a16="http://schemas.microsoft.com/office/drawing/2014/main" id="{00000000-0008-0000-0000-0000F2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61" name="Text Box 63">
          <a:extLst>
            <a:ext uri="{FF2B5EF4-FFF2-40B4-BE49-F238E27FC236}">
              <a16:creationId xmlns:a16="http://schemas.microsoft.com/office/drawing/2014/main" id="{00000000-0008-0000-0000-0000F3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62" name="Text Box 32">
          <a:extLst>
            <a:ext uri="{FF2B5EF4-FFF2-40B4-BE49-F238E27FC236}">
              <a16:creationId xmlns:a16="http://schemas.microsoft.com/office/drawing/2014/main" id="{00000000-0008-0000-0000-0000F4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63" name="Text Box 63">
          <a:extLst>
            <a:ext uri="{FF2B5EF4-FFF2-40B4-BE49-F238E27FC236}">
              <a16:creationId xmlns:a16="http://schemas.microsoft.com/office/drawing/2014/main" id="{00000000-0008-0000-0000-0000F5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64" name="Text Box 32">
          <a:extLst>
            <a:ext uri="{FF2B5EF4-FFF2-40B4-BE49-F238E27FC236}">
              <a16:creationId xmlns:a16="http://schemas.microsoft.com/office/drawing/2014/main" id="{00000000-0008-0000-0000-0000F6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65" name="Text Box 63">
          <a:extLst>
            <a:ext uri="{FF2B5EF4-FFF2-40B4-BE49-F238E27FC236}">
              <a16:creationId xmlns:a16="http://schemas.microsoft.com/office/drawing/2014/main" id="{00000000-0008-0000-0000-0000F7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66" name="Text Box 32">
          <a:extLst>
            <a:ext uri="{FF2B5EF4-FFF2-40B4-BE49-F238E27FC236}">
              <a16:creationId xmlns:a16="http://schemas.microsoft.com/office/drawing/2014/main" id="{00000000-0008-0000-0000-0000F8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67" name="Text Box 63">
          <a:extLst>
            <a:ext uri="{FF2B5EF4-FFF2-40B4-BE49-F238E27FC236}">
              <a16:creationId xmlns:a16="http://schemas.microsoft.com/office/drawing/2014/main" id="{00000000-0008-0000-0000-0000F9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68" name="Text Box 32">
          <a:extLst>
            <a:ext uri="{FF2B5EF4-FFF2-40B4-BE49-F238E27FC236}">
              <a16:creationId xmlns:a16="http://schemas.microsoft.com/office/drawing/2014/main" id="{00000000-0008-0000-0000-0000FA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69" name="Text Box 63">
          <a:extLst>
            <a:ext uri="{FF2B5EF4-FFF2-40B4-BE49-F238E27FC236}">
              <a16:creationId xmlns:a16="http://schemas.microsoft.com/office/drawing/2014/main" id="{00000000-0008-0000-0000-0000FB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70" name="Text Box 32">
          <a:extLst>
            <a:ext uri="{FF2B5EF4-FFF2-40B4-BE49-F238E27FC236}">
              <a16:creationId xmlns:a16="http://schemas.microsoft.com/office/drawing/2014/main" id="{00000000-0008-0000-0000-0000FC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71" name="Text Box 63">
          <a:extLst>
            <a:ext uri="{FF2B5EF4-FFF2-40B4-BE49-F238E27FC236}">
              <a16:creationId xmlns:a16="http://schemas.microsoft.com/office/drawing/2014/main" id="{00000000-0008-0000-0000-0000FD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72" name="Text Box 32">
          <a:extLst>
            <a:ext uri="{FF2B5EF4-FFF2-40B4-BE49-F238E27FC236}">
              <a16:creationId xmlns:a16="http://schemas.microsoft.com/office/drawing/2014/main" id="{00000000-0008-0000-0000-0000FE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73" name="Text Box 63">
          <a:extLst>
            <a:ext uri="{FF2B5EF4-FFF2-40B4-BE49-F238E27FC236}">
              <a16:creationId xmlns:a16="http://schemas.microsoft.com/office/drawing/2014/main" id="{00000000-0008-0000-0000-0000FF1E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74" name="Text Box 32">
          <a:extLst>
            <a:ext uri="{FF2B5EF4-FFF2-40B4-BE49-F238E27FC236}">
              <a16:creationId xmlns:a16="http://schemas.microsoft.com/office/drawing/2014/main" id="{00000000-0008-0000-0000-0000001F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75" name="Text Box 63">
          <a:extLst>
            <a:ext uri="{FF2B5EF4-FFF2-40B4-BE49-F238E27FC236}">
              <a16:creationId xmlns:a16="http://schemas.microsoft.com/office/drawing/2014/main" id="{00000000-0008-0000-0000-0000011F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76" name="Text Box 32">
          <a:extLst>
            <a:ext uri="{FF2B5EF4-FFF2-40B4-BE49-F238E27FC236}">
              <a16:creationId xmlns:a16="http://schemas.microsoft.com/office/drawing/2014/main" id="{00000000-0008-0000-0000-0000021F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77" name="Text Box 63">
          <a:extLst>
            <a:ext uri="{FF2B5EF4-FFF2-40B4-BE49-F238E27FC236}">
              <a16:creationId xmlns:a16="http://schemas.microsoft.com/office/drawing/2014/main" id="{00000000-0008-0000-0000-0000031F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78" name="Text Box 32">
          <a:extLst>
            <a:ext uri="{FF2B5EF4-FFF2-40B4-BE49-F238E27FC236}">
              <a16:creationId xmlns:a16="http://schemas.microsoft.com/office/drawing/2014/main" id="{00000000-0008-0000-0000-0000041F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1197</xdr:row>
      <xdr:rowOff>0</xdr:rowOff>
    </xdr:from>
    <xdr:to>
      <xdr:col>1</xdr:col>
      <xdr:colOff>2438400</xdr:colOff>
      <xdr:row>1197</xdr:row>
      <xdr:rowOff>57150</xdr:rowOff>
    </xdr:to>
    <xdr:sp macro="" textlink="">
      <xdr:nvSpPr>
        <xdr:cNvPr id="4979" name="Text Box 63">
          <a:extLst>
            <a:ext uri="{FF2B5EF4-FFF2-40B4-BE49-F238E27FC236}">
              <a16:creationId xmlns:a16="http://schemas.microsoft.com/office/drawing/2014/main" id="{00000000-0008-0000-0000-0000051F0000}"/>
            </a:ext>
          </a:extLst>
        </xdr:cNvPr>
        <xdr:cNvSpPr txBox="1">
          <a:spLocks noChangeArrowheads="1"/>
        </xdr:cNvSpPr>
      </xdr:nvSpPr>
      <xdr:spPr bwMode="auto">
        <a:xfrm>
          <a:off x="3028950" y="260927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1263</xdr:row>
      <xdr:rowOff>0</xdr:rowOff>
    </xdr:from>
    <xdr:to>
      <xdr:col>1</xdr:col>
      <xdr:colOff>1409700</xdr:colOff>
      <xdr:row>1264</xdr:row>
      <xdr:rowOff>99673</xdr:rowOff>
    </xdr:to>
    <xdr:sp macro="" textlink="">
      <xdr:nvSpPr>
        <xdr:cNvPr id="4980" name="Text Box 9">
          <a:extLst>
            <a:ext uri="{FF2B5EF4-FFF2-40B4-BE49-F238E27FC236}">
              <a16:creationId xmlns:a16="http://schemas.microsoft.com/office/drawing/2014/main" id="{00000000-0008-0000-0000-0000061F0000}"/>
            </a:ext>
          </a:extLst>
        </xdr:cNvPr>
        <xdr:cNvSpPr txBox="1">
          <a:spLocks noChangeArrowheads="1"/>
        </xdr:cNvSpPr>
      </xdr:nvSpPr>
      <xdr:spPr bwMode="auto">
        <a:xfrm>
          <a:off x="1895475" y="273710400"/>
          <a:ext cx="104775" cy="261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1263</xdr:row>
      <xdr:rowOff>0</xdr:rowOff>
    </xdr:from>
    <xdr:to>
      <xdr:col>1</xdr:col>
      <xdr:colOff>1409700</xdr:colOff>
      <xdr:row>1264</xdr:row>
      <xdr:rowOff>90148</xdr:rowOff>
    </xdr:to>
    <xdr:sp macro="" textlink="">
      <xdr:nvSpPr>
        <xdr:cNvPr id="4981" name="Text Box 8">
          <a:extLst>
            <a:ext uri="{FF2B5EF4-FFF2-40B4-BE49-F238E27FC236}">
              <a16:creationId xmlns:a16="http://schemas.microsoft.com/office/drawing/2014/main" id="{00000000-0008-0000-0000-0000071F0000}"/>
            </a:ext>
          </a:extLst>
        </xdr:cNvPr>
        <xdr:cNvSpPr txBox="1">
          <a:spLocks noChangeArrowheads="1"/>
        </xdr:cNvSpPr>
      </xdr:nvSpPr>
      <xdr:spPr bwMode="auto">
        <a:xfrm>
          <a:off x="1895475" y="273710400"/>
          <a:ext cx="104775" cy="25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1263</xdr:row>
      <xdr:rowOff>0</xdr:rowOff>
    </xdr:from>
    <xdr:to>
      <xdr:col>1</xdr:col>
      <xdr:colOff>1409700</xdr:colOff>
      <xdr:row>1264</xdr:row>
      <xdr:rowOff>90148</xdr:rowOff>
    </xdr:to>
    <xdr:sp macro="" textlink="">
      <xdr:nvSpPr>
        <xdr:cNvPr id="4982" name="Text Box 9">
          <a:extLst>
            <a:ext uri="{FF2B5EF4-FFF2-40B4-BE49-F238E27FC236}">
              <a16:creationId xmlns:a16="http://schemas.microsoft.com/office/drawing/2014/main" id="{00000000-0008-0000-0000-0000081F0000}"/>
            </a:ext>
          </a:extLst>
        </xdr:cNvPr>
        <xdr:cNvSpPr txBox="1">
          <a:spLocks noChangeArrowheads="1"/>
        </xdr:cNvSpPr>
      </xdr:nvSpPr>
      <xdr:spPr bwMode="auto">
        <a:xfrm>
          <a:off x="1895475" y="273710400"/>
          <a:ext cx="104775" cy="25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1263</xdr:row>
      <xdr:rowOff>0</xdr:rowOff>
    </xdr:from>
    <xdr:to>
      <xdr:col>1</xdr:col>
      <xdr:colOff>1409700</xdr:colOff>
      <xdr:row>1264</xdr:row>
      <xdr:rowOff>99673</xdr:rowOff>
    </xdr:to>
    <xdr:sp macro="" textlink="">
      <xdr:nvSpPr>
        <xdr:cNvPr id="4983" name="Text Box 8">
          <a:extLst>
            <a:ext uri="{FF2B5EF4-FFF2-40B4-BE49-F238E27FC236}">
              <a16:creationId xmlns:a16="http://schemas.microsoft.com/office/drawing/2014/main" id="{00000000-0008-0000-0000-0000091F0000}"/>
            </a:ext>
          </a:extLst>
        </xdr:cNvPr>
        <xdr:cNvSpPr txBox="1">
          <a:spLocks noChangeArrowheads="1"/>
        </xdr:cNvSpPr>
      </xdr:nvSpPr>
      <xdr:spPr bwMode="auto">
        <a:xfrm>
          <a:off x="1895475" y="273710400"/>
          <a:ext cx="104775" cy="261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1263</xdr:row>
      <xdr:rowOff>0</xdr:rowOff>
    </xdr:from>
    <xdr:to>
      <xdr:col>1</xdr:col>
      <xdr:colOff>1409700</xdr:colOff>
      <xdr:row>1264</xdr:row>
      <xdr:rowOff>99673</xdr:rowOff>
    </xdr:to>
    <xdr:sp macro="" textlink="">
      <xdr:nvSpPr>
        <xdr:cNvPr id="4984" name="Text Box 9">
          <a:extLst>
            <a:ext uri="{FF2B5EF4-FFF2-40B4-BE49-F238E27FC236}">
              <a16:creationId xmlns:a16="http://schemas.microsoft.com/office/drawing/2014/main" id="{00000000-0008-0000-0000-00000A1F0000}"/>
            </a:ext>
          </a:extLst>
        </xdr:cNvPr>
        <xdr:cNvSpPr txBox="1">
          <a:spLocks noChangeArrowheads="1"/>
        </xdr:cNvSpPr>
      </xdr:nvSpPr>
      <xdr:spPr bwMode="auto">
        <a:xfrm>
          <a:off x="1895475" y="273710400"/>
          <a:ext cx="104775" cy="261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35040</xdr:rowOff>
    </xdr:to>
    <xdr:sp macro="" textlink="">
      <xdr:nvSpPr>
        <xdr:cNvPr id="4985" name="Text Box 8">
          <a:extLst>
            <a:ext uri="{FF2B5EF4-FFF2-40B4-BE49-F238E27FC236}">
              <a16:creationId xmlns:a16="http://schemas.microsoft.com/office/drawing/2014/main" id="{00000000-0008-0000-0000-00000D1F0000}"/>
            </a:ext>
          </a:extLst>
        </xdr:cNvPr>
        <xdr:cNvSpPr txBox="1">
          <a:spLocks noChangeArrowheads="1"/>
        </xdr:cNvSpPr>
      </xdr:nvSpPr>
      <xdr:spPr bwMode="auto">
        <a:xfrm>
          <a:off x="1895475" y="315877575"/>
          <a:ext cx="0" cy="263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35040</xdr:rowOff>
    </xdr:to>
    <xdr:sp macro="" textlink="">
      <xdr:nvSpPr>
        <xdr:cNvPr id="4986" name="Text Box 9">
          <a:extLst>
            <a:ext uri="{FF2B5EF4-FFF2-40B4-BE49-F238E27FC236}">
              <a16:creationId xmlns:a16="http://schemas.microsoft.com/office/drawing/2014/main" id="{00000000-0008-0000-0000-00000E1F0000}"/>
            </a:ext>
          </a:extLst>
        </xdr:cNvPr>
        <xdr:cNvSpPr txBox="1">
          <a:spLocks noChangeArrowheads="1"/>
        </xdr:cNvSpPr>
      </xdr:nvSpPr>
      <xdr:spPr bwMode="auto">
        <a:xfrm>
          <a:off x="1895475" y="315877575"/>
          <a:ext cx="0" cy="263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25515</xdr:rowOff>
    </xdr:to>
    <xdr:sp macro="" textlink="">
      <xdr:nvSpPr>
        <xdr:cNvPr id="4987" name="Text Box 8">
          <a:extLst>
            <a:ext uri="{FF2B5EF4-FFF2-40B4-BE49-F238E27FC236}">
              <a16:creationId xmlns:a16="http://schemas.microsoft.com/office/drawing/2014/main" id="{00000000-0008-0000-0000-00000F1F0000}"/>
            </a:ext>
          </a:extLst>
        </xdr:cNvPr>
        <xdr:cNvSpPr txBox="1">
          <a:spLocks noChangeArrowheads="1"/>
        </xdr:cNvSpPr>
      </xdr:nvSpPr>
      <xdr:spPr bwMode="auto">
        <a:xfrm>
          <a:off x="1895475" y="315877575"/>
          <a:ext cx="0" cy="254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25515</xdr:rowOff>
    </xdr:to>
    <xdr:sp macro="" textlink="">
      <xdr:nvSpPr>
        <xdr:cNvPr id="4988" name="Text Box 9">
          <a:extLst>
            <a:ext uri="{FF2B5EF4-FFF2-40B4-BE49-F238E27FC236}">
              <a16:creationId xmlns:a16="http://schemas.microsoft.com/office/drawing/2014/main" id="{00000000-0008-0000-0000-0000101F0000}"/>
            </a:ext>
          </a:extLst>
        </xdr:cNvPr>
        <xdr:cNvSpPr txBox="1">
          <a:spLocks noChangeArrowheads="1"/>
        </xdr:cNvSpPr>
      </xdr:nvSpPr>
      <xdr:spPr bwMode="auto">
        <a:xfrm>
          <a:off x="1895475" y="315877575"/>
          <a:ext cx="0" cy="254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35040</xdr:rowOff>
    </xdr:to>
    <xdr:sp macro="" textlink="">
      <xdr:nvSpPr>
        <xdr:cNvPr id="4989" name="Text Box 8">
          <a:extLst>
            <a:ext uri="{FF2B5EF4-FFF2-40B4-BE49-F238E27FC236}">
              <a16:creationId xmlns:a16="http://schemas.microsoft.com/office/drawing/2014/main" id="{00000000-0008-0000-0000-0000111F0000}"/>
            </a:ext>
          </a:extLst>
        </xdr:cNvPr>
        <xdr:cNvSpPr txBox="1">
          <a:spLocks noChangeArrowheads="1"/>
        </xdr:cNvSpPr>
      </xdr:nvSpPr>
      <xdr:spPr bwMode="auto">
        <a:xfrm>
          <a:off x="1895475" y="315877575"/>
          <a:ext cx="0" cy="263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35040</xdr:rowOff>
    </xdr:to>
    <xdr:sp macro="" textlink="">
      <xdr:nvSpPr>
        <xdr:cNvPr id="4990" name="Text Box 9">
          <a:extLst>
            <a:ext uri="{FF2B5EF4-FFF2-40B4-BE49-F238E27FC236}">
              <a16:creationId xmlns:a16="http://schemas.microsoft.com/office/drawing/2014/main" id="{00000000-0008-0000-0000-0000121F0000}"/>
            </a:ext>
          </a:extLst>
        </xdr:cNvPr>
        <xdr:cNvSpPr txBox="1">
          <a:spLocks noChangeArrowheads="1"/>
        </xdr:cNvSpPr>
      </xdr:nvSpPr>
      <xdr:spPr bwMode="auto">
        <a:xfrm>
          <a:off x="1895475" y="315877575"/>
          <a:ext cx="0" cy="263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25515</xdr:rowOff>
    </xdr:to>
    <xdr:sp macro="" textlink="">
      <xdr:nvSpPr>
        <xdr:cNvPr id="4991" name="Text Box 8">
          <a:extLst>
            <a:ext uri="{FF2B5EF4-FFF2-40B4-BE49-F238E27FC236}">
              <a16:creationId xmlns:a16="http://schemas.microsoft.com/office/drawing/2014/main" id="{00000000-0008-0000-0000-0000131F0000}"/>
            </a:ext>
          </a:extLst>
        </xdr:cNvPr>
        <xdr:cNvSpPr txBox="1">
          <a:spLocks noChangeArrowheads="1"/>
        </xdr:cNvSpPr>
      </xdr:nvSpPr>
      <xdr:spPr bwMode="auto">
        <a:xfrm>
          <a:off x="1895475" y="315877575"/>
          <a:ext cx="0" cy="254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25515</xdr:rowOff>
    </xdr:to>
    <xdr:sp macro="" textlink="">
      <xdr:nvSpPr>
        <xdr:cNvPr id="4992" name="Text Box 9">
          <a:extLst>
            <a:ext uri="{FF2B5EF4-FFF2-40B4-BE49-F238E27FC236}">
              <a16:creationId xmlns:a16="http://schemas.microsoft.com/office/drawing/2014/main" id="{00000000-0008-0000-0000-0000141F0000}"/>
            </a:ext>
          </a:extLst>
        </xdr:cNvPr>
        <xdr:cNvSpPr txBox="1">
          <a:spLocks noChangeArrowheads="1"/>
        </xdr:cNvSpPr>
      </xdr:nvSpPr>
      <xdr:spPr bwMode="auto">
        <a:xfrm>
          <a:off x="1895475" y="315877575"/>
          <a:ext cx="0" cy="254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35040</xdr:rowOff>
    </xdr:to>
    <xdr:sp macro="" textlink="">
      <xdr:nvSpPr>
        <xdr:cNvPr id="4993" name="Text Box 8">
          <a:extLst>
            <a:ext uri="{FF2B5EF4-FFF2-40B4-BE49-F238E27FC236}">
              <a16:creationId xmlns:a16="http://schemas.microsoft.com/office/drawing/2014/main" id="{00000000-0008-0000-0000-0000151F0000}"/>
            </a:ext>
          </a:extLst>
        </xdr:cNvPr>
        <xdr:cNvSpPr txBox="1">
          <a:spLocks noChangeArrowheads="1"/>
        </xdr:cNvSpPr>
      </xdr:nvSpPr>
      <xdr:spPr bwMode="auto">
        <a:xfrm>
          <a:off x="1895475" y="315877575"/>
          <a:ext cx="0" cy="263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35040</xdr:rowOff>
    </xdr:to>
    <xdr:sp macro="" textlink="">
      <xdr:nvSpPr>
        <xdr:cNvPr id="4994" name="Text Box 9">
          <a:extLst>
            <a:ext uri="{FF2B5EF4-FFF2-40B4-BE49-F238E27FC236}">
              <a16:creationId xmlns:a16="http://schemas.microsoft.com/office/drawing/2014/main" id="{00000000-0008-0000-0000-0000161F0000}"/>
            </a:ext>
          </a:extLst>
        </xdr:cNvPr>
        <xdr:cNvSpPr txBox="1">
          <a:spLocks noChangeArrowheads="1"/>
        </xdr:cNvSpPr>
      </xdr:nvSpPr>
      <xdr:spPr bwMode="auto">
        <a:xfrm>
          <a:off x="1895475" y="315877575"/>
          <a:ext cx="0" cy="263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25515</xdr:rowOff>
    </xdr:to>
    <xdr:sp macro="" textlink="">
      <xdr:nvSpPr>
        <xdr:cNvPr id="4995" name="Text Box 8">
          <a:extLst>
            <a:ext uri="{FF2B5EF4-FFF2-40B4-BE49-F238E27FC236}">
              <a16:creationId xmlns:a16="http://schemas.microsoft.com/office/drawing/2014/main" id="{00000000-0008-0000-0000-0000171F0000}"/>
            </a:ext>
          </a:extLst>
        </xdr:cNvPr>
        <xdr:cNvSpPr txBox="1">
          <a:spLocks noChangeArrowheads="1"/>
        </xdr:cNvSpPr>
      </xdr:nvSpPr>
      <xdr:spPr bwMode="auto">
        <a:xfrm>
          <a:off x="1895475" y="315877575"/>
          <a:ext cx="0" cy="254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25515</xdr:rowOff>
    </xdr:to>
    <xdr:sp macro="" textlink="">
      <xdr:nvSpPr>
        <xdr:cNvPr id="4996" name="Text Box 9">
          <a:extLst>
            <a:ext uri="{FF2B5EF4-FFF2-40B4-BE49-F238E27FC236}">
              <a16:creationId xmlns:a16="http://schemas.microsoft.com/office/drawing/2014/main" id="{00000000-0008-0000-0000-0000181F0000}"/>
            </a:ext>
          </a:extLst>
        </xdr:cNvPr>
        <xdr:cNvSpPr txBox="1">
          <a:spLocks noChangeArrowheads="1"/>
        </xdr:cNvSpPr>
      </xdr:nvSpPr>
      <xdr:spPr bwMode="auto">
        <a:xfrm>
          <a:off x="1895475" y="315877575"/>
          <a:ext cx="0" cy="254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35040</xdr:rowOff>
    </xdr:to>
    <xdr:sp macro="" textlink="">
      <xdr:nvSpPr>
        <xdr:cNvPr id="4997" name="Text Box 8">
          <a:extLst>
            <a:ext uri="{FF2B5EF4-FFF2-40B4-BE49-F238E27FC236}">
              <a16:creationId xmlns:a16="http://schemas.microsoft.com/office/drawing/2014/main" id="{00000000-0008-0000-0000-0000191F0000}"/>
            </a:ext>
          </a:extLst>
        </xdr:cNvPr>
        <xdr:cNvSpPr txBox="1">
          <a:spLocks noChangeArrowheads="1"/>
        </xdr:cNvSpPr>
      </xdr:nvSpPr>
      <xdr:spPr bwMode="auto">
        <a:xfrm>
          <a:off x="1895475" y="315877575"/>
          <a:ext cx="0" cy="263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35040</xdr:rowOff>
    </xdr:to>
    <xdr:sp macro="" textlink="">
      <xdr:nvSpPr>
        <xdr:cNvPr id="4998" name="Text Box 9">
          <a:extLst>
            <a:ext uri="{FF2B5EF4-FFF2-40B4-BE49-F238E27FC236}">
              <a16:creationId xmlns:a16="http://schemas.microsoft.com/office/drawing/2014/main" id="{00000000-0008-0000-0000-00001A1F0000}"/>
            </a:ext>
          </a:extLst>
        </xdr:cNvPr>
        <xdr:cNvSpPr txBox="1">
          <a:spLocks noChangeArrowheads="1"/>
        </xdr:cNvSpPr>
      </xdr:nvSpPr>
      <xdr:spPr bwMode="auto">
        <a:xfrm>
          <a:off x="1895475" y="315877575"/>
          <a:ext cx="0" cy="263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25515</xdr:rowOff>
    </xdr:to>
    <xdr:sp macro="" textlink="">
      <xdr:nvSpPr>
        <xdr:cNvPr id="4999" name="Text Box 8">
          <a:extLst>
            <a:ext uri="{FF2B5EF4-FFF2-40B4-BE49-F238E27FC236}">
              <a16:creationId xmlns:a16="http://schemas.microsoft.com/office/drawing/2014/main" id="{00000000-0008-0000-0000-00001B1F0000}"/>
            </a:ext>
          </a:extLst>
        </xdr:cNvPr>
        <xdr:cNvSpPr txBox="1">
          <a:spLocks noChangeArrowheads="1"/>
        </xdr:cNvSpPr>
      </xdr:nvSpPr>
      <xdr:spPr bwMode="auto">
        <a:xfrm>
          <a:off x="1895475" y="315877575"/>
          <a:ext cx="0" cy="254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25515</xdr:rowOff>
    </xdr:to>
    <xdr:sp macro="" textlink="">
      <xdr:nvSpPr>
        <xdr:cNvPr id="5000" name="Text Box 9">
          <a:extLst>
            <a:ext uri="{FF2B5EF4-FFF2-40B4-BE49-F238E27FC236}">
              <a16:creationId xmlns:a16="http://schemas.microsoft.com/office/drawing/2014/main" id="{00000000-0008-0000-0000-00001C1F0000}"/>
            </a:ext>
          </a:extLst>
        </xdr:cNvPr>
        <xdr:cNvSpPr txBox="1">
          <a:spLocks noChangeArrowheads="1"/>
        </xdr:cNvSpPr>
      </xdr:nvSpPr>
      <xdr:spPr bwMode="auto">
        <a:xfrm>
          <a:off x="1895475" y="315877575"/>
          <a:ext cx="0" cy="254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35040</xdr:rowOff>
    </xdr:to>
    <xdr:sp macro="" textlink="">
      <xdr:nvSpPr>
        <xdr:cNvPr id="5001" name="Text Box 8">
          <a:extLst>
            <a:ext uri="{FF2B5EF4-FFF2-40B4-BE49-F238E27FC236}">
              <a16:creationId xmlns:a16="http://schemas.microsoft.com/office/drawing/2014/main" id="{00000000-0008-0000-0000-00001D1F0000}"/>
            </a:ext>
          </a:extLst>
        </xdr:cNvPr>
        <xdr:cNvSpPr txBox="1">
          <a:spLocks noChangeArrowheads="1"/>
        </xdr:cNvSpPr>
      </xdr:nvSpPr>
      <xdr:spPr bwMode="auto">
        <a:xfrm>
          <a:off x="1895475" y="315877575"/>
          <a:ext cx="0" cy="263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35040</xdr:rowOff>
    </xdr:to>
    <xdr:sp macro="" textlink="">
      <xdr:nvSpPr>
        <xdr:cNvPr id="5002" name="Text Box 9">
          <a:extLst>
            <a:ext uri="{FF2B5EF4-FFF2-40B4-BE49-F238E27FC236}">
              <a16:creationId xmlns:a16="http://schemas.microsoft.com/office/drawing/2014/main" id="{00000000-0008-0000-0000-00001E1F0000}"/>
            </a:ext>
          </a:extLst>
        </xdr:cNvPr>
        <xdr:cNvSpPr txBox="1">
          <a:spLocks noChangeArrowheads="1"/>
        </xdr:cNvSpPr>
      </xdr:nvSpPr>
      <xdr:spPr bwMode="auto">
        <a:xfrm>
          <a:off x="1895475" y="315877575"/>
          <a:ext cx="0" cy="263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25515</xdr:rowOff>
    </xdr:to>
    <xdr:sp macro="" textlink="">
      <xdr:nvSpPr>
        <xdr:cNvPr id="5003" name="Text Box 8">
          <a:extLst>
            <a:ext uri="{FF2B5EF4-FFF2-40B4-BE49-F238E27FC236}">
              <a16:creationId xmlns:a16="http://schemas.microsoft.com/office/drawing/2014/main" id="{00000000-0008-0000-0000-00001F1F0000}"/>
            </a:ext>
          </a:extLst>
        </xdr:cNvPr>
        <xdr:cNvSpPr txBox="1">
          <a:spLocks noChangeArrowheads="1"/>
        </xdr:cNvSpPr>
      </xdr:nvSpPr>
      <xdr:spPr bwMode="auto">
        <a:xfrm>
          <a:off x="1895475" y="315877575"/>
          <a:ext cx="0" cy="254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1428</xdr:row>
      <xdr:rowOff>0</xdr:rowOff>
    </xdr:from>
    <xdr:to>
      <xdr:col>1</xdr:col>
      <xdr:colOff>1304925</xdr:colOff>
      <xdr:row>1430</xdr:row>
      <xdr:rowOff>25515</xdr:rowOff>
    </xdr:to>
    <xdr:sp macro="" textlink="">
      <xdr:nvSpPr>
        <xdr:cNvPr id="5004" name="Text Box 9">
          <a:extLst>
            <a:ext uri="{FF2B5EF4-FFF2-40B4-BE49-F238E27FC236}">
              <a16:creationId xmlns:a16="http://schemas.microsoft.com/office/drawing/2014/main" id="{00000000-0008-0000-0000-0000201F0000}"/>
            </a:ext>
          </a:extLst>
        </xdr:cNvPr>
        <xdr:cNvSpPr txBox="1">
          <a:spLocks noChangeArrowheads="1"/>
        </xdr:cNvSpPr>
      </xdr:nvSpPr>
      <xdr:spPr bwMode="auto">
        <a:xfrm>
          <a:off x="1895475" y="315877575"/>
          <a:ext cx="0" cy="254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xdr:row>
      <xdr:rowOff>0</xdr:rowOff>
    </xdr:from>
    <xdr:to>
      <xdr:col>6</xdr:col>
      <xdr:colOff>489616</xdr:colOff>
      <xdr:row>12</xdr:row>
      <xdr:rowOff>66675</xdr:rowOff>
    </xdr:to>
    <xdr:sp macro="" textlink="">
      <xdr:nvSpPr>
        <xdr:cNvPr id="5005" name="Text Box 8">
          <a:extLst>
            <a:ext uri="{FF2B5EF4-FFF2-40B4-BE49-F238E27FC236}">
              <a16:creationId xmlns:a16="http://schemas.microsoft.com/office/drawing/2014/main" id="{00000000-0008-0000-0000-0000231F0000}"/>
            </a:ext>
          </a:extLst>
        </xdr:cNvPr>
        <xdr:cNvSpPr txBox="1">
          <a:spLocks noChangeArrowheads="1"/>
        </xdr:cNvSpPr>
      </xdr:nvSpPr>
      <xdr:spPr bwMode="auto">
        <a:xfrm>
          <a:off x="8782050" y="2095500"/>
          <a:ext cx="489616"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06" name="Text Box 3">
          <a:extLst>
            <a:ext uri="{FF2B5EF4-FFF2-40B4-BE49-F238E27FC236}">
              <a16:creationId xmlns:a16="http://schemas.microsoft.com/office/drawing/2014/main" id="{00000000-0008-0000-0000-000025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07" name="Text Box 3">
          <a:extLst>
            <a:ext uri="{FF2B5EF4-FFF2-40B4-BE49-F238E27FC236}">
              <a16:creationId xmlns:a16="http://schemas.microsoft.com/office/drawing/2014/main" id="{00000000-0008-0000-0000-000026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08" name="Text Box 3">
          <a:extLst>
            <a:ext uri="{FF2B5EF4-FFF2-40B4-BE49-F238E27FC236}">
              <a16:creationId xmlns:a16="http://schemas.microsoft.com/office/drawing/2014/main" id="{00000000-0008-0000-0000-000027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09" name="Text Box 3">
          <a:extLst>
            <a:ext uri="{FF2B5EF4-FFF2-40B4-BE49-F238E27FC236}">
              <a16:creationId xmlns:a16="http://schemas.microsoft.com/office/drawing/2014/main" id="{00000000-0008-0000-0000-000028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10" name="Text Box 3">
          <a:extLst>
            <a:ext uri="{FF2B5EF4-FFF2-40B4-BE49-F238E27FC236}">
              <a16:creationId xmlns:a16="http://schemas.microsoft.com/office/drawing/2014/main" id="{00000000-0008-0000-0000-000029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11" name="Text Box 3">
          <a:extLst>
            <a:ext uri="{FF2B5EF4-FFF2-40B4-BE49-F238E27FC236}">
              <a16:creationId xmlns:a16="http://schemas.microsoft.com/office/drawing/2014/main" id="{00000000-0008-0000-0000-00002A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12" name="Text Box 3">
          <a:extLst>
            <a:ext uri="{FF2B5EF4-FFF2-40B4-BE49-F238E27FC236}">
              <a16:creationId xmlns:a16="http://schemas.microsoft.com/office/drawing/2014/main" id="{00000000-0008-0000-0000-00002B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13" name="Text Box 3">
          <a:extLst>
            <a:ext uri="{FF2B5EF4-FFF2-40B4-BE49-F238E27FC236}">
              <a16:creationId xmlns:a16="http://schemas.microsoft.com/office/drawing/2014/main" id="{00000000-0008-0000-0000-00002C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14" name="Text Box 3">
          <a:extLst>
            <a:ext uri="{FF2B5EF4-FFF2-40B4-BE49-F238E27FC236}">
              <a16:creationId xmlns:a16="http://schemas.microsoft.com/office/drawing/2014/main" id="{00000000-0008-0000-0000-00002D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15" name="Text Box 3">
          <a:extLst>
            <a:ext uri="{FF2B5EF4-FFF2-40B4-BE49-F238E27FC236}">
              <a16:creationId xmlns:a16="http://schemas.microsoft.com/office/drawing/2014/main" id="{00000000-0008-0000-0000-00002E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16" name="Text Box 3">
          <a:extLst>
            <a:ext uri="{FF2B5EF4-FFF2-40B4-BE49-F238E27FC236}">
              <a16:creationId xmlns:a16="http://schemas.microsoft.com/office/drawing/2014/main" id="{00000000-0008-0000-0000-00002F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17" name="Text Box 3">
          <a:extLst>
            <a:ext uri="{FF2B5EF4-FFF2-40B4-BE49-F238E27FC236}">
              <a16:creationId xmlns:a16="http://schemas.microsoft.com/office/drawing/2014/main" id="{00000000-0008-0000-0000-000030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18" name="Text Box 3">
          <a:extLst>
            <a:ext uri="{FF2B5EF4-FFF2-40B4-BE49-F238E27FC236}">
              <a16:creationId xmlns:a16="http://schemas.microsoft.com/office/drawing/2014/main" id="{00000000-0008-0000-0000-000031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19" name="Text Box 3">
          <a:extLst>
            <a:ext uri="{FF2B5EF4-FFF2-40B4-BE49-F238E27FC236}">
              <a16:creationId xmlns:a16="http://schemas.microsoft.com/office/drawing/2014/main" id="{00000000-0008-0000-0000-000032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20" name="Text Box 3">
          <a:extLst>
            <a:ext uri="{FF2B5EF4-FFF2-40B4-BE49-F238E27FC236}">
              <a16:creationId xmlns:a16="http://schemas.microsoft.com/office/drawing/2014/main" id="{00000000-0008-0000-0000-000033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21" name="Text Box 3">
          <a:extLst>
            <a:ext uri="{FF2B5EF4-FFF2-40B4-BE49-F238E27FC236}">
              <a16:creationId xmlns:a16="http://schemas.microsoft.com/office/drawing/2014/main" id="{00000000-0008-0000-0000-000034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22" name="Text Box 3">
          <a:extLst>
            <a:ext uri="{FF2B5EF4-FFF2-40B4-BE49-F238E27FC236}">
              <a16:creationId xmlns:a16="http://schemas.microsoft.com/office/drawing/2014/main" id="{00000000-0008-0000-0000-000035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23" name="Text Box 3">
          <a:extLst>
            <a:ext uri="{FF2B5EF4-FFF2-40B4-BE49-F238E27FC236}">
              <a16:creationId xmlns:a16="http://schemas.microsoft.com/office/drawing/2014/main" id="{00000000-0008-0000-0000-000036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24" name="Text Box 3">
          <a:extLst>
            <a:ext uri="{FF2B5EF4-FFF2-40B4-BE49-F238E27FC236}">
              <a16:creationId xmlns:a16="http://schemas.microsoft.com/office/drawing/2014/main" id="{00000000-0008-0000-0000-000037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25" name="Text Box 3">
          <a:extLst>
            <a:ext uri="{FF2B5EF4-FFF2-40B4-BE49-F238E27FC236}">
              <a16:creationId xmlns:a16="http://schemas.microsoft.com/office/drawing/2014/main" id="{00000000-0008-0000-0000-000038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26" name="Text Box 3">
          <a:extLst>
            <a:ext uri="{FF2B5EF4-FFF2-40B4-BE49-F238E27FC236}">
              <a16:creationId xmlns:a16="http://schemas.microsoft.com/office/drawing/2014/main" id="{00000000-0008-0000-0000-000039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27" name="Text Box 3">
          <a:extLst>
            <a:ext uri="{FF2B5EF4-FFF2-40B4-BE49-F238E27FC236}">
              <a16:creationId xmlns:a16="http://schemas.microsoft.com/office/drawing/2014/main" id="{00000000-0008-0000-0000-00003A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28" name="Text Box 3">
          <a:extLst>
            <a:ext uri="{FF2B5EF4-FFF2-40B4-BE49-F238E27FC236}">
              <a16:creationId xmlns:a16="http://schemas.microsoft.com/office/drawing/2014/main" id="{00000000-0008-0000-0000-00003B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29" name="Text Box 3">
          <a:extLst>
            <a:ext uri="{FF2B5EF4-FFF2-40B4-BE49-F238E27FC236}">
              <a16:creationId xmlns:a16="http://schemas.microsoft.com/office/drawing/2014/main" id="{00000000-0008-0000-0000-00003C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30" name="Text Box 3">
          <a:extLst>
            <a:ext uri="{FF2B5EF4-FFF2-40B4-BE49-F238E27FC236}">
              <a16:creationId xmlns:a16="http://schemas.microsoft.com/office/drawing/2014/main" id="{00000000-0008-0000-0000-00003D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31" name="Text Box 3">
          <a:extLst>
            <a:ext uri="{FF2B5EF4-FFF2-40B4-BE49-F238E27FC236}">
              <a16:creationId xmlns:a16="http://schemas.microsoft.com/office/drawing/2014/main" id="{00000000-0008-0000-0000-00003E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32" name="Text Box 3">
          <a:extLst>
            <a:ext uri="{FF2B5EF4-FFF2-40B4-BE49-F238E27FC236}">
              <a16:creationId xmlns:a16="http://schemas.microsoft.com/office/drawing/2014/main" id="{00000000-0008-0000-0000-00003F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33" name="Text Box 3">
          <a:extLst>
            <a:ext uri="{FF2B5EF4-FFF2-40B4-BE49-F238E27FC236}">
              <a16:creationId xmlns:a16="http://schemas.microsoft.com/office/drawing/2014/main" id="{00000000-0008-0000-0000-000040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34" name="Text Box 3">
          <a:extLst>
            <a:ext uri="{FF2B5EF4-FFF2-40B4-BE49-F238E27FC236}">
              <a16:creationId xmlns:a16="http://schemas.microsoft.com/office/drawing/2014/main" id="{00000000-0008-0000-0000-000041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35" name="Text Box 3">
          <a:extLst>
            <a:ext uri="{FF2B5EF4-FFF2-40B4-BE49-F238E27FC236}">
              <a16:creationId xmlns:a16="http://schemas.microsoft.com/office/drawing/2014/main" id="{00000000-0008-0000-0000-000042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36" name="Text Box 3">
          <a:extLst>
            <a:ext uri="{FF2B5EF4-FFF2-40B4-BE49-F238E27FC236}">
              <a16:creationId xmlns:a16="http://schemas.microsoft.com/office/drawing/2014/main" id="{00000000-0008-0000-0000-000043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37" name="Text Box 3">
          <a:extLst>
            <a:ext uri="{FF2B5EF4-FFF2-40B4-BE49-F238E27FC236}">
              <a16:creationId xmlns:a16="http://schemas.microsoft.com/office/drawing/2014/main" id="{00000000-0008-0000-0000-000044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38" name="Text Box 3">
          <a:extLst>
            <a:ext uri="{FF2B5EF4-FFF2-40B4-BE49-F238E27FC236}">
              <a16:creationId xmlns:a16="http://schemas.microsoft.com/office/drawing/2014/main" id="{00000000-0008-0000-0000-000045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39" name="Text Box 3">
          <a:extLst>
            <a:ext uri="{FF2B5EF4-FFF2-40B4-BE49-F238E27FC236}">
              <a16:creationId xmlns:a16="http://schemas.microsoft.com/office/drawing/2014/main" id="{00000000-0008-0000-0000-000046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40" name="Text Box 3">
          <a:extLst>
            <a:ext uri="{FF2B5EF4-FFF2-40B4-BE49-F238E27FC236}">
              <a16:creationId xmlns:a16="http://schemas.microsoft.com/office/drawing/2014/main" id="{00000000-0008-0000-0000-000047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41" name="Text Box 3">
          <a:extLst>
            <a:ext uri="{FF2B5EF4-FFF2-40B4-BE49-F238E27FC236}">
              <a16:creationId xmlns:a16="http://schemas.microsoft.com/office/drawing/2014/main" id="{00000000-0008-0000-0000-000048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42" name="Text Box 3">
          <a:extLst>
            <a:ext uri="{FF2B5EF4-FFF2-40B4-BE49-F238E27FC236}">
              <a16:creationId xmlns:a16="http://schemas.microsoft.com/office/drawing/2014/main" id="{00000000-0008-0000-0000-000049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43" name="Text Box 3">
          <a:extLst>
            <a:ext uri="{FF2B5EF4-FFF2-40B4-BE49-F238E27FC236}">
              <a16:creationId xmlns:a16="http://schemas.microsoft.com/office/drawing/2014/main" id="{00000000-0008-0000-0000-00004A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44" name="Text Box 3">
          <a:extLst>
            <a:ext uri="{FF2B5EF4-FFF2-40B4-BE49-F238E27FC236}">
              <a16:creationId xmlns:a16="http://schemas.microsoft.com/office/drawing/2014/main" id="{00000000-0008-0000-0000-00004B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45" name="Text Box 3">
          <a:extLst>
            <a:ext uri="{FF2B5EF4-FFF2-40B4-BE49-F238E27FC236}">
              <a16:creationId xmlns:a16="http://schemas.microsoft.com/office/drawing/2014/main" id="{00000000-0008-0000-0000-00004C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46" name="Text Box 3">
          <a:extLst>
            <a:ext uri="{FF2B5EF4-FFF2-40B4-BE49-F238E27FC236}">
              <a16:creationId xmlns:a16="http://schemas.microsoft.com/office/drawing/2014/main" id="{00000000-0008-0000-0000-00004D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47" name="Text Box 3">
          <a:extLst>
            <a:ext uri="{FF2B5EF4-FFF2-40B4-BE49-F238E27FC236}">
              <a16:creationId xmlns:a16="http://schemas.microsoft.com/office/drawing/2014/main" id="{00000000-0008-0000-0000-00004E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48" name="Text Box 3">
          <a:extLst>
            <a:ext uri="{FF2B5EF4-FFF2-40B4-BE49-F238E27FC236}">
              <a16:creationId xmlns:a16="http://schemas.microsoft.com/office/drawing/2014/main" id="{00000000-0008-0000-0000-00004F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49" name="Text Box 3">
          <a:extLst>
            <a:ext uri="{FF2B5EF4-FFF2-40B4-BE49-F238E27FC236}">
              <a16:creationId xmlns:a16="http://schemas.microsoft.com/office/drawing/2014/main" id="{00000000-0008-0000-0000-000050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50" name="Text Box 3">
          <a:extLst>
            <a:ext uri="{FF2B5EF4-FFF2-40B4-BE49-F238E27FC236}">
              <a16:creationId xmlns:a16="http://schemas.microsoft.com/office/drawing/2014/main" id="{00000000-0008-0000-0000-000051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51" name="Text Box 3">
          <a:extLst>
            <a:ext uri="{FF2B5EF4-FFF2-40B4-BE49-F238E27FC236}">
              <a16:creationId xmlns:a16="http://schemas.microsoft.com/office/drawing/2014/main" id="{00000000-0008-0000-0000-000052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52" name="Text Box 3">
          <a:extLst>
            <a:ext uri="{FF2B5EF4-FFF2-40B4-BE49-F238E27FC236}">
              <a16:creationId xmlns:a16="http://schemas.microsoft.com/office/drawing/2014/main" id="{00000000-0008-0000-0000-000053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53" name="Text Box 3">
          <a:extLst>
            <a:ext uri="{FF2B5EF4-FFF2-40B4-BE49-F238E27FC236}">
              <a16:creationId xmlns:a16="http://schemas.microsoft.com/office/drawing/2014/main" id="{00000000-0008-0000-0000-000054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54" name="Text Box 3">
          <a:extLst>
            <a:ext uri="{FF2B5EF4-FFF2-40B4-BE49-F238E27FC236}">
              <a16:creationId xmlns:a16="http://schemas.microsoft.com/office/drawing/2014/main" id="{00000000-0008-0000-0000-000055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55" name="Text Box 3">
          <a:extLst>
            <a:ext uri="{FF2B5EF4-FFF2-40B4-BE49-F238E27FC236}">
              <a16:creationId xmlns:a16="http://schemas.microsoft.com/office/drawing/2014/main" id="{00000000-0008-0000-0000-000056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56" name="Text Box 3">
          <a:extLst>
            <a:ext uri="{FF2B5EF4-FFF2-40B4-BE49-F238E27FC236}">
              <a16:creationId xmlns:a16="http://schemas.microsoft.com/office/drawing/2014/main" id="{00000000-0008-0000-0000-000057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57" name="Text Box 3">
          <a:extLst>
            <a:ext uri="{FF2B5EF4-FFF2-40B4-BE49-F238E27FC236}">
              <a16:creationId xmlns:a16="http://schemas.microsoft.com/office/drawing/2014/main" id="{00000000-0008-0000-0000-000058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58" name="Text Box 3">
          <a:extLst>
            <a:ext uri="{FF2B5EF4-FFF2-40B4-BE49-F238E27FC236}">
              <a16:creationId xmlns:a16="http://schemas.microsoft.com/office/drawing/2014/main" id="{00000000-0008-0000-0000-000059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59" name="Text Box 3">
          <a:extLst>
            <a:ext uri="{FF2B5EF4-FFF2-40B4-BE49-F238E27FC236}">
              <a16:creationId xmlns:a16="http://schemas.microsoft.com/office/drawing/2014/main" id="{00000000-0008-0000-0000-00005A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60" name="Text Box 3">
          <a:extLst>
            <a:ext uri="{FF2B5EF4-FFF2-40B4-BE49-F238E27FC236}">
              <a16:creationId xmlns:a16="http://schemas.microsoft.com/office/drawing/2014/main" id="{00000000-0008-0000-0000-00005B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61" name="Text Box 3">
          <a:extLst>
            <a:ext uri="{FF2B5EF4-FFF2-40B4-BE49-F238E27FC236}">
              <a16:creationId xmlns:a16="http://schemas.microsoft.com/office/drawing/2014/main" id="{00000000-0008-0000-0000-00005C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62" name="Text Box 3">
          <a:extLst>
            <a:ext uri="{FF2B5EF4-FFF2-40B4-BE49-F238E27FC236}">
              <a16:creationId xmlns:a16="http://schemas.microsoft.com/office/drawing/2014/main" id="{00000000-0008-0000-0000-00005D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63" name="Text Box 3">
          <a:extLst>
            <a:ext uri="{FF2B5EF4-FFF2-40B4-BE49-F238E27FC236}">
              <a16:creationId xmlns:a16="http://schemas.microsoft.com/office/drawing/2014/main" id="{00000000-0008-0000-0000-00005E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64" name="Text Box 3">
          <a:extLst>
            <a:ext uri="{FF2B5EF4-FFF2-40B4-BE49-F238E27FC236}">
              <a16:creationId xmlns:a16="http://schemas.microsoft.com/office/drawing/2014/main" id="{00000000-0008-0000-0000-00005F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65" name="Text Box 3">
          <a:extLst>
            <a:ext uri="{FF2B5EF4-FFF2-40B4-BE49-F238E27FC236}">
              <a16:creationId xmlns:a16="http://schemas.microsoft.com/office/drawing/2014/main" id="{00000000-0008-0000-0000-000060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66" name="Text Box 3">
          <a:extLst>
            <a:ext uri="{FF2B5EF4-FFF2-40B4-BE49-F238E27FC236}">
              <a16:creationId xmlns:a16="http://schemas.microsoft.com/office/drawing/2014/main" id="{00000000-0008-0000-0000-000061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67" name="Text Box 3">
          <a:extLst>
            <a:ext uri="{FF2B5EF4-FFF2-40B4-BE49-F238E27FC236}">
              <a16:creationId xmlns:a16="http://schemas.microsoft.com/office/drawing/2014/main" id="{00000000-0008-0000-0000-000062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68" name="Text Box 3">
          <a:extLst>
            <a:ext uri="{FF2B5EF4-FFF2-40B4-BE49-F238E27FC236}">
              <a16:creationId xmlns:a16="http://schemas.microsoft.com/office/drawing/2014/main" id="{00000000-0008-0000-0000-000063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69" name="Text Box 3">
          <a:extLst>
            <a:ext uri="{FF2B5EF4-FFF2-40B4-BE49-F238E27FC236}">
              <a16:creationId xmlns:a16="http://schemas.microsoft.com/office/drawing/2014/main" id="{00000000-0008-0000-0000-000064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70" name="Text Box 3">
          <a:extLst>
            <a:ext uri="{FF2B5EF4-FFF2-40B4-BE49-F238E27FC236}">
              <a16:creationId xmlns:a16="http://schemas.microsoft.com/office/drawing/2014/main" id="{00000000-0008-0000-0000-000065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71" name="Text Box 3">
          <a:extLst>
            <a:ext uri="{FF2B5EF4-FFF2-40B4-BE49-F238E27FC236}">
              <a16:creationId xmlns:a16="http://schemas.microsoft.com/office/drawing/2014/main" id="{00000000-0008-0000-0000-000066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72" name="Text Box 3">
          <a:extLst>
            <a:ext uri="{FF2B5EF4-FFF2-40B4-BE49-F238E27FC236}">
              <a16:creationId xmlns:a16="http://schemas.microsoft.com/office/drawing/2014/main" id="{00000000-0008-0000-0000-000067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73" name="Text Box 3">
          <a:extLst>
            <a:ext uri="{FF2B5EF4-FFF2-40B4-BE49-F238E27FC236}">
              <a16:creationId xmlns:a16="http://schemas.microsoft.com/office/drawing/2014/main" id="{00000000-0008-0000-0000-000068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74" name="Text Box 3">
          <a:extLst>
            <a:ext uri="{FF2B5EF4-FFF2-40B4-BE49-F238E27FC236}">
              <a16:creationId xmlns:a16="http://schemas.microsoft.com/office/drawing/2014/main" id="{00000000-0008-0000-0000-000069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75" name="Text Box 3">
          <a:extLst>
            <a:ext uri="{FF2B5EF4-FFF2-40B4-BE49-F238E27FC236}">
              <a16:creationId xmlns:a16="http://schemas.microsoft.com/office/drawing/2014/main" id="{00000000-0008-0000-0000-00006A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76" name="Text Box 3">
          <a:extLst>
            <a:ext uri="{FF2B5EF4-FFF2-40B4-BE49-F238E27FC236}">
              <a16:creationId xmlns:a16="http://schemas.microsoft.com/office/drawing/2014/main" id="{00000000-0008-0000-0000-00006B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77" name="Text Box 3">
          <a:extLst>
            <a:ext uri="{FF2B5EF4-FFF2-40B4-BE49-F238E27FC236}">
              <a16:creationId xmlns:a16="http://schemas.microsoft.com/office/drawing/2014/main" id="{00000000-0008-0000-0000-00006C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78" name="Text Box 3">
          <a:extLst>
            <a:ext uri="{FF2B5EF4-FFF2-40B4-BE49-F238E27FC236}">
              <a16:creationId xmlns:a16="http://schemas.microsoft.com/office/drawing/2014/main" id="{00000000-0008-0000-0000-00006D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79" name="Text Box 3">
          <a:extLst>
            <a:ext uri="{FF2B5EF4-FFF2-40B4-BE49-F238E27FC236}">
              <a16:creationId xmlns:a16="http://schemas.microsoft.com/office/drawing/2014/main" id="{00000000-0008-0000-0000-00006E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80" name="Text Box 3">
          <a:extLst>
            <a:ext uri="{FF2B5EF4-FFF2-40B4-BE49-F238E27FC236}">
              <a16:creationId xmlns:a16="http://schemas.microsoft.com/office/drawing/2014/main" id="{00000000-0008-0000-0000-00006F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81" name="Text Box 3">
          <a:extLst>
            <a:ext uri="{FF2B5EF4-FFF2-40B4-BE49-F238E27FC236}">
              <a16:creationId xmlns:a16="http://schemas.microsoft.com/office/drawing/2014/main" id="{00000000-0008-0000-0000-000070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82" name="Text Box 3">
          <a:extLst>
            <a:ext uri="{FF2B5EF4-FFF2-40B4-BE49-F238E27FC236}">
              <a16:creationId xmlns:a16="http://schemas.microsoft.com/office/drawing/2014/main" id="{00000000-0008-0000-0000-000071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83" name="Text Box 3">
          <a:extLst>
            <a:ext uri="{FF2B5EF4-FFF2-40B4-BE49-F238E27FC236}">
              <a16:creationId xmlns:a16="http://schemas.microsoft.com/office/drawing/2014/main" id="{00000000-0008-0000-0000-000072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84" name="Text Box 3">
          <a:extLst>
            <a:ext uri="{FF2B5EF4-FFF2-40B4-BE49-F238E27FC236}">
              <a16:creationId xmlns:a16="http://schemas.microsoft.com/office/drawing/2014/main" id="{00000000-0008-0000-0000-000073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85" name="Text Box 3">
          <a:extLst>
            <a:ext uri="{FF2B5EF4-FFF2-40B4-BE49-F238E27FC236}">
              <a16:creationId xmlns:a16="http://schemas.microsoft.com/office/drawing/2014/main" id="{00000000-0008-0000-0000-000074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86" name="Text Box 3">
          <a:extLst>
            <a:ext uri="{FF2B5EF4-FFF2-40B4-BE49-F238E27FC236}">
              <a16:creationId xmlns:a16="http://schemas.microsoft.com/office/drawing/2014/main" id="{00000000-0008-0000-0000-000075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87" name="Text Box 3">
          <a:extLst>
            <a:ext uri="{FF2B5EF4-FFF2-40B4-BE49-F238E27FC236}">
              <a16:creationId xmlns:a16="http://schemas.microsoft.com/office/drawing/2014/main" id="{00000000-0008-0000-0000-000076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88" name="Text Box 3">
          <a:extLst>
            <a:ext uri="{FF2B5EF4-FFF2-40B4-BE49-F238E27FC236}">
              <a16:creationId xmlns:a16="http://schemas.microsoft.com/office/drawing/2014/main" id="{00000000-0008-0000-0000-000077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89" name="Text Box 3">
          <a:extLst>
            <a:ext uri="{FF2B5EF4-FFF2-40B4-BE49-F238E27FC236}">
              <a16:creationId xmlns:a16="http://schemas.microsoft.com/office/drawing/2014/main" id="{00000000-0008-0000-0000-000078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90" name="Text Box 3">
          <a:extLst>
            <a:ext uri="{FF2B5EF4-FFF2-40B4-BE49-F238E27FC236}">
              <a16:creationId xmlns:a16="http://schemas.microsoft.com/office/drawing/2014/main" id="{00000000-0008-0000-0000-000079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91" name="Text Box 3">
          <a:extLst>
            <a:ext uri="{FF2B5EF4-FFF2-40B4-BE49-F238E27FC236}">
              <a16:creationId xmlns:a16="http://schemas.microsoft.com/office/drawing/2014/main" id="{00000000-0008-0000-0000-00007A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92" name="Text Box 3">
          <a:extLst>
            <a:ext uri="{FF2B5EF4-FFF2-40B4-BE49-F238E27FC236}">
              <a16:creationId xmlns:a16="http://schemas.microsoft.com/office/drawing/2014/main" id="{00000000-0008-0000-0000-00007B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93" name="Text Box 3">
          <a:extLst>
            <a:ext uri="{FF2B5EF4-FFF2-40B4-BE49-F238E27FC236}">
              <a16:creationId xmlns:a16="http://schemas.microsoft.com/office/drawing/2014/main" id="{00000000-0008-0000-0000-00007C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94" name="Text Box 3">
          <a:extLst>
            <a:ext uri="{FF2B5EF4-FFF2-40B4-BE49-F238E27FC236}">
              <a16:creationId xmlns:a16="http://schemas.microsoft.com/office/drawing/2014/main" id="{00000000-0008-0000-0000-00007D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95" name="Text Box 3">
          <a:extLst>
            <a:ext uri="{FF2B5EF4-FFF2-40B4-BE49-F238E27FC236}">
              <a16:creationId xmlns:a16="http://schemas.microsoft.com/office/drawing/2014/main" id="{00000000-0008-0000-0000-00007E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96" name="Text Box 3">
          <a:extLst>
            <a:ext uri="{FF2B5EF4-FFF2-40B4-BE49-F238E27FC236}">
              <a16:creationId xmlns:a16="http://schemas.microsoft.com/office/drawing/2014/main" id="{00000000-0008-0000-0000-00007F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97" name="Text Box 3">
          <a:extLst>
            <a:ext uri="{FF2B5EF4-FFF2-40B4-BE49-F238E27FC236}">
              <a16:creationId xmlns:a16="http://schemas.microsoft.com/office/drawing/2014/main" id="{00000000-0008-0000-0000-000080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98" name="Text Box 3">
          <a:extLst>
            <a:ext uri="{FF2B5EF4-FFF2-40B4-BE49-F238E27FC236}">
              <a16:creationId xmlns:a16="http://schemas.microsoft.com/office/drawing/2014/main" id="{00000000-0008-0000-0000-000081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099" name="Text Box 3">
          <a:extLst>
            <a:ext uri="{FF2B5EF4-FFF2-40B4-BE49-F238E27FC236}">
              <a16:creationId xmlns:a16="http://schemas.microsoft.com/office/drawing/2014/main" id="{00000000-0008-0000-0000-000082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00" name="Text Box 3">
          <a:extLst>
            <a:ext uri="{FF2B5EF4-FFF2-40B4-BE49-F238E27FC236}">
              <a16:creationId xmlns:a16="http://schemas.microsoft.com/office/drawing/2014/main" id="{00000000-0008-0000-0000-000083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01" name="Text Box 3">
          <a:extLst>
            <a:ext uri="{FF2B5EF4-FFF2-40B4-BE49-F238E27FC236}">
              <a16:creationId xmlns:a16="http://schemas.microsoft.com/office/drawing/2014/main" id="{00000000-0008-0000-0000-000084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02" name="Text Box 3">
          <a:extLst>
            <a:ext uri="{FF2B5EF4-FFF2-40B4-BE49-F238E27FC236}">
              <a16:creationId xmlns:a16="http://schemas.microsoft.com/office/drawing/2014/main" id="{00000000-0008-0000-0000-000085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03" name="Text Box 3">
          <a:extLst>
            <a:ext uri="{FF2B5EF4-FFF2-40B4-BE49-F238E27FC236}">
              <a16:creationId xmlns:a16="http://schemas.microsoft.com/office/drawing/2014/main" id="{00000000-0008-0000-0000-000086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04" name="Text Box 3">
          <a:extLst>
            <a:ext uri="{FF2B5EF4-FFF2-40B4-BE49-F238E27FC236}">
              <a16:creationId xmlns:a16="http://schemas.microsoft.com/office/drawing/2014/main" id="{00000000-0008-0000-0000-000087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05" name="Text Box 3">
          <a:extLst>
            <a:ext uri="{FF2B5EF4-FFF2-40B4-BE49-F238E27FC236}">
              <a16:creationId xmlns:a16="http://schemas.microsoft.com/office/drawing/2014/main" id="{00000000-0008-0000-0000-000088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06" name="Text Box 3">
          <a:extLst>
            <a:ext uri="{FF2B5EF4-FFF2-40B4-BE49-F238E27FC236}">
              <a16:creationId xmlns:a16="http://schemas.microsoft.com/office/drawing/2014/main" id="{00000000-0008-0000-0000-000089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07" name="Text Box 3">
          <a:extLst>
            <a:ext uri="{FF2B5EF4-FFF2-40B4-BE49-F238E27FC236}">
              <a16:creationId xmlns:a16="http://schemas.microsoft.com/office/drawing/2014/main" id="{00000000-0008-0000-0000-00008A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08" name="Text Box 3">
          <a:extLst>
            <a:ext uri="{FF2B5EF4-FFF2-40B4-BE49-F238E27FC236}">
              <a16:creationId xmlns:a16="http://schemas.microsoft.com/office/drawing/2014/main" id="{00000000-0008-0000-0000-00008B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09" name="Text Box 3">
          <a:extLst>
            <a:ext uri="{FF2B5EF4-FFF2-40B4-BE49-F238E27FC236}">
              <a16:creationId xmlns:a16="http://schemas.microsoft.com/office/drawing/2014/main" id="{00000000-0008-0000-0000-00008C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10" name="Text Box 3">
          <a:extLst>
            <a:ext uri="{FF2B5EF4-FFF2-40B4-BE49-F238E27FC236}">
              <a16:creationId xmlns:a16="http://schemas.microsoft.com/office/drawing/2014/main" id="{00000000-0008-0000-0000-00008D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11" name="Text Box 3">
          <a:extLst>
            <a:ext uri="{FF2B5EF4-FFF2-40B4-BE49-F238E27FC236}">
              <a16:creationId xmlns:a16="http://schemas.microsoft.com/office/drawing/2014/main" id="{00000000-0008-0000-0000-00008E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12" name="Text Box 3">
          <a:extLst>
            <a:ext uri="{FF2B5EF4-FFF2-40B4-BE49-F238E27FC236}">
              <a16:creationId xmlns:a16="http://schemas.microsoft.com/office/drawing/2014/main" id="{00000000-0008-0000-0000-00008F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13" name="Text Box 3">
          <a:extLst>
            <a:ext uri="{FF2B5EF4-FFF2-40B4-BE49-F238E27FC236}">
              <a16:creationId xmlns:a16="http://schemas.microsoft.com/office/drawing/2014/main" id="{00000000-0008-0000-0000-000090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14" name="Text Box 3">
          <a:extLst>
            <a:ext uri="{FF2B5EF4-FFF2-40B4-BE49-F238E27FC236}">
              <a16:creationId xmlns:a16="http://schemas.microsoft.com/office/drawing/2014/main" id="{00000000-0008-0000-0000-000091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15" name="Text Box 3">
          <a:extLst>
            <a:ext uri="{FF2B5EF4-FFF2-40B4-BE49-F238E27FC236}">
              <a16:creationId xmlns:a16="http://schemas.microsoft.com/office/drawing/2014/main" id="{00000000-0008-0000-0000-000092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16" name="Text Box 3">
          <a:extLst>
            <a:ext uri="{FF2B5EF4-FFF2-40B4-BE49-F238E27FC236}">
              <a16:creationId xmlns:a16="http://schemas.microsoft.com/office/drawing/2014/main" id="{00000000-0008-0000-0000-000093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17" name="Text Box 3">
          <a:extLst>
            <a:ext uri="{FF2B5EF4-FFF2-40B4-BE49-F238E27FC236}">
              <a16:creationId xmlns:a16="http://schemas.microsoft.com/office/drawing/2014/main" id="{00000000-0008-0000-0000-000094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18" name="Text Box 3">
          <a:extLst>
            <a:ext uri="{FF2B5EF4-FFF2-40B4-BE49-F238E27FC236}">
              <a16:creationId xmlns:a16="http://schemas.microsoft.com/office/drawing/2014/main" id="{00000000-0008-0000-0000-000095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19" name="Text Box 3">
          <a:extLst>
            <a:ext uri="{FF2B5EF4-FFF2-40B4-BE49-F238E27FC236}">
              <a16:creationId xmlns:a16="http://schemas.microsoft.com/office/drawing/2014/main" id="{00000000-0008-0000-0000-000096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20" name="Text Box 3">
          <a:extLst>
            <a:ext uri="{FF2B5EF4-FFF2-40B4-BE49-F238E27FC236}">
              <a16:creationId xmlns:a16="http://schemas.microsoft.com/office/drawing/2014/main" id="{00000000-0008-0000-0000-000097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21" name="Text Box 3">
          <a:extLst>
            <a:ext uri="{FF2B5EF4-FFF2-40B4-BE49-F238E27FC236}">
              <a16:creationId xmlns:a16="http://schemas.microsoft.com/office/drawing/2014/main" id="{00000000-0008-0000-0000-000098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22" name="Text Box 3">
          <a:extLst>
            <a:ext uri="{FF2B5EF4-FFF2-40B4-BE49-F238E27FC236}">
              <a16:creationId xmlns:a16="http://schemas.microsoft.com/office/drawing/2014/main" id="{00000000-0008-0000-0000-000099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23" name="Text Box 3">
          <a:extLst>
            <a:ext uri="{FF2B5EF4-FFF2-40B4-BE49-F238E27FC236}">
              <a16:creationId xmlns:a16="http://schemas.microsoft.com/office/drawing/2014/main" id="{00000000-0008-0000-0000-00009A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24" name="Text Box 3">
          <a:extLst>
            <a:ext uri="{FF2B5EF4-FFF2-40B4-BE49-F238E27FC236}">
              <a16:creationId xmlns:a16="http://schemas.microsoft.com/office/drawing/2014/main" id="{00000000-0008-0000-0000-00009B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25" name="Text Box 3">
          <a:extLst>
            <a:ext uri="{FF2B5EF4-FFF2-40B4-BE49-F238E27FC236}">
              <a16:creationId xmlns:a16="http://schemas.microsoft.com/office/drawing/2014/main" id="{00000000-0008-0000-0000-00009C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26" name="Text Box 3">
          <a:extLst>
            <a:ext uri="{FF2B5EF4-FFF2-40B4-BE49-F238E27FC236}">
              <a16:creationId xmlns:a16="http://schemas.microsoft.com/office/drawing/2014/main" id="{00000000-0008-0000-0000-00009D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27" name="Text Box 3">
          <a:extLst>
            <a:ext uri="{FF2B5EF4-FFF2-40B4-BE49-F238E27FC236}">
              <a16:creationId xmlns:a16="http://schemas.microsoft.com/office/drawing/2014/main" id="{00000000-0008-0000-0000-00009E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28" name="Text Box 3">
          <a:extLst>
            <a:ext uri="{FF2B5EF4-FFF2-40B4-BE49-F238E27FC236}">
              <a16:creationId xmlns:a16="http://schemas.microsoft.com/office/drawing/2014/main" id="{00000000-0008-0000-0000-00009F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29" name="Text Box 3">
          <a:extLst>
            <a:ext uri="{FF2B5EF4-FFF2-40B4-BE49-F238E27FC236}">
              <a16:creationId xmlns:a16="http://schemas.microsoft.com/office/drawing/2014/main" id="{00000000-0008-0000-0000-0000A0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30" name="Text Box 3">
          <a:extLst>
            <a:ext uri="{FF2B5EF4-FFF2-40B4-BE49-F238E27FC236}">
              <a16:creationId xmlns:a16="http://schemas.microsoft.com/office/drawing/2014/main" id="{00000000-0008-0000-0000-0000A1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31" name="Text Box 3">
          <a:extLst>
            <a:ext uri="{FF2B5EF4-FFF2-40B4-BE49-F238E27FC236}">
              <a16:creationId xmlns:a16="http://schemas.microsoft.com/office/drawing/2014/main" id="{00000000-0008-0000-0000-0000A2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32" name="Text Box 3">
          <a:extLst>
            <a:ext uri="{FF2B5EF4-FFF2-40B4-BE49-F238E27FC236}">
              <a16:creationId xmlns:a16="http://schemas.microsoft.com/office/drawing/2014/main" id="{00000000-0008-0000-0000-0000A3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1614</xdr:row>
      <xdr:rowOff>0</xdr:rowOff>
    </xdr:from>
    <xdr:to>
      <xdr:col>1</xdr:col>
      <xdr:colOff>2438400</xdr:colOff>
      <xdr:row>1616</xdr:row>
      <xdr:rowOff>85725</xdr:rowOff>
    </xdr:to>
    <xdr:sp macro="" textlink="">
      <xdr:nvSpPr>
        <xdr:cNvPr id="5133" name="Text Box 3">
          <a:extLst>
            <a:ext uri="{FF2B5EF4-FFF2-40B4-BE49-F238E27FC236}">
              <a16:creationId xmlns:a16="http://schemas.microsoft.com/office/drawing/2014/main" id="{00000000-0008-0000-0000-0000A41F0000}"/>
            </a:ext>
          </a:extLst>
        </xdr:cNvPr>
        <xdr:cNvSpPr txBox="1">
          <a:spLocks noChangeArrowheads="1"/>
        </xdr:cNvSpPr>
      </xdr:nvSpPr>
      <xdr:spPr bwMode="auto">
        <a:xfrm>
          <a:off x="3028950" y="3615118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34" name="Text Box 8">
          <a:extLst>
            <a:ext uri="{FF2B5EF4-FFF2-40B4-BE49-F238E27FC236}">
              <a16:creationId xmlns:a16="http://schemas.microsoft.com/office/drawing/2014/main" id="{00000000-0008-0000-0000-0000A5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35" name="Text Box 9">
          <a:extLst>
            <a:ext uri="{FF2B5EF4-FFF2-40B4-BE49-F238E27FC236}">
              <a16:creationId xmlns:a16="http://schemas.microsoft.com/office/drawing/2014/main" id="{00000000-0008-0000-0000-0000A6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36" name="Text Box 8">
          <a:extLst>
            <a:ext uri="{FF2B5EF4-FFF2-40B4-BE49-F238E27FC236}">
              <a16:creationId xmlns:a16="http://schemas.microsoft.com/office/drawing/2014/main" id="{00000000-0008-0000-0000-0000A7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37" name="Text Box 9">
          <a:extLst>
            <a:ext uri="{FF2B5EF4-FFF2-40B4-BE49-F238E27FC236}">
              <a16:creationId xmlns:a16="http://schemas.microsoft.com/office/drawing/2014/main" id="{00000000-0008-0000-0000-0000A8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38" name="Text Box 8">
          <a:extLst>
            <a:ext uri="{FF2B5EF4-FFF2-40B4-BE49-F238E27FC236}">
              <a16:creationId xmlns:a16="http://schemas.microsoft.com/office/drawing/2014/main" id="{00000000-0008-0000-0000-0000A9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39" name="Text Box 9">
          <a:extLst>
            <a:ext uri="{FF2B5EF4-FFF2-40B4-BE49-F238E27FC236}">
              <a16:creationId xmlns:a16="http://schemas.microsoft.com/office/drawing/2014/main" id="{00000000-0008-0000-0000-0000AA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40" name="Text Box 8">
          <a:extLst>
            <a:ext uri="{FF2B5EF4-FFF2-40B4-BE49-F238E27FC236}">
              <a16:creationId xmlns:a16="http://schemas.microsoft.com/office/drawing/2014/main" id="{00000000-0008-0000-0000-0000AB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41" name="Text Box 9">
          <a:extLst>
            <a:ext uri="{FF2B5EF4-FFF2-40B4-BE49-F238E27FC236}">
              <a16:creationId xmlns:a16="http://schemas.microsoft.com/office/drawing/2014/main" id="{00000000-0008-0000-0000-0000AC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47624</xdr:rowOff>
    </xdr:to>
    <xdr:sp macro="" textlink="">
      <xdr:nvSpPr>
        <xdr:cNvPr id="5142" name="Text Box 8">
          <a:extLst>
            <a:ext uri="{FF2B5EF4-FFF2-40B4-BE49-F238E27FC236}">
              <a16:creationId xmlns:a16="http://schemas.microsoft.com/office/drawing/2014/main" id="{00000000-0008-0000-0000-0000AD1F0000}"/>
            </a:ext>
          </a:extLst>
        </xdr:cNvPr>
        <xdr:cNvSpPr txBox="1">
          <a:spLocks noChangeArrowheads="1"/>
        </xdr:cNvSpPr>
      </xdr:nvSpPr>
      <xdr:spPr bwMode="auto">
        <a:xfrm>
          <a:off x="1895475" y="361511850"/>
          <a:ext cx="0" cy="23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47624</xdr:rowOff>
    </xdr:to>
    <xdr:sp macro="" textlink="">
      <xdr:nvSpPr>
        <xdr:cNvPr id="5143" name="Text Box 9">
          <a:extLst>
            <a:ext uri="{FF2B5EF4-FFF2-40B4-BE49-F238E27FC236}">
              <a16:creationId xmlns:a16="http://schemas.microsoft.com/office/drawing/2014/main" id="{00000000-0008-0000-0000-0000AE1F0000}"/>
            </a:ext>
          </a:extLst>
        </xdr:cNvPr>
        <xdr:cNvSpPr txBox="1">
          <a:spLocks noChangeArrowheads="1"/>
        </xdr:cNvSpPr>
      </xdr:nvSpPr>
      <xdr:spPr bwMode="auto">
        <a:xfrm>
          <a:off x="1895475" y="361511850"/>
          <a:ext cx="0" cy="23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38099</xdr:rowOff>
    </xdr:to>
    <xdr:sp macro="" textlink="">
      <xdr:nvSpPr>
        <xdr:cNvPr id="5144" name="Text Box 8">
          <a:extLst>
            <a:ext uri="{FF2B5EF4-FFF2-40B4-BE49-F238E27FC236}">
              <a16:creationId xmlns:a16="http://schemas.microsoft.com/office/drawing/2014/main" id="{00000000-0008-0000-0000-0000AF1F0000}"/>
            </a:ext>
          </a:extLst>
        </xdr:cNvPr>
        <xdr:cNvSpPr txBox="1">
          <a:spLocks noChangeArrowheads="1"/>
        </xdr:cNvSpPr>
      </xdr:nvSpPr>
      <xdr:spPr bwMode="auto">
        <a:xfrm>
          <a:off x="1895475" y="361511850"/>
          <a:ext cx="0"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38099</xdr:rowOff>
    </xdr:to>
    <xdr:sp macro="" textlink="">
      <xdr:nvSpPr>
        <xdr:cNvPr id="5145" name="Text Box 9">
          <a:extLst>
            <a:ext uri="{FF2B5EF4-FFF2-40B4-BE49-F238E27FC236}">
              <a16:creationId xmlns:a16="http://schemas.microsoft.com/office/drawing/2014/main" id="{00000000-0008-0000-0000-0000B01F0000}"/>
            </a:ext>
          </a:extLst>
        </xdr:cNvPr>
        <xdr:cNvSpPr txBox="1">
          <a:spLocks noChangeArrowheads="1"/>
        </xdr:cNvSpPr>
      </xdr:nvSpPr>
      <xdr:spPr bwMode="auto">
        <a:xfrm>
          <a:off x="1895475" y="361511850"/>
          <a:ext cx="0"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46" name="Text Box 8">
          <a:extLst>
            <a:ext uri="{FF2B5EF4-FFF2-40B4-BE49-F238E27FC236}">
              <a16:creationId xmlns:a16="http://schemas.microsoft.com/office/drawing/2014/main" id="{00000000-0008-0000-0000-0000B1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47" name="Text Box 9">
          <a:extLst>
            <a:ext uri="{FF2B5EF4-FFF2-40B4-BE49-F238E27FC236}">
              <a16:creationId xmlns:a16="http://schemas.microsoft.com/office/drawing/2014/main" id="{00000000-0008-0000-0000-0000B2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48" name="Text Box 8">
          <a:extLst>
            <a:ext uri="{FF2B5EF4-FFF2-40B4-BE49-F238E27FC236}">
              <a16:creationId xmlns:a16="http://schemas.microsoft.com/office/drawing/2014/main" id="{00000000-0008-0000-0000-0000B3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49" name="Text Box 9">
          <a:extLst>
            <a:ext uri="{FF2B5EF4-FFF2-40B4-BE49-F238E27FC236}">
              <a16:creationId xmlns:a16="http://schemas.microsoft.com/office/drawing/2014/main" id="{00000000-0008-0000-0000-0000B4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50" name="Text Box 8">
          <a:extLst>
            <a:ext uri="{FF2B5EF4-FFF2-40B4-BE49-F238E27FC236}">
              <a16:creationId xmlns:a16="http://schemas.microsoft.com/office/drawing/2014/main" id="{00000000-0008-0000-0000-0000B5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51" name="Text Box 9">
          <a:extLst>
            <a:ext uri="{FF2B5EF4-FFF2-40B4-BE49-F238E27FC236}">
              <a16:creationId xmlns:a16="http://schemas.microsoft.com/office/drawing/2014/main" id="{00000000-0008-0000-0000-0000B6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52" name="Text Box 8">
          <a:extLst>
            <a:ext uri="{FF2B5EF4-FFF2-40B4-BE49-F238E27FC236}">
              <a16:creationId xmlns:a16="http://schemas.microsoft.com/office/drawing/2014/main" id="{00000000-0008-0000-0000-0000B7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53" name="Text Box 9">
          <a:extLst>
            <a:ext uri="{FF2B5EF4-FFF2-40B4-BE49-F238E27FC236}">
              <a16:creationId xmlns:a16="http://schemas.microsoft.com/office/drawing/2014/main" id="{00000000-0008-0000-0000-0000B8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47624</xdr:rowOff>
    </xdr:to>
    <xdr:sp macro="" textlink="">
      <xdr:nvSpPr>
        <xdr:cNvPr id="5154" name="Text Box 8">
          <a:extLst>
            <a:ext uri="{FF2B5EF4-FFF2-40B4-BE49-F238E27FC236}">
              <a16:creationId xmlns:a16="http://schemas.microsoft.com/office/drawing/2014/main" id="{00000000-0008-0000-0000-0000B91F0000}"/>
            </a:ext>
          </a:extLst>
        </xdr:cNvPr>
        <xdr:cNvSpPr txBox="1">
          <a:spLocks noChangeArrowheads="1"/>
        </xdr:cNvSpPr>
      </xdr:nvSpPr>
      <xdr:spPr bwMode="auto">
        <a:xfrm>
          <a:off x="1895475" y="361511850"/>
          <a:ext cx="0" cy="23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47624</xdr:rowOff>
    </xdr:to>
    <xdr:sp macro="" textlink="">
      <xdr:nvSpPr>
        <xdr:cNvPr id="5155" name="Text Box 9">
          <a:extLst>
            <a:ext uri="{FF2B5EF4-FFF2-40B4-BE49-F238E27FC236}">
              <a16:creationId xmlns:a16="http://schemas.microsoft.com/office/drawing/2014/main" id="{00000000-0008-0000-0000-0000BA1F0000}"/>
            </a:ext>
          </a:extLst>
        </xdr:cNvPr>
        <xdr:cNvSpPr txBox="1">
          <a:spLocks noChangeArrowheads="1"/>
        </xdr:cNvSpPr>
      </xdr:nvSpPr>
      <xdr:spPr bwMode="auto">
        <a:xfrm>
          <a:off x="1895475" y="361511850"/>
          <a:ext cx="0" cy="23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38099</xdr:rowOff>
    </xdr:to>
    <xdr:sp macro="" textlink="">
      <xdr:nvSpPr>
        <xdr:cNvPr id="5156" name="Text Box 8">
          <a:extLst>
            <a:ext uri="{FF2B5EF4-FFF2-40B4-BE49-F238E27FC236}">
              <a16:creationId xmlns:a16="http://schemas.microsoft.com/office/drawing/2014/main" id="{00000000-0008-0000-0000-0000BB1F0000}"/>
            </a:ext>
          </a:extLst>
        </xdr:cNvPr>
        <xdr:cNvSpPr txBox="1">
          <a:spLocks noChangeArrowheads="1"/>
        </xdr:cNvSpPr>
      </xdr:nvSpPr>
      <xdr:spPr bwMode="auto">
        <a:xfrm>
          <a:off x="1895475" y="361511850"/>
          <a:ext cx="0"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38099</xdr:rowOff>
    </xdr:to>
    <xdr:sp macro="" textlink="">
      <xdr:nvSpPr>
        <xdr:cNvPr id="5157" name="Text Box 9">
          <a:extLst>
            <a:ext uri="{FF2B5EF4-FFF2-40B4-BE49-F238E27FC236}">
              <a16:creationId xmlns:a16="http://schemas.microsoft.com/office/drawing/2014/main" id="{00000000-0008-0000-0000-0000BC1F0000}"/>
            </a:ext>
          </a:extLst>
        </xdr:cNvPr>
        <xdr:cNvSpPr txBox="1">
          <a:spLocks noChangeArrowheads="1"/>
        </xdr:cNvSpPr>
      </xdr:nvSpPr>
      <xdr:spPr bwMode="auto">
        <a:xfrm>
          <a:off x="1895475" y="361511850"/>
          <a:ext cx="0"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85724</xdr:rowOff>
    </xdr:to>
    <xdr:sp macro="" textlink="">
      <xdr:nvSpPr>
        <xdr:cNvPr id="5158" name="Text Box 8">
          <a:extLst>
            <a:ext uri="{FF2B5EF4-FFF2-40B4-BE49-F238E27FC236}">
              <a16:creationId xmlns:a16="http://schemas.microsoft.com/office/drawing/2014/main" id="{00000000-0008-0000-0000-0000BD1F0000}"/>
            </a:ext>
          </a:extLst>
        </xdr:cNvPr>
        <xdr:cNvSpPr txBox="1">
          <a:spLocks noChangeArrowheads="1"/>
        </xdr:cNvSpPr>
      </xdr:nvSpPr>
      <xdr:spPr bwMode="auto">
        <a:xfrm>
          <a:off x="1895475" y="361511850"/>
          <a:ext cx="0"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85724</xdr:rowOff>
    </xdr:to>
    <xdr:sp macro="" textlink="">
      <xdr:nvSpPr>
        <xdr:cNvPr id="5159" name="Text Box 9">
          <a:extLst>
            <a:ext uri="{FF2B5EF4-FFF2-40B4-BE49-F238E27FC236}">
              <a16:creationId xmlns:a16="http://schemas.microsoft.com/office/drawing/2014/main" id="{00000000-0008-0000-0000-0000BE1F0000}"/>
            </a:ext>
          </a:extLst>
        </xdr:cNvPr>
        <xdr:cNvSpPr txBox="1">
          <a:spLocks noChangeArrowheads="1"/>
        </xdr:cNvSpPr>
      </xdr:nvSpPr>
      <xdr:spPr bwMode="auto">
        <a:xfrm>
          <a:off x="1895475" y="361511850"/>
          <a:ext cx="0"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76199</xdr:rowOff>
    </xdr:to>
    <xdr:sp macro="" textlink="">
      <xdr:nvSpPr>
        <xdr:cNvPr id="5160" name="Text Box 8">
          <a:extLst>
            <a:ext uri="{FF2B5EF4-FFF2-40B4-BE49-F238E27FC236}">
              <a16:creationId xmlns:a16="http://schemas.microsoft.com/office/drawing/2014/main" id="{00000000-0008-0000-0000-0000BF1F0000}"/>
            </a:ext>
          </a:extLst>
        </xdr:cNvPr>
        <xdr:cNvSpPr txBox="1">
          <a:spLocks noChangeArrowheads="1"/>
        </xdr:cNvSpPr>
      </xdr:nvSpPr>
      <xdr:spPr bwMode="auto">
        <a:xfrm>
          <a:off x="1895475" y="361511850"/>
          <a:ext cx="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76199</xdr:rowOff>
    </xdr:to>
    <xdr:sp macro="" textlink="">
      <xdr:nvSpPr>
        <xdr:cNvPr id="5161" name="Text Box 9">
          <a:extLst>
            <a:ext uri="{FF2B5EF4-FFF2-40B4-BE49-F238E27FC236}">
              <a16:creationId xmlns:a16="http://schemas.microsoft.com/office/drawing/2014/main" id="{00000000-0008-0000-0000-0000C01F0000}"/>
            </a:ext>
          </a:extLst>
        </xdr:cNvPr>
        <xdr:cNvSpPr txBox="1">
          <a:spLocks noChangeArrowheads="1"/>
        </xdr:cNvSpPr>
      </xdr:nvSpPr>
      <xdr:spPr bwMode="auto">
        <a:xfrm>
          <a:off x="1895475" y="361511850"/>
          <a:ext cx="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62" name="Text Box 8">
          <a:extLst>
            <a:ext uri="{FF2B5EF4-FFF2-40B4-BE49-F238E27FC236}">
              <a16:creationId xmlns:a16="http://schemas.microsoft.com/office/drawing/2014/main" id="{00000000-0008-0000-0000-0000C1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63" name="Text Box 9">
          <a:extLst>
            <a:ext uri="{FF2B5EF4-FFF2-40B4-BE49-F238E27FC236}">
              <a16:creationId xmlns:a16="http://schemas.microsoft.com/office/drawing/2014/main" id="{00000000-0008-0000-0000-0000C2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64" name="Text Box 8">
          <a:extLst>
            <a:ext uri="{FF2B5EF4-FFF2-40B4-BE49-F238E27FC236}">
              <a16:creationId xmlns:a16="http://schemas.microsoft.com/office/drawing/2014/main" id="{00000000-0008-0000-0000-0000C3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65" name="Text Box 9">
          <a:extLst>
            <a:ext uri="{FF2B5EF4-FFF2-40B4-BE49-F238E27FC236}">
              <a16:creationId xmlns:a16="http://schemas.microsoft.com/office/drawing/2014/main" id="{00000000-0008-0000-0000-0000C4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47624</xdr:rowOff>
    </xdr:to>
    <xdr:sp macro="" textlink="">
      <xdr:nvSpPr>
        <xdr:cNvPr id="5166" name="Text Box 8">
          <a:extLst>
            <a:ext uri="{FF2B5EF4-FFF2-40B4-BE49-F238E27FC236}">
              <a16:creationId xmlns:a16="http://schemas.microsoft.com/office/drawing/2014/main" id="{00000000-0008-0000-0000-0000C51F0000}"/>
            </a:ext>
          </a:extLst>
        </xdr:cNvPr>
        <xdr:cNvSpPr txBox="1">
          <a:spLocks noChangeArrowheads="1"/>
        </xdr:cNvSpPr>
      </xdr:nvSpPr>
      <xdr:spPr bwMode="auto">
        <a:xfrm>
          <a:off x="1895475" y="361511850"/>
          <a:ext cx="0" cy="23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47624</xdr:rowOff>
    </xdr:to>
    <xdr:sp macro="" textlink="">
      <xdr:nvSpPr>
        <xdr:cNvPr id="5167" name="Text Box 9">
          <a:extLst>
            <a:ext uri="{FF2B5EF4-FFF2-40B4-BE49-F238E27FC236}">
              <a16:creationId xmlns:a16="http://schemas.microsoft.com/office/drawing/2014/main" id="{00000000-0008-0000-0000-0000C61F0000}"/>
            </a:ext>
          </a:extLst>
        </xdr:cNvPr>
        <xdr:cNvSpPr txBox="1">
          <a:spLocks noChangeArrowheads="1"/>
        </xdr:cNvSpPr>
      </xdr:nvSpPr>
      <xdr:spPr bwMode="auto">
        <a:xfrm>
          <a:off x="1895475" y="361511850"/>
          <a:ext cx="0" cy="23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38099</xdr:rowOff>
    </xdr:to>
    <xdr:sp macro="" textlink="">
      <xdr:nvSpPr>
        <xdr:cNvPr id="5168" name="Text Box 8">
          <a:extLst>
            <a:ext uri="{FF2B5EF4-FFF2-40B4-BE49-F238E27FC236}">
              <a16:creationId xmlns:a16="http://schemas.microsoft.com/office/drawing/2014/main" id="{00000000-0008-0000-0000-0000C71F0000}"/>
            </a:ext>
          </a:extLst>
        </xdr:cNvPr>
        <xdr:cNvSpPr txBox="1">
          <a:spLocks noChangeArrowheads="1"/>
        </xdr:cNvSpPr>
      </xdr:nvSpPr>
      <xdr:spPr bwMode="auto">
        <a:xfrm>
          <a:off x="1895475" y="361511850"/>
          <a:ext cx="0"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38099</xdr:rowOff>
    </xdr:to>
    <xdr:sp macro="" textlink="">
      <xdr:nvSpPr>
        <xdr:cNvPr id="5169" name="Text Box 9">
          <a:extLst>
            <a:ext uri="{FF2B5EF4-FFF2-40B4-BE49-F238E27FC236}">
              <a16:creationId xmlns:a16="http://schemas.microsoft.com/office/drawing/2014/main" id="{00000000-0008-0000-0000-0000C81F0000}"/>
            </a:ext>
          </a:extLst>
        </xdr:cNvPr>
        <xdr:cNvSpPr txBox="1">
          <a:spLocks noChangeArrowheads="1"/>
        </xdr:cNvSpPr>
      </xdr:nvSpPr>
      <xdr:spPr bwMode="auto">
        <a:xfrm>
          <a:off x="1895475" y="361511850"/>
          <a:ext cx="0"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70" name="Text Box 8">
          <a:extLst>
            <a:ext uri="{FF2B5EF4-FFF2-40B4-BE49-F238E27FC236}">
              <a16:creationId xmlns:a16="http://schemas.microsoft.com/office/drawing/2014/main" id="{00000000-0008-0000-0000-0000C9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71" name="Text Box 9">
          <a:extLst>
            <a:ext uri="{FF2B5EF4-FFF2-40B4-BE49-F238E27FC236}">
              <a16:creationId xmlns:a16="http://schemas.microsoft.com/office/drawing/2014/main" id="{00000000-0008-0000-0000-0000CA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72" name="Text Box 8">
          <a:extLst>
            <a:ext uri="{FF2B5EF4-FFF2-40B4-BE49-F238E27FC236}">
              <a16:creationId xmlns:a16="http://schemas.microsoft.com/office/drawing/2014/main" id="{00000000-0008-0000-0000-0000CB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73" name="Text Box 9">
          <a:extLst>
            <a:ext uri="{FF2B5EF4-FFF2-40B4-BE49-F238E27FC236}">
              <a16:creationId xmlns:a16="http://schemas.microsoft.com/office/drawing/2014/main" id="{00000000-0008-0000-0000-0000CC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74" name="Text Box 8">
          <a:extLst>
            <a:ext uri="{FF2B5EF4-FFF2-40B4-BE49-F238E27FC236}">
              <a16:creationId xmlns:a16="http://schemas.microsoft.com/office/drawing/2014/main" id="{00000000-0008-0000-0000-0000CD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75" name="Text Box 9">
          <a:extLst>
            <a:ext uri="{FF2B5EF4-FFF2-40B4-BE49-F238E27FC236}">
              <a16:creationId xmlns:a16="http://schemas.microsoft.com/office/drawing/2014/main" id="{00000000-0008-0000-0000-0000CE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76" name="Text Box 8">
          <a:extLst>
            <a:ext uri="{FF2B5EF4-FFF2-40B4-BE49-F238E27FC236}">
              <a16:creationId xmlns:a16="http://schemas.microsoft.com/office/drawing/2014/main" id="{00000000-0008-0000-0000-0000CF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77" name="Text Box 9">
          <a:extLst>
            <a:ext uri="{FF2B5EF4-FFF2-40B4-BE49-F238E27FC236}">
              <a16:creationId xmlns:a16="http://schemas.microsoft.com/office/drawing/2014/main" id="{00000000-0008-0000-0000-0000D0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47624</xdr:rowOff>
    </xdr:to>
    <xdr:sp macro="" textlink="">
      <xdr:nvSpPr>
        <xdr:cNvPr id="5178" name="Text Box 8">
          <a:extLst>
            <a:ext uri="{FF2B5EF4-FFF2-40B4-BE49-F238E27FC236}">
              <a16:creationId xmlns:a16="http://schemas.microsoft.com/office/drawing/2014/main" id="{00000000-0008-0000-0000-0000D11F0000}"/>
            </a:ext>
          </a:extLst>
        </xdr:cNvPr>
        <xdr:cNvSpPr txBox="1">
          <a:spLocks noChangeArrowheads="1"/>
        </xdr:cNvSpPr>
      </xdr:nvSpPr>
      <xdr:spPr bwMode="auto">
        <a:xfrm>
          <a:off x="1895475" y="361511850"/>
          <a:ext cx="0" cy="23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47624</xdr:rowOff>
    </xdr:to>
    <xdr:sp macro="" textlink="">
      <xdr:nvSpPr>
        <xdr:cNvPr id="5179" name="Text Box 9">
          <a:extLst>
            <a:ext uri="{FF2B5EF4-FFF2-40B4-BE49-F238E27FC236}">
              <a16:creationId xmlns:a16="http://schemas.microsoft.com/office/drawing/2014/main" id="{00000000-0008-0000-0000-0000D21F0000}"/>
            </a:ext>
          </a:extLst>
        </xdr:cNvPr>
        <xdr:cNvSpPr txBox="1">
          <a:spLocks noChangeArrowheads="1"/>
        </xdr:cNvSpPr>
      </xdr:nvSpPr>
      <xdr:spPr bwMode="auto">
        <a:xfrm>
          <a:off x="1895475" y="361511850"/>
          <a:ext cx="0" cy="23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38099</xdr:rowOff>
    </xdr:to>
    <xdr:sp macro="" textlink="">
      <xdr:nvSpPr>
        <xdr:cNvPr id="5180" name="Text Box 8">
          <a:extLst>
            <a:ext uri="{FF2B5EF4-FFF2-40B4-BE49-F238E27FC236}">
              <a16:creationId xmlns:a16="http://schemas.microsoft.com/office/drawing/2014/main" id="{00000000-0008-0000-0000-0000D31F0000}"/>
            </a:ext>
          </a:extLst>
        </xdr:cNvPr>
        <xdr:cNvSpPr txBox="1">
          <a:spLocks noChangeArrowheads="1"/>
        </xdr:cNvSpPr>
      </xdr:nvSpPr>
      <xdr:spPr bwMode="auto">
        <a:xfrm>
          <a:off x="1895475" y="361511850"/>
          <a:ext cx="0"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38099</xdr:rowOff>
    </xdr:to>
    <xdr:sp macro="" textlink="">
      <xdr:nvSpPr>
        <xdr:cNvPr id="5181" name="Text Box 9">
          <a:extLst>
            <a:ext uri="{FF2B5EF4-FFF2-40B4-BE49-F238E27FC236}">
              <a16:creationId xmlns:a16="http://schemas.microsoft.com/office/drawing/2014/main" id="{00000000-0008-0000-0000-0000D41F0000}"/>
            </a:ext>
          </a:extLst>
        </xdr:cNvPr>
        <xdr:cNvSpPr txBox="1">
          <a:spLocks noChangeArrowheads="1"/>
        </xdr:cNvSpPr>
      </xdr:nvSpPr>
      <xdr:spPr bwMode="auto">
        <a:xfrm>
          <a:off x="1895475" y="361511850"/>
          <a:ext cx="0"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82" name="Text Box 8">
          <a:extLst>
            <a:ext uri="{FF2B5EF4-FFF2-40B4-BE49-F238E27FC236}">
              <a16:creationId xmlns:a16="http://schemas.microsoft.com/office/drawing/2014/main" id="{00000000-0008-0000-0000-0000D5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83" name="Text Box 9">
          <a:extLst>
            <a:ext uri="{FF2B5EF4-FFF2-40B4-BE49-F238E27FC236}">
              <a16:creationId xmlns:a16="http://schemas.microsoft.com/office/drawing/2014/main" id="{00000000-0008-0000-0000-0000D6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84" name="Text Box 8">
          <a:extLst>
            <a:ext uri="{FF2B5EF4-FFF2-40B4-BE49-F238E27FC236}">
              <a16:creationId xmlns:a16="http://schemas.microsoft.com/office/drawing/2014/main" id="{00000000-0008-0000-0000-0000D7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85" name="Text Box 9">
          <a:extLst>
            <a:ext uri="{FF2B5EF4-FFF2-40B4-BE49-F238E27FC236}">
              <a16:creationId xmlns:a16="http://schemas.microsoft.com/office/drawing/2014/main" id="{00000000-0008-0000-0000-0000D8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86" name="Text Box 8">
          <a:extLst>
            <a:ext uri="{FF2B5EF4-FFF2-40B4-BE49-F238E27FC236}">
              <a16:creationId xmlns:a16="http://schemas.microsoft.com/office/drawing/2014/main" id="{00000000-0008-0000-0000-0000D9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87" name="Text Box 9">
          <a:extLst>
            <a:ext uri="{FF2B5EF4-FFF2-40B4-BE49-F238E27FC236}">
              <a16:creationId xmlns:a16="http://schemas.microsoft.com/office/drawing/2014/main" id="{00000000-0008-0000-0000-0000DA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88" name="Text Box 8">
          <a:extLst>
            <a:ext uri="{FF2B5EF4-FFF2-40B4-BE49-F238E27FC236}">
              <a16:creationId xmlns:a16="http://schemas.microsoft.com/office/drawing/2014/main" id="{00000000-0008-0000-0000-0000DB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89" name="Text Box 9">
          <a:extLst>
            <a:ext uri="{FF2B5EF4-FFF2-40B4-BE49-F238E27FC236}">
              <a16:creationId xmlns:a16="http://schemas.microsoft.com/office/drawing/2014/main" id="{00000000-0008-0000-0000-0000DC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47624</xdr:rowOff>
    </xdr:to>
    <xdr:sp macro="" textlink="">
      <xdr:nvSpPr>
        <xdr:cNvPr id="5190" name="Text Box 8">
          <a:extLst>
            <a:ext uri="{FF2B5EF4-FFF2-40B4-BE49-F238E27FC236}">
              <a16:creationId xmlns:a16="http://schemas.microsoft.com/office/drawing/2014/main" id="{00000000-0008-0000-0000-0000DD1F0000}"/>
            </a:ext>
          </a:extLst>
        </xdr:cNvPr>
        <xdr:cNvSpPr txBox="1">
          <a:spLocks noChangeArrowheads="1"/>
        </xdr:cNvSpPr>
      </xdr:nvSpPr>
      <xdr:spPr bwMode="auto">
        <a:xfrm>
          <a:off x="1895475" y="361511850"/>
          <a:ext cx="0" cy="23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47624</xdr:rowOff>
    </xdr:to>
    <xdr:sp macro="" textlink="">
      <xdr:nvSpPr>
        <xdr:cNvPr id="5191" name="Text Box 9">
          <a:extLst>
            <a:ext uri="{FF2B5EF4-FFF2-40B4-BE49-F238E27FC236}">
              <a16:creationId xmlns:a16="http://schemas.microsoft.com/office/drawing/2014/main" id="{00000000-0008-0000-0000-0000DE1F0000}"/>
            </a:ext>
          </a:extLst>
        </xdr:cNvPr>
        <xdr:cNvSpPr txBox="1">
          <a:spLocks noChangeArrowheads="1"/>
        </xdr:cNvSpPr>
      </xdr:nvSpPr>
      <xdr:spPr bwMode="auto">
        <a:xfrm>
          <a:off x="1895475" y="361511850"/>
          <a:ext cx="0" cy="23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38099</xdr:rowOff>
    </xdr:to>
    <xdr:sp macro="" textlink="">
      <xdr:nvSpPr>
        <xdr:cNvPr id="5192" name="Text Box 8">
          <a:extLst>
            <a:ext uri="{FF2B5EF4-FFF2-40B4-BE49-F238E27FC236}">
              <a16:creationId xmlns:a16="http://schemas.microsoft.com/office/drawing/2014/main" id="{00000000-0008-0000-0000-0000DF1F0000}"/>
            </a:ext>
          </a:extLst>
        </xdr:cNvPr>
        <xdr:cNvSpPr txBox="1">
          <a:spLocks noChangeArrowheads="1"/>
        </xdr:cNvSpPr>
      </xdr:nvSpPr>
      <xdr:spPr bwMode="auto">
        <a:xfrm>
          <a:off x="1895475" y="361511850"/>
          <a:ext cx="0"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38099</xdr:rowOff>
    </xdr:to>
    <xdr:sp macro="" textlink="">
      <xdr:nvSpPr>
        <xdr:cNvPr id="5193" name="Text Box 9">
          <a:extLst>
            <a:ext uri="{FF2B5EF4-FFF2-40B4-BE49-F238E27FC236}">
              <a16:creationId xmlns:a16="http://schemas.microsoft.com/office/drawing/2014/main" id="{00000000-0008-0000-0000-0000E01F0000}"/>
            </a:ext>
          </a:extLst>
        </xdr:cNvPr>
        <xdr:cNvSpPr txBox="1">
          <a:spLocks noChangeArrowheads="1"/>
        </xdr:cNvSpPr>
      </xdr:nvSpPr>
      <xdr:spPr bwMode="auto">
        <a:xfrm>
          <a:off x="1895475" y="361511850"/>
          <a:ext cx="0"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85724</xdr:rowOff>
    </xdr:to>
    <xdr:sp macro="" textlink="">
      <xdr:nvSpPr>
        <xdr:cNvPr id="5194" name="Text Box 8">
          <a:extLst>
            <a:ext uri="{FF2B5EF4-FFF2-40B4-BE49-F238E27FC236}">
              <a16:creationId xmlns:a16="http://schemas.microsoft.com/office/drawing/2014/main" id="{00000000-0008-0000-0000-0000E11F0000}"/>
            </a:ext>
          </a:extLst>
        </xdr:cNvPr>
        <xdr:cNvSpPr txBox="1">
          <a:spLocks noChangeArrowheads="1"/>
        </xdr:cNvSpPr>
      </xdr:nvSpPr>
      <xdr:spPr bwMode="auto">
        <a:xfrm>
          <a:off x="1895475" y="361511850"/>
          <a:ext cx="0"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85724</xdr:rowOff>
    </xdr:to>
    <xdr:sp macro="" textlink="">
      <xdr:nvSpPr>
        <xdr:cNvPr id="5195" name="Text Box 9">
          <a:extLst>
            <a:ext uri="{FF2B5EF4-FFF2-40B4-BE49-F238E27FC236}">
              <a16:creationId xmlns:a16="http://schemas.microsoft.com/office/drawing/2014/main" id="{00000000-0008-0000-0000-0000E21F0000}"/>
            </a:ext>
          </a:extLst>
        </xdr:cNvPr>
        <xdr:cNvSpPr txBox="1">
          <a:spLocks noChangeArrowheads="1"/>
        </xdr:cNvSpPr>
      </xdr:nvSpPr>
      <xdr:spPr bwMode="auto">
        <a:xfrm>
          <a:off x="1895475" y="361511850"/>
          <a:ext cx="0"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76199</xdr:rowOff>
    </xdr:to>
    <xdr:sp macro="" textlink="">
      <xdr:nvSpPr>
        <xdr:cNvPr id="5196" name="Text Box 8">
          <a:extLst>
            <a:ext uri="{FF2B5EF4-FFF2-40B4-BE49-F238E27FC236}">
              <a16:creationId xmlns:a16="http://schemas.microsoft.com/office/drawing/2014/main" id="{00000000-0008-0000-0000-0000E31F0000}"/>
            </a:ext>
          </a:extLst>
        </xdr:cNvPr>
        <xdr:cNvSpPr txBox="1">
          <a:spLocks noChangeArrowheads="1"/>
        </xdr:cNvSpPr>
      </xdr:nvSpPr>
      <xdr:spPr bwMode="auto">
        <a:xfrm>
          <a:off x="1895475" y="361511850"/>
          <a:ext cx="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76199</xdr:rowOff>
    </xdr:to>
    <xdr:sp macro="" textlink="">
      <xdr:nvSpPr>
        <xdr:cNvPr id="5197" name="Text Box 9">
          <a:extLst>
            <a:ext uri="{FF2B5EF4-FFF2-40B4-BE49-F238E27FC236}">
              <a16:creationId xmlns:a16="http://schemas.microsoft.com/office/drawing/2014/main" id="{00000000-0008-0000-0000-0000E41F0000}"/>
            </a:ext>
          </a:extLst>
        </xdr:cNvPr>
        <xdr:cNvSpPr txBox="1">
          <a:spLocks noChangeArrowheads="1"/>
        </xdr:cNvSpPr>
      </xdr:nvSpPr>
      <xdr:spPr bwMode="auto">
        <a:xfrm>
          <a:off x="1895475" y="361511850"/>
          <a:ext cx="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98" name="Text Box 8">
          <a:extLst>
            <a:ext uri="{FF2B5EF4-FFF2-40B4-BE49-F238E27FC236}">
              <a16:creationId xmlns:a16="http://schemas.microsoft.com/office/drawing/2014/main" id="{00000000-0008-0000-0000-0000E5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199" name="Text Box 9">
          <a:extLst>
            <a:ext uri="{FF2B5EF4-FFF2-40B4-BE49-F238E27FC236}">
              <a16:creationId xmlns:a16="http://schemas.microsoft.com/office/drawing/2014/main" id="{00000000-0008-0000-0000-0000E6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200" name="Text Box 8">
          <a:extLst>
            <a:ext uri="{FF2B5EF4-FFF2-40B4-BE49-F238E27FC236}">
              <a16:creationId xmlns:a16="http://schemas.microsoft.com/office/drawing/2014/main" id="{00000000-0008-0000-0000-0000E7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57149</xdr:rowOff>
    </xdr:to>
    <xdr:sp macro="" textlink="">
      <xdr:nvSpPr>
        <xdr:cNvPr id="5201" name="Text Box 9">
          <a:extLst>
            <a:ext uri="{FF2B5EF4-FFF2-40B4-BE49-F238E27FC236}">
              <a16:creationId xmlns:a16="http://schemas.microsoft.com/office/drawing/2014/main" id="{00000000-0008-0000-0000-0000E81F0000}"/>
            </a:ext>
          </a:extLst>
        </xdr:cNvPr>
        <xdr:cNvSpPr txBox="1">
          <a:spLocks noChangeArrowheads="1"/>
        </xdr:cNvSpPr>
      </xdr:nvSpPr>
      <xdr:spPr bwMode="auto">
        <a:xfrm>
          <a:off x="1895475" y="361511850"/>
          <a:ext cx="0" cy="247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47624</xdr:rowOff>
    </xdr:to>
    <xdr:sp macro="" textlink="">
      <xdr:nvSpPr>
        <xdr:cNvPr id="5202" name="Text Box 8">
          <a:extLst>
            <a:ext uri="{FF2B5EF4-FFF2-40B4-BE49-F238E27FC236}">
              <a16:creationId xmlns:a16="http://schemas.microsoft.com/office/drawing/2014/main" id="{00000000-0008-0000-0000-0000E91F0000}"/>
            </a:ext>
          </a:extLst>
        </xdr:cNvPr>
        <xdr:cNvSpPr txBox="1">
          <a:spLocks noChangeArrowheads="1"/>
        </xdr:cNvSpPr>
      </xdr:nvSpPr>
      <xdr:spPr bwMode="auto">
        <a:xfrm>
          <a:off x="1895475" y="361511850"/>
          <a:ext cx="0" cy="23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47624</xdr:rowOff>
    </xdr:to>
    <xdr:sp macro="" textlink="">
      <xdr:nvSpPr>
        <xdr:cNvPr id="5203" name="Text Box 9">
          <a:extLst>
            <a:ext uri="{FF2B5EF4-FFF2-40B4-BE49-F238E27FC236}">
              <a16:creationId xmlns:a16="http://schemas.microsoft.com/office/drawing/2014/main" id="{00000000-0008-0000-0000-0000EA1F0000}"/>
            </a:ext>
          </a:extLst>
        </xdr:cNvPr>
        <xdr:cNvSpPr txBox="1">
          <a:spLocks noChangeArrowheads="1"/>
        </xdr:cNvSpPr>
      </xdr:nvSpPr>
      <xdr:spPr bwMode="auto">
        <a:xfrm>
          <a:off x="1895475" y="361511850"/>
          <a:ext cx="0" cy="23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38099</xdr:rowOff>
    </xdr:to>
    <xdr:sp macro="" textlink="">
      <xdr:nvSpPr>
        <xdr:cNvPr id="5204" name="Text Box 8">
          <a:extLst>
            <a:ext uri="{FF2B5EF4-FFF2-40B4-BE49-F238E27FC236}">
              <a16:creationId xmlns:a16="http://schemas.microsoft.com/office/drawing/2014/main" id="{00000000-0008-0000-0000-0000EB1F0000}"/>
            </a:ext>
          </a:extLst>
        </xdr:cNvPr>
        <xdr:cNvSpPr txBox="1">
          <a:spLocks noChangeArrowheads="1"/>
        </xdr:cNvSpPr>
      </xdr:nvSpPr>
      <xdr:spPr bwMode="auto">
        <a:xfrm>
          <a:off x="1895475" y="361511850"/>
          <a:ext cx="0"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1614</xdr:row>
      <xdr:rowOff>0</xdr:rowOff>
    </xdr:from>
    <xdr:to>
      <xdr:col>1</xdr:col>
      <xdr:colOff>1304925</xdr:colOff>
      <xdr:row>1615</xdr:row>
      <xdr:rowOff>38099</xdr:rowOff>
    </xdr:to>
    <xdr:sp macro="" textlink="">
      <xdr:nvSpPr>
        <xdr:cNvPr id="5205" name="Text Box 9">
          <a:extLst>
            <a:ext uri="{FF2B5EF4-FFF2-40B4-BE49-F238E27FC236}">
              <a16:creationId xmlns:a16="http://schemas.microsoft.com/office/drawing/2014/main" id="{00000000-0008-0000-0000-0000EC1F0000}"/>
            </a:ext>
          </a:extLst>
        </xdr:cNvPr>
        <xdr:cNvSpPr txBox="1">
          <a:spLocks noChangeArrowheads="1"/>
        </xdr:cNvSpPr>
      </xdr:nvSpPr>
      <xdr:spPr bwMode="auto">
        <a:xfrm>
          <a:off x="1895475" y="361511850"/>
          <a:ext cx="0"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06" name="Text Box 3">
          <a:extLst>
            <a:ext uri="{FF2B5EF4-FFF2-40B4-BE49-F238E27FC236}">
              <a16:creationId xmlns:a16="http://schemas.microsoft.com/office/drawing/2014/main" id="{00000000-0008-0000-0000-0000EE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07" name="Text Box 3">
          <a:extLst>
            <a:ext uri="{FF2B5EF4-FFF2-40B4-BE49-F238E27FC236}">
              <a16:creationId xmlns:a16="http://schemas.microsoft.com/office/drawing/2014/main" id="{00000000-0008-0000-0000-0000EF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08" name="Text Box 3">
          <a:extLst>
            <a:ext uri="{FF2B5EF4-FFF2-40B4-BE49-F238E27FC236}">
              <a16:creationId xmlns:a16="http://schemas.microsoft.com/office/drawing/2014/main" id="{00000000-0008-0000-0000-0000F0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09" name="Text Box 3">
          <a:extLst>
            <a:ext uri="{FF2B5EF4-FFF2-40B4-BE49-F238E27FC236}">
              <a16:creationId xmlns:a16="http://schemas.microsoft.com/office/drawing/2014/main" id="{00000000-0008-0000-0000-0000F1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10" name="Text Box 3">
          <a:extLst>
            <a:ext uri="{FF2B5EF4-FFF2-40B4-BE49-F238E27FC236}">
              <a16:creationId xmlns:a16="http://schemas.microsoft.com/office/drawing/2014/main" id="{00000000-0008-0000-0000-0000F2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11" name="Text Box 3">
          <a:extLst>
            <a:ext uri="{FF2B5EF4-FFF2-40B4-BE49-F238E27FC236}">
              <a16:creationId xmlns:a16="http://schemas.microsoft.com/office/drawing/2014/main" id="{00000000-0008-0000-0000-0000F3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12" name="Text Box 3">
          <a:extLst>
            <a:ext uri="{FF2B5EF4-FFF2-40B4-BE49-F238E27FC236}">
              <a16:creationId xmlns:a16="http://schemas.microsoft.com/office/drawing/2014/main" id="{00000000-0008-0000-0000-0000F4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13" name="Text Box 3">
          <a:extLst>
            <a:ext uri="{FF2B5EF4-FFF2-40B4-BE49-F238E27FC236}">
              <a16:creationId xmlns:a16="http://schemas.microsoft.com/office/drawing/2014/main" id="{00000000-0008-0000-0000-0000F5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14" name="Text Box 3">
          <a:extLst>
            <a:ext uri="{FF2B5EF4-FFF2-40B4-BE49-F238E27FC236}">
              <a16:creationId xmlns:a16="http://schemas.microsoft.com/office/drawing/2014/main" id="{00000000-0008-0000-0000-0000F6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15" name="Text Box 3">
          <a:extLst>
            <a:ext uri="{FF2B5EF4-FFF2-40B4-BE49-F238E27FC236}">
              <a16:creationId xmlns:a16="http://schemas.microsoft.com/office/drawing/2014/main" id="{00000000-0008-0000-0000-0000F7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16" name="Text Box 3">
          <a:extLst>
            <a:ext uri="{FF2B5EF4-FFF2-40B4-BE49-F238E27FC236}">
              <a16:creationId xmlns:a16="http://schemas.microsoft.com/office/drawing/2014/main" id="{00000000-0008-0000-0000-0000F8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17" name="Text Box 3">
          <a:extLst>
            <a:ext uri="{FF2B5EF4-FFF2-40B4-BE49-F238E27FC236}">
              <a16:creationId xmlns:a16="http://schemas.microsoft.com/office/drawing/2014/main" id="{00000000-0008-0000-0000-0000F9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18" name="Text Box 3">
          <a:extLst>
            <a:ext uri="{FF2B5EF4-FFF2-40B4-BE49-F238E27FC236}">
              <a16:creationId xmlns:a16="http://schemas.microsoft.com/office/drawing/2014/main" id="{00000000-0008-0000-0000-0000FA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19" name="Text Box 3">
          <a:extLst>
            <a:ext uri="{FF2B5EF4-FFF2-40B4-BE49-F238E27FC236}">
              <a16:creationId xmlns:a16="http://schemas.microsoft.com/office/drawing/2014/main" id="{00000000-0008-0000-0000-0000FB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20" name="Text Box 3">
          <a:extLst>
            <a:ext uri="{FF2B5EF4-FFF2-40B4-BE49-F238E27FC236}">
              <a16:creationId xmlns:a16="http://schemas.microsoft.com/office/drawing/2014/main" id="{00000000-0008-0000-0000-0000FC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21" name="Text Box 3">
          <a:extLst>
            <a:ext uri="{FF2B5EF4-FFF2-40B4-BE49-F238E27FC236}">
              <a16:creationId xmlns:a16="http://schemas.microsoft.com/office/drawing/2014/main" id="{00000000-0008-0000-0000-0000FD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22" name="Text Box 3">
          <a:extLst>
            <a:ext uri="{FF2B5EF4-FFF2-40B4-BE49-F238E27FC236}">
              <a16:creationId xmlns:a16="http://schemas.microsoft.com/office/drawing/2014/main" id="{00000000-0008-0000-0000-0000FE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23" name="Text Box 3">
          <a:extLst>
            <a:ext uri="{FF2B5EF4-FFF2-40B4-BE49-F238E27FC236}">
              <a16:creationId xmlns:a16="http://schemas.microsoft.com/office/drawing/2014/main" id="{00000000-0008-0000-0000-0000FF1F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24" name="Text Box 3">
          <a:extLst>
            <a:ext uri="{FF2B5EF4-FFF2-40B4-BE49-F238E27FC236}">
              <a16:creationId xmlns:a16="http://schemas.microsoft.com/office/drawing/2014/main" id="{00000000-0008-0000-0000-000000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25" name="Text Box 3">
          <a:extLst>
            <a:ext uri="{FF2B5EF4-FFF2-40B4-BE49-F238E27FC236}">
              <a16:creationId xmlns:a16="http://schemas.microsoft.com/office/drawing/2014/main" id="{00000000-0008-0000-0000-000001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26" name="Text Box 3">
          <a:extLst>
            <a:ext uri="{FF2B5EF4-FFF2-40B4-BE49-F238E27FC236}">
              <a16:creationId xmlns:a16="http://schemas.microsoft.com/office/drawing/2014/main" id="{00000000-0008-0000-0000-000002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27" name="Text Box 3">
          <a:extLst>
            <a:ext uri="{FF2B5EF4-FFF2-40B4-BE49-F238E27FC236}">
              <a16:creationId xmlns:a16="http://schemas.microsoft.com/office/drawing/2014/main" id="{00000000-0008-0000-0000-000003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28" name="Text Box 3">
          <a:extLst>
            <a:ext uri="{FF2B5EF4-FFF2-40B4-BE49-F238E27FC236}">
              <a16:creationId xmlns:a16="http://schemas.microsoft.com/office/drawing/2014/main" id="{00000000-0008-0000-0000-000004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29" name="Text Box 3">
          <a:extLst>
            <a:ext uri="{FF2B5EF4-FFF2-40B4-BE49-F238E27FC236}">
              <a16:creationId xmlns:a16="http://schemas.microsoft.com/office/drawing/2014/main" id="{00000000-0008-0000-0000-000005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30" name="Text Box 3">
          <a:extLst>
            <a:ext uri="{FF2B5EF4-FFF2-40B4-BE49-F238E27FC236}">
              <a16:creationId xmlns:a16="http://schemas.microsoft.com/office/drawing/2014/main" id="{00000000-0008-0000-0000-000006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31" name="Text Box 3">
          <a:extLst>
            <a:ext uri="{FF2B5EF4-FFF2-40B4-BE49-F238E27FC236}">
              <a16:creationId xmlns:a16="http://schemas.microsoft.com/office/drawing/2014/main" id="{00000000-0008-0000-0000-000007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32" name="Text Box 3">
          <a:extLst>
            <a:ext uri="{FF2B5EF4-FFF2-40B4-BE49-F238E27FC236}">
              <a16:creationId xmlns:a16="http://schemas.microsoft.com/office/drawing/2014/main" id="{00000000-0008-0000-0000-000008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33" name="Text Box 3">
          <a:extLst>
            <a:ext uri="{FF2B5EF4-FFF2-40B4-BE49-F238E27FC236}">
              <a16:creationId xmlns:a16="http://schemas.microsoft.com/office/drawing/2014/main" id="{00000000-0008-0000-0000-000009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34" name="Text Box 3">
          <a:extLst>
            <a:ext uri="{FF2B5EF4-FFF2-40B4-BE49-F238E27FC236}">
              <a16:creationId xmlns:a16="http://schemas.microsoft.com/office/drawing/2014/main" id="{00000000-0008-0000-0000-00000A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35" name="Text Box 3">
          <a:extLst>
            <a:ext uri="{FF2B5EF4-FFF2-40B4-BE49-F238E27FC236}">
              <a16:creationId xmlns:a16="http://schemas.microsoft.com/office/drawing/2014/main" id="{00000000-0008-0000-0000-00000B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36" name="Text Box 3">
          <a:extLst>
            <a:ext uri="{FF2B5EF4-FFF2-40B4-BE49-F238E27FC236}">
              <a16:creationId xmlns:a16="http://schemas.microsoft.com/office/drawing/2014/main" id="{00000000-0008-0000-0000-00000C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37" name="Text Box 3">
          <a:extLst>
            <a:ext uri="{FF2B5EF4-FFF2-40B4-BE49-F238E27FC236}">
              <a16:creationId xmlns:a16="http://schemas.microsoft.com/office/drawing/2014/main" id="{00000000-0008-0000-0000-00000D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38" name="Text Box 3">
          <a:extLst>
            <a:ext uri="{FF2B5EF4-FFF2-40B4-BE49-F238E27FC236}">
              <a16:creationId xmlns:a16="http://schemas.microsoft.com/office/drawing/2014/main" id="{00000000-0008-0000-0000-00000E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39" name="Text Box 3">
          <a:extLst>
            <a:ext uri="{FF2B5EF4-FFF2-40B4-BE49-F238E27FC236}">
              <a16:creationId xmlns:a16="http://schemas.microsoft.com/office/drawing/2014/main" id="{00000000-0008-0000-0000-00000F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40" name="Text Box 3">
          <a:extLst>
            <a:ext uri="{FF2B5EF4-FFF2-40B4-BE49-F238E27FC236}">
              <a16:creationId xmlns:a16="http://schemas.microsoft.com/office/drawing/2014/main" id="{00000000-0008-0000-0000-000010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41" name="Text Box 3">
          <a:extLst>
            <a:ext uri="{FF2B5EF4-FFF2-40B4-BE49-F238E27FC236}">
              <a16:creationId xmlns:a16="http://schemas.microsoft.com/office/drawing/2014/main" id="{00000000-0008-0000-0000-000011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42" name="Text Box 3">
          <a:extLst>
            <a:ext uri="{FF2B5EF4-FFF2-40B4-BE49-F238E27FC236}">
              <a16:creationId xmlns:a16="http://schemas.microsoft.com/office/drawing/2014/main" id="{00000000-0008-0000-0000-000012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43" name="Text Box 3">
          <a:extLst>
            <a:ext uri="{FF2B5EF4-FFF2-40B4-BE49-F238E27FC236}">
              <a16:creationId xmlns:a16="http://schemas.microsoft.com/office/drawing/2014/main" id="{00000000-0008-0000-0000-000013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44" name="Text Box 3">
          <a:extLst>
            <a:ext uri="{FF2B5EF4-FFF2-40B4-BE49-F238E27FC236}">
              <a16:creationId xmlns:a16="http://schemas.microsoft.com/office/drawing/2014/main" id="{00000000-0008-0000-0000-000014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45" name="Text Box 3">
          <a:extLst>
            <a:ext uri="{FF2B5EF4-FFF2-40B4-BE49-F238E27FC236}">
              <a16:creationId xmlns:a16="http://schemas.microsoft.com/office/drawing/2014/main" id="{00000000-0008-0000-0000-000015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46" name="Text Box 3">
          <a:extLst>
            <a:ext uri="{FF2B5EF4-FFF2-40B4-BE49-F238E27FC236}">
              <a16:creationId xmlns:a16="http://schemas.microsoft.com/office/drawing/2014/main" id="{00000000-0008-0000-0000-000016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47" name="Text Box 3">
          <a:extLst>
            <a:ext uri="{FF2B5EF4-FFF2-40B4-BE49-F238E27FC236}">
              <a16:creationId xmlns:a16="http://schemas.microsoft.com/office/drawing/2014/main" id="{00000000-0008-0000-0000-000017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48" name="Text Box 3">
          <a:extLst>
            <a:ext uri="{FF2B5EF4-FFF2-40B4-BE49-F238E27FC236}">
              <a16:creationId xmlns:a16="http://schemas.microsoft.com/office/drawing/2014/main" id="{00000000-0008-0000-0000-000018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49" name="Text Box 3">
          <a:extLst>
            <a:ext uri="{FF2B5EF4-FFF2-40B4-BE49-F238E27FC236}">
              <a16:creationId xmlns:a16="http://schemas.microsoft.com/office/drawing/2014/main" id="{00000000-0008-0000-0000-000019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50" name="Text Box 3">
          <a:extLst>
            <a:ext uri="{FF2B5EF4-FFF2-40B4-BE49-F238E27FC236}">
              <a16:creationId xmlns:a16="http://schemas.microsoft.com/office/drawing/2014/main" id="{00000000-0008-0000-0000-00001A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51" name="Text Box 3">
          <a:extLst>
            <a:ext uri="{FF2B5EF4-FFF2-40B4-BE49-F238E27FC236}">
              <a16:creationId xmlns:a16="http://schemas.microsoft.com/office/drawing/2014/main" id="{00000000-0008-0000-0000-00001B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52" name="Text Box 3">
          <a:extLst>
            <a:ext uri="{FF2B5EF4-FFF2-40B4-BE49-F238E27FC236}">
              <a16:creationId xmlns:a16="http://schemas.microsoft.com/office/drawing/2014/main" id="{00000000-0008-0000-0000-00001C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53" name="Text Box 3">
          <a:extLst>
            <a:ext uri="{FF2B5EF4-FFF2-40B4-BE49-F238E27FC236}">
              <a16:creationId xmlns:a16="http://schemas.microsoft.com/office/drawing/2014/main" id="{00000000-0008-0000-0000-00001D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54" name="Text Box 3">
          <a:extLst>
            <a:ext uri="{FF2B5EF4-FFF2-40B4-BE49-F238E27FC236}">
              <a16:creationId xmlns:a16="http://schemas.microsoft.com/office/drawing/2014/main" id="{00000000-0008-0000-0000-00001E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55" name="Text Box 3">
          <a:extLst>
            <a:ext uri="{FF2B5EF4-FFF2-40B4-BE49-F238E27FC236}">
              <a16:creationId xmlns:a16="http://schemas.microsoft.com/office/drawing/2014/main" id="{00000000-0008-0000-0000-00001F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56" name="Text Box 3">
          <a:extLst>
            <a:ext uri="{FF2B5EF4-FFF2-40B4-BE49-F238E27FC236}">
              <a16:creationId xmlns:a16="http://schemas.microsoft.com/office/drawing/2014/main" id="{00000000-0008-0000-0000-000020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57" name="Text Box 3">
          <a:extLst>
            <a:ext uri="{FF2B5EF4-FFF2-40B4-BE49-F238E27FC236}">
              <a16:creationId xmlns:a16="http://schemas.microsoft.com/office/drawing/2014/main" id="{00000000-0008-0000-0000-000021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58" name="Text Box 3">
          <a:extLst>
            <a:ext uri="{FF2B5EF4-FFF2-40B4-BE49-F238E27FC236}">
              <a16:creationId xmlns:a16="http://schemas.microsoft.com/office/drawing/2014/main" id="{00000000-0008-0000-0000-000022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59" name="Text Box 3">
          <a:extLst>
            <a:ext uri="{FF2B5EF4-FFF2-40B4-BE49-F238E27FC236}">
              <a16:creationId xmlns:a16="http://schemas.microsoft.com/office/drawing/2014/main" id="{00000000-0008-0000-0000-000023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60" name="Text Box 3">
          <a:extLst>
            <a:ext uri="{FF2B5EF4-FFF2-40B4-BE49-F238E27FC236}">
              <a16:creationId xmlns:a16="http://schemas.microsoft.com/office/drawing/2014/main" id="{00000000-0008-0000-0000-000024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61" name="Text Box 3">
          <a:extLst>
            <a:ext uri="{FF2B5EF4-FFF2-40B4-BE49-F238E27FC236}">
              <a16:creationId xmlns:a16="http://schemas.microsoft.com/office/drawing/2014/main" id="{00000000-0008-0000-0000-000025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62" name="Text Box 3">
          <a:extLst>
            <a:ext uri="{FF2B5EF4-FFF2-40B4-BE49-F238E27FC236}">
              <a16:creationId xmlns:a16="http://schemas.microsoft.com/office/drawing/2014/main" id="{00000000-0008-0000-0000-000026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63" name="Text Box 3">
          <a:extLst>
            <a:ext uri="{FF2B5EF4-FFF2-40B4-BE49-F238E27FC236}">
              <a16:creationId xmlns:a16="http://schemas.microsoft.com/office/drawing/2014/main" id="{00000000-0008-0000-0000-000027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64" name="Text Box 3">
          <a:extLst>
            <a:ext uri="{FF2B5EF4-FFF2-40B4-BE49-F238E27FC236}">
              <a16:creationId xmlns:a16="http://schemas.microsoft.com/office/drawing/2014/main" id="{00000000-0008-0000-0000-000028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65" name="Text Box 3">
          <a:extLst>
            <a:ext uri="{FF2B5EF4-FFF2-40B4-BE49-F238E27FC236}">
              <a16:creationId xmlns:a16="http://schemas.microsoft.com/office/drawing/2014/main" id="{00000000-0008-0000-0000-000029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66" name="Text Box 3">
          <a:extLst>
            <a:ext uri="{FF2B5EF4-FFF2-40B4-BE49-F238E27FC236}">
              <a16:creationId xmlns:a16="http://schemas.microsoft.com/office/drawing/2014/main" id="{00000000-0008-0000-0000-00002A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67" name="Text Box 3">
          <a:extLst>
            <a:ext uri="{FF2B5EF4-FFF2-40B4-BE49-F238E27FC236}">
              <a16:creationId xmlns:a16="http://schemas.microsoft.com/office/drawing/2014/main" id="{00000000-0008-0000-0000-00002B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68" name="Text Box 3">
          <a:extLst>
            <a:ext uri="{FF2B5EF4-FFF2-40B4-BE49-F238E27FC236}">
              <a16:creationId xmlns:a16="http://schemas.microsoft.com/office/drawing/2014/main" id="{00000000-0008-0000-0000-00002C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69" name="Text Box 3">
          <a:extLst>
            <a:ext uri="{FF2B5EF4-FFF2-40B4-BE49-F238E27FC236}">
              <a16:creationId xmlns:a16="http://schemas.microsoft.com/office/drawing/2014/main" id="{00000000-0008-0000-0000-00002D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70" name="Text Box 3">
          <a:extLst>
            <a:ext uri="{FF2B5EF4-FFF2-40B4-BE49-F238E27FC236}">
              <a16:creationId xmlns:a16="http://schemas.microsoft.com/office/drawing/2014/main" id="{00000000-0008-0000-0000-00002E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71" name="Text Box 3">
          <a:extLst>
            <a:ext uri="{FF2B5EF4-FFF2-40B4-BE49-F238E27FC236}">
              <a16:creationId xmlns:a16="http://schemas.microsoft.com/office/drawing/2014/main" id="{00000000-0008-0000-0000-00002F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72" name="Text Box 3">
          <a:extLst>
            <a:ext uri="{FF2B5EF4-FFF2-40B4-BE49-F238E27FC236}">
              <a16:creationId xmlns:a16="http://schemas.microsoft.com/office/drawing/2014/main" id="{00000000-0008-0000-0000-000030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73" name="Text Box 3">
          <a:extLst>
            <a:ext uri="{FF2B5EF4-FFF2-40B4-BE49-F238E27FC236}">
              <a16:creationId xmlns:a16="http://schemas.microsoft.com/office/drawing/2014/main" id="{00000000-0008-0000-0000-000031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74" name="Text Box 3">
          <a:extLst>
            <a:ext uri="{FF2B5EF4-FFF2-40B4-BE49-F238E27FC236}">
              <a16:creationId xmlns:a16="http://schemas.microsoft.com/office/drawing/2014/main" id="{00000000-0008-0000-0000-000032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75" name="Text Box 3">
          <a:extLst>
            <a:ext uri="{FF2B5EF4-FFF2-40B4-BE49-F238E27FC236}">
              <a16:creationId xmlns:a16="http://schemas.microsoft.com/office/drawing/2014/main" id="{00000000-0008-0000-0000-000033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76" name="Text Box 3">
          <a:extLst>
            <a:ext uri="{FF2B5EF4-FFF2-40B4-BE49-F238E27FC236}">
              <a16:creationId xmlns:a16="http://schemas.microsoft.com/office/drawing/2014/main" id="{00000000-0008-0000-0000-000034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77" name="Text Box 3">
          <a:extLst>
            <a:ext uri="{FF2B5EF4-FFF2-40B4-BE49-F238E27FC236}">
              <a16:creationId xmlns:a16="http://schemas.microsoft.com/office/drawing/2014/main" id="{00000000-0008-0000-0000-000035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78" name="Text Box 3">
          <a:extLst>
            <a:ext uri="{FF2B5EF4-FFF2-40B4-BE49-F238E27FC236}">
              <a16:creationId xmlns:a16="http://schemas.microsoft.com/office/drawing/2014/main" id="{00000000-0008-0000-0000-000036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79" name="Text Box 3">
          <a:extLst>
            <a:ext uri="{FF2B5EF4-FFF2-40B4-BE49-F238E27FC236}">
              <a16:creationId xmlns:a16="http://schemas.microsoft.com/office/drawing/2014/main" id="{00000000-0008-0000-0000-000037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80" name="Text Box 3">
          <a:extLst>
            <a:ext uri="{FF2B5EF4-FFF2-40B4-BE49-F238E27FC236}">
              <a16:creationId xmlns:a16="http://schemas.microsoft.com/office/drawing/2014/main" id="{00000000-0008-0000-0000-000038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81" name="Text Box 3">
          <a:extLst>
            <a:ext uri="{FF2B5EF4-FFF2-40B4-BE49-F238E27FC236}">
              <a16:creationId xmlns:a16="http://schemas.microsoft.com/office/drawing/2014/main" id="{00000000-0008-0000-0000-000039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82" name="Text Box 3">
          <a:extLst>
            <a:ext uri="{FF2B5EF4-FFF2-40B4-BE49-F238E27FC236}">
              <a16:creationId xmlns:a16="http://schemas.microsoft.com/office/drawing/2014/main" id="{00000000-0008-0000-0000-00003A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83" name="Text Box 3">
          <a:extLst>
            <a:ext uri="{FF2B5EF4-FFF2-40B4-BE49-F238E27FC236}">
              <a16:creationId xmlns:a16="http://schemas.microsoft.com/office/drawing/2014/main" id="{00000000-0008-0000-0000-00003B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84" name="Text Box 3">
          <a:extLst>
            <a:ext uri="{FF2B5EF4-FFF2-40B4-BE49-F238E27FC236}">
              <a16:creationId xmlns:a16="http://schemas.microsoft.com/office/drawing/2014/main" id="{00000000-0008-0000-0000-00003C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85" name="Text Box 3">
          <a:extLst>
            <a:ext uri="{FF2B5EF4-FFF2-40B4-BE49-F238E27FC236}">
              <a16:creationId xmlns:a16="http://schemas.microsoft.com/office/drawing/2014/main" id="{00000000-0008-0000-0000-00003D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86" name="Text Box 3">
          <a:extLst>
            <a:ext uri="{FF2B5EF4-FFF2-40B4-BE49-F238E27FC236}">
              <a16:creationId xmlns:a16="http://schemas.microsoft.com/office/drawing/2014/main" id="{00000000-0008-0000-0000-00003E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87" name="Text Box 3">
          <a:extLst>
            <a:ext uri="{FF2B5EF4-FFF2-40B4-BE49-F238E27FC236}">
              <a16:creationId xmlns:a16="http://schemas.microsoft.com/office/drawing/2014/main" id="{00000000-0008-0000-0000-00003F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88" name="Text Box 3">
          <a:extLst>
            <a:ext uri="{FF2B5EF4-FFF2-40B4-BE49-F238E27FC236}">
              <a16:creationId xmlns:a16="http://schemas.microsoft.com/office/drawing/2014/main" id="{00000000-0008-0000-0000-000040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89" name="Text Box 3">
          <a:extLst>
            <a:ext uri="{FF2B5EF4-FFF2-40B4-BE49-F238E27FC236}">
              <a16:creationId xmlns:a16="http://schemas.microsoft.com/office/drawing/2014/main" id="{00000000-0008-0000-0000-000041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90" name="Text Box 3">
          <a:extLst>
            <a:ext uri="{FF2B5EF4-FFF2-40B4-BE49-F238E27FC236}">
              <a16:creationId xmlns:a16="http://schemas.microsoft.com/office/drawing/2014/main" id="{00000000-0008-0000-0000-000042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91" name="Text Box 3">
          <a:extLst>
            <a:ext uri="{FF2B5EF4-FFF2-40B4-BE49-F238E27FC236}">
              <a16:creationId xmlns:a16="http://schemas.microsoft.com/office/drawing/2014/main" id="{00000000-0008-0000-0000-000043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92" name="Text Box 3">
          <a:extLst>
            <a:ext uri="{FF2B5EF4-FFF2-40B4-BE49-F238E27FC236}">
              <a16:creationId xmlns:a16="http://schemas.microsoft.com/office/drawing/2014/main" id="{00000000-0008-0000-0000-000044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93" name="Text Box 3">
          <a:extLst>
            <a:ext uri="{FF2B5EF4-FFF2-40B4-BE49-F238E27FC236}">
              <a16:creationId xmlns:a16="http://schemas.microsoft.com/office/drawing/2014/main" id="{00000000-0008-0000-0000-000045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94" name="Text Box 3">
          <a:extLst>
            <a:ext uri="{FF2B5EF4-FFF2-40B4-BE49-F238E27FC236}">
              <a16:creationId xmlns:a16="http://schemas.microsoft.com/office/drawing/2014/main" id="{00000000-0008-0000-0000-000046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95" name="Text Box 3">
          <a:extLst>
            <a:ext uri="{FF2B5EF4-FFF2-40B4-BE49-F238E27FC236}">
              <a16:creationId xmlns:a16="http://schemas.microsoft.com/office/drawing/2014/main" id="{00000000-0008-0000-0000-000047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96" name="Text Box 3">
          <a:extLst>
            <a:ext uri="{FF2B5EF4-FFF2-40B4-BE49-F238E27FC236}">
              <a16:creationId xmlns:a16="http://schemas.microsoft.com/office/drawing/2014/main" id="{00000000-0008-0000-0000-000048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97" name="Text Box 3">
          <a:extLst>
            <a:ext uri="{FF2B5EF4-FFF2-40B4-BE49-F238E27FC236}">
              <a16:creationId xmlns:a16="http://schemas.microsoft.com/office/drawing/2014/main" id="{00000000-0008-0000-0000-000049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98" name="Text Box 3">
          <a:extLst>
            <a:ext uri="{FF2B5EF4-FFF2-40B4-BE49-F238E27FC236}">
              <a16:creationId xmlns:a16="http://schemas.microsoft.com/office/drawing/2014/main" id="{00000000-0008-0000-0000-00004A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299" name="Text Box 3">
          <a:extLst>
            <a:ext uri="{FF2B5EF4-FFF2-40B4-BE49-F238E27FC236}">
              <a16:creationId xmlns:a16="http://schemas.microsoft.com/office/drawing/2014/main" id="{00000000-0008-0000-0000-00004B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00" name="Text Box 3">
          <a:extLst>
            <a:ext uri="{FF2B5EF4-FFF2-40B4-BE49-F238E27FC236}">
              <a16:creationId xmlns:a16="http://schemas.microsoft.com/office/drawing/2014/main" id="{00000000-0008-0000-0000-00004C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01" name="Text Box 3">
          <a:extLst>
            <a:ext uri="{FF2B5EF4-FFF2-40B4-BE49-F238E27FC236}">
              <a16:creationId xmlns:a16="http://schemas.microsoft.com/office/drawing/2014/main" id="{00000000-0008-0000-0000-00004D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02" name="Text Box 3">
          <a:extLst>
            <a:ext uri="{FF2B5EF4-FFF2-40B4-BE49-F238E27FC236}">
              <a16:creationId xmlns:a16="http://schemas.microsoft.com/office/drawing/2014/main" id="{00000000-0008-0000-0000-00004E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03" name="Text Box 3">
          <a:extLst>
            <a:ext uri="{FF2B5EF4-FFF2-40B4-BE49-F238E27FC236}">
              <a16:creationId xmlns:a16="http://schemas.microsoft.com/office/drawing/2014/main" id="{00000000-0008-0000-0000-00004F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04" name="Text Box 3">
          <a:extLst>
            <a:ext uri="{FF2B5EF4-FFF2-40B4-BE49-F238E27FC236}">
              <a16:creationId xmlns:a16="http://schemas.microsoft.com/office/drawing/2014/main" id="{00000000-0008-0000-0000-000050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05" name="Text Box 3">
          <a:extLst>
            <a:ext uri="{FF2B5EF4-FFF2-40B4-BE49-F238E27FC236}">
              <a16:creationId xmlns:a16="http://schemas.microsoft.com/office/drawing/2014/main" id="{00000000-0008-0000-0000-000051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06" name="Text Box 3">
          <a:extLst>
            <a:ext uri="{FF2B5EF4-FFF2-40B4-BE49-F238E27FC236}">
              <a16:creationId xmlns:a16="http://schemas.microsoft.com/office/drawing/2014/main" id="{00000000-0008-0000-0000-000052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07" name="Text Box 3">
          <a:extLst>
            <a:ext uri="{FF2B5EF4-FFF2-40B4-BE49-F238E27FC236}">
              <a16:creationId xmlns:a16="http://schemas.microsoft.com/office/drawing/2014/main" id="{00000000-0008-0000-0000-000053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08" name="Text Box 3">
          <a:extLst>
            <a:ext uri="{FF2B5EF4-FFF2-40B4-BE49-F238E27FC236}">
              <a16:creationId xmlns:a16="http://schemas.microsoft.com/office/drawing/2014/main" id="{00000000-0008-0000-0000-000054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09" name="Text Box 3">
          <a:extLst>
            <a:ext uri="{FF2B5EF4-FFF2-40B4-BE49-F238E27FC236}">
              <a16:creationId xmlns:a16="http://schemas.microsoft.com/office/drawing/2014/main" id="{00000000-0008-0000-0000-000055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10" name="Text Box 3">
          <a:extLst>
            <a:ext uri="{FF2B5EF4-FFF2-40B4-BE49-F238E27FC236}">
              <a16:creationId xmlns:a16="http://schemas.microsoft.com/office/drawing/2014/main" id="{00000000-0008-0000-0000-000056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11" name="Text Box 3">
          <a:extLst>
            <a:ext uri="{FF2B5EF4-FFF2-40B4-BE49-F238E27FC236}">
              <a16:creationId xmlns:a16="http://schemas.microsoft.com/office/drawing/2014/main" id="{00000000-0008-0000-0000-000057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12" name="Text Box 3">
          <a:extLst>
            <a:ext uri="{FF2B5EF4-FFF2-40B4-BE49-F238E27FC236}">
              <a16:creationId xmlns:a16="http://schemas.microsoft.com/office/drawing/2014/main" id="{00000000-0008-0000-0000-000058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13" name="Text Box 3">
          <a:extLst>
            <a:ext uri="{FF2B5EF4-FFF2-40B4-BE49-F238E27FC236}">
              <a16:creationId xmlns:a16="http://schemas.microsoft.com/office/drawing/2014/main" id="{00000000-0008-0000-0000-000059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14" name="Text Box 3">
          <a:extLst>
            <a:ext uri="{FF2B5EF4-FFF2-40B4-BE49-F238E27FC236}">
              <a16:creationId xmlns:a16="http://schemas.microsoft.com/office/drawing/2014/main" id="{00000000-0008-0000-0000-00005A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15" name="Text Box 3">
          <a:extLst>
            <a:ext uri="{FF2B5EF4-FFF2-40B4-BE49-F238E27FC236}">
              <a16:creationId xmlns:a16="http://schemas.microsoft.com/office/drawing/2014/main" id="{00000000-0008-0000-0000-00005B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16" name="Text Box 3">
          <a:extLst>
            <a:ext uri="{FF2B5EF4-FFF2-40B4-BE49-F238E27FC236}">
              <a16:creationId xmlns:a16="http://schemas.microsoft.com/office/drawing/2014/main" id="{00000000-0008-0000-0000-00005C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17" name="Text Box 3">
          <a:extLst>
            <a:ext uri="{FF2B5EF4-FFF2-40B4-BE49-F238E27FC236}">
              <a16:creationId xmlns:a16="http://schemas.microsoft.com/office/drawing/2014/main" id="{00000000-0008-0000-0000-00005D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18" name="Text Box 3">
          <a:extLst>
            <a:ext uri="{FF2B5EF4-FFF2-40B4-BE49-F238E27FC236}">
              <a16:creationId xmlns:a16="http://schemas.microsoft.com/office/drawing/2014/main" id="{00000000-0008-0000-0000-00005E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19" name="Text Box 3">
          <a:extLst>
            <a:ext uri="{FF2B5EF4-FFF2-40B4-BE49-F238E27FC236}">
              <a16:creationId xmlns:a16="http://schemas.microsoft.com/office/drawing/2014/main" id="{00000000-0008-0000-0000-00005F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20" name="Text Box 3">
          <a:extLst>
            <a:ext uri="{FF2B5EF4-FFF2-40B4-BE49-F238E27FC236}">
              <a16:creationId xmlns:a16="http://schemas.microsoft.com/office/drawing/2014/main" id="{00000000-0008-0000-0000-000060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21" name="Text Box 3">
          <a:extLst>
            <a:ext uri="{FF2B5EF4-FFF2-40B4-BE49-F238E27FC236}">
              <a16:creationId xmlns:a16="http://schemas.microsoft.com/office/drawing/2014/main" id="{00000000-0008-0000-0000-000061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22" name="Text Box 3">
          <a:extLst>
            <a:ext uri="{FF2B5EF4-FFF2-40B4-BE49-F238E27FC236}">
              <a16:creationId xmlns:a16="http://schemas.microsoft.com/office/drawing/2014/main" id="{00000000-0008-0000-0000-000062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23" name="Text Box 3">
          <a:extLst>
            <a:ext uri="{FF2B5EF4-FFF2-40B4-BE49-F238E27FC236}">
              <a16:creationId xmlns:a16="http://schemas.microsoft.com/office/drawing/2014/main" id="{00000000-0008-0000-0000-000063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24" name="Text Box 3">
          <a:extLst>
            <a:ext uri="{FF2B5EF4-FFF2-40B4-BE49-F238E27FC236}">
              <a16:creationId xmlns:a16="http://schemas.microsoft.com/office/drawing/2014/main" id="{00000000-0008-0000-0000-000064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25" name="Text Box 3">
          <a:extLst>
            <a:ext uri="{FF2B5EF4-FFF2-40B4-BE49-F238E27FC236}">
              <a16:creationId xmlns:a16="http://schemas.microsoft.com/office/drawing/2014/main" id="{00000000-0008-0000-0000-000065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26" name="Text Box 3">
          <a:extLst>
            <a:ext uri="{FF2B5EF4-FFF2-40B4-BE49-F238E27FC236}">
              <a16:creationId xmlns:a16="http://schemas.microsoft.com/office/drawing/2014/main" id="{00000000-0008-0000-0000-000066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27" name="Text Box 3">
          <a:extLst>
            <a:ext uri="{FF2B5EF4-FFF2-40B4-BE49-F238E27FC236}">
              <a16:creationId xmlns:a16="http://schemas.microsoft.com/office/drawing/2014/main" id="{00000000-0008-0000-0000-000067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28" name="Text Box 3">
          <a:extLst>
            <a:ext uri="{FF2B5EF4-FFF2-40B4-BE49-F238E27FC236}">
              <a16:creationId xmlns:a16="http://schemas.microsoft.com/office/drawing/2014/main" id="{00000000-0008-0000-0000-000068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29" name="Text Box 3">
          <a:extLst>
            <a:ext uri="{FF2B5EF4-FFF2-40B4-BE49-F238E27FC236}">
              <a16:creationId xmlns:a16="http://schemas.microsoft.com/office/drawing/2014/main" id="{00000000-0008-0000-0000-000069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30" name="Text Box 3">
          <a:extLst>
            <a:ext uri="{FF2B5EF4-FFF2-40B4-BE49-F238E27FC236}">
              <a16:creationId xmlns:a16="http://schemas.microsoft.com/office/drawing/2014/main" id="{00000000-0008-0000-0000-00006A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31" name="Text Box 3">
          <a:extLst>
            <a:ext uri="{FF2B5EF4-FFF2-40B4-BE49-F238E27FC236}">
              <a16:creationId xmlns:a16="http://schemas.microsoft.com/office/drawing/2014/main" id="{00000000-0008-0000-0000-00006B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32" name="Text Box 3">
          <a:extLst>
            <a:ext uri="{FF2B5EF4-FFF2-40B4-BE49-F238E27FC236}">
              <a16:creationId xmlns:a16="http://schemas.microsoft.com/office/drawing/2014/main" id="{00000000-0008-0000-0000-00006C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333" name="Text Box 3">
          <a:extLst>
            <a:ext uri="{FF2B5EF4-FFF2-40B4-BE49-F238E27FC236}">
              <a16:creationId xmlns:a16="http://schemas.microsoft.com/office/drawing/2014/main" id="{00000000-0008-0000-0000-00006D20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34" name="Text Box 8">
          <a:extLst>
            <a:ext uri="{FF2B5EF4-FFF2-40B4-BE49-F238E27FC236}">
              <a16:creationId xmlns:a16="http://schemas.microsoft.com/office/drawing/2014/main" id="{00000000-0008-0000-0000-00006E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35" name="Text Box 9">
          <a:extLst>
            <a:ext uri="{FF2B5EF4-FFF2-40B4-BE49-F238E27FC236}">
              <a16:creationId xmlns:a16="http://schemas.microsoft.com/office/drawing/2014/main" id="{00000000-0008-0000-0000-00006F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36" name="Text Box 8">
          <a:extLst>
            <a:ext uri="{FF2B5EF4-FFF2-40B4-BE49-F238E27FC236}">
              <a16:creationId xmlns:a16="http://schemas.microsoft.com/office/drawing/2014/main" id="{00000000-0008-0000-0000-000070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37" name="Text Box 9">
          <a:extLst>
            <a:ext uri="{FF2B5EF4-FFF2-40B4-BE49-F238E27FC236}">
              <a16:creationId xmlns:a16="http://schemas.microsoft.com/office/drawing/2014/main" id="{00000000-0008-0000-0000-000071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38" name="Text Box 8">
          <a:extLst>
            <a:ext uri="{FF2B5EF4-FFF2-40B4-BE49-F238E27FC236}">
              <a16:creationId xmlns:a16="http://schemas.microsoft.com/office/drawing/2014/main" id="{00000000-0008-0000-0000-000072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39" name="Text Box 9">
          <a:extLst>
            <a:ext uri="{FF2B5EF4-FFF2-40B4-BE49-F238E27FC236}">
              <a16:creationId xmlns:a16="http://schemas.microsoft.com/office/drawing/2014/main" id="{00000000-0008-0000-0000-000073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40" name="Text Box 8">
          <a:extLst>
            <a:ext uri="{FF2B5EF4-FFF2-40B4-BE49-F238E27FC236}">
              <a16:creationId xmlns:a16="http://schemas.microsoft.com/office/drawing/2014/main" id="{00000000-0008-0000-0000-000074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41" name="Text Box 9">
          <a:extLst>
            <a:ext uri="{FF2B5EF4-FFF2-40B4-BE49-F238E27FC236}">
              <a16:creationId xmlns:a16="http://schemas.microsoft.com/office/drawing/2014/main" id="{00000000-0008-0000-0000-000075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342" name="Text Box 8">
          <a:extLst>
            <a:ext uri="{FF2B5EF4-FFF2-40B4-BE49-F238E27FC236}">
              <a16:creationId xmlns:a16="http://schemas.microsoft.com/office/drawing/2014/main" id="{00000000-0008-0000-0000-00007620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343" name="Text Box 9">
          <a:extLst>
            <a:ext uri="{FF2B5EF4-FFF2-40B4-BE49-F238E27FC236}">
              <a16:creationId xmlns:a16="http://schemas.microsoft.com/office/drawing/2014/main" id="{00000000-0008-0000-0000-00007720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344" name="Text Box 8">
          <a:extLst>
            <a:ext uri="{FF2B5EF4-FFF2-40B4-BE49-F238E27FC236}">
              <a16:creationId xmlns:a16="http://schemas.microsoft.com/office/drawing/2014/main" id="{00000000-0008-0000-0000-00007820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345" name="Text Box 9">
          <a:extLst>
            <a:ext uri="{FF2B5EF4-FFF2-40B4-BE49-F238E27FC236}">
              <a16:creationId xmlns:a16="http://schemas.microsoft.com/office/drawing/2014/main" id="{00000000-0008-0000-0000-00007920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46" name="Text Box 8">
          <a:extLst>
            <a:ext uri="{FF2B5EF4-FFF2-40B4-BE49-F238E27FC236}">
              <a16:creationId xmlns:a16="http://schemas.microsoft.com/office/drawing/2014/main" id="{00000000-0008-0000-0000-00007A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47" name="Text Box 9">
          <a:extLst>
            <a:ext uri="{FF2B5EF4-FFF2-40B4-BE49-F238E27FC236}">
              <a16:creationId xmlns:a16="http://schemas.microsoft.com/office/drawing/2014/main" id="{00000000-0008-0000-0000-00007B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48" name="Text Box 8">
          <a:extLst>
            <a:ext uri="{FF2B5EF4-FFF2-40B4-BE49-F238E27FC236}">
              <a16:creationId xmlns:a16="http://schemas.microsoft.com/office/drawing/2014/main" id="{00000000-0008-0000-0000-00007C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49" name="Text Box 9">
          <a:extLst>
            <a:ext uri="{FF2B5EF4-FFF2-40B4-BE49-F238E27FC236}">
              <a16:creationId xmlns:a16="http://schemas.microsoft.com/office/drawing/2014/main" id="{00000000-0008-0000-0000-00007D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50" name="Text Box 8">
          <a:extLst>
            <a:ext uri="{FF2B5EF4-FFF2-40B4-BE49-F238E27FC236}">
              <a16:creationId xmlns:a16="http://schemas.microsoft.com/office/drawing/2014/main" id="{00000000-0008-0000-0000-00007E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51" name="Text Box 9">
          <a:extLst>
            <a:ext uri="{FF2B5EF4-FFF2-40B4-BE49-F238E27FC236}">
              <a16:creationId xmlns:a16="http://schemas.microsoft.com/office/drawing/2014/main" id="{00000000-0008-0000-0000-00007F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52" name="Text Box 8">
          <a:extLst>
            <a:ext uri="{FF2B5EF4-FFF2-40B4-BE49-F238E27FC236}">
              <a16:creationId xmlns:a16="http://schemas.microsoft.com/office/drawing/2014/main" id="{00000000-0008-0000-0000-000080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53" name="Text Box 9">
          <a:extLst>
            <a:ext uri="{FF2B5EF4-FFF2-40B4-BE49-F238E27FC236}">
              <a16:creationId xmlns:a16="http://schemas.microsoft.com/office/drawing/2014/main" id="{00000000-0008-0000-0000-000081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354" name="Text Box 8">
          <a:extLst>
            <a:ext uri="{FF2B5EF4-FFF2-40B4-BE49-F238E27FC236}">
              <a16:creationId xmlns:a16="http://schemas.microsoft.com/office/drawing/2014/main" id="{00000000-0008-0000-0000-00008220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355" name="Text Box 9">
          <a:extLst>
            <a:ext uri="{FF2B5EF4-FFF2-40B4-BE49-F238E27FC236}">
              <a16:creationId xmlns:a16="http://schemas.microsoft.com/office/drawing/2014/main" id="{00000000-0008-0000-0000-00008320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356" name="Text Box 8">
          <a:extLst>
            <a:ext uri="{FF2B5EF4-FFF2-40B4-BE49-F238E27FC236}">
              <a16:creationId xmlns:a16="http://schemas.microsoft.com/office/drawing/2014/main" id="{00000000-0008-0000-0000-00008420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357" name="Text Box 9">
          <a:extLst>
            <a:ext uri="{FF2B5EF4-FFF2-40B4-BE49-F238E27FC236}">
              <a16:creationId xmlns:a16="http://schemas.microsoft.com/office/drawing/2014/main" id="{00000000-0008-0000-0000-00008520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358" name="Text Box 8">
          <a:extLst>
            <a:ext uri="{FF2B5EF4-FFF2-40B4-BE49-F238E27FC236}">
              <a16:creationId xmlns:a16="http://schemas.microsoft.com/office/drawing/2014/main" id="{00000000-0008-0000-0000-00008620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359" name="Text Box 9">
          <a:extLst>
            <a:ext uri="{FF2B5EF4-FFF2-40B4-BE49-F238E27FC236}">
              <a16:creationId xmlns:a16="http://schemas.microsoft.com/office/drawing/2014/main" id="{00000000-0008-0000-0000-00008720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360" name="Text Box 8">
          <a:extLst>
            <a:ext uri="{FF2B5EF4-FFF2-40B4-BE49-F238E27FC236}">
              <a16:creationId xmlns:a16="http://schemas.microsoft.com/office/drawing/2014/main" id="{00000000-0008-0000-0000-00008820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361" name="Text Box 9">
          <a:extLst>
            <a:ext uri="{FF2B5EF4-FFF2-40B4-BE49-F238E27FC236}">
              <a16:creationId xmlns:a16="http://schemas.microsoft.com/office/drawing/2014/main" id="{00000000-0008-0000-0000-00008920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62" name="Text Box 8">
          <a:extLst>
            <a:ext uri="{FF2B5EF4-FFF2-40B4-BE49-F238E27FC236}">
              <a16:creationId xmlns:a16="http://schemas.microsoft.com/office/drawing/2014/main" id="{00000000-0008-0000-0000-00008A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63" name="Text Box 9">
          <a:extLst>
            <a:ext uri="{FF2B5EF4-FFF2-40B4-BE49-F238E27FC236}">
              <a16:creationId xmlns:a16="http://schemas.microsoft.com/office/drawing/2014/main" id="{00000000-0008-0000-0000-00008B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64" name="Text Box 8">
          <a:extLst>
            <a:ext uri="{FF2B5EF4-FFF2-40B4-BE49-F238E27FC236}">
              <a16:creationId xmlns:a16="http://schemas.microsoft.com/office/drawing/2014/main" id="{00000000-0008-0000-0000-00008C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65" name="Text Box 9">
          <a:extLst>
            <a:ext uri="{FF2B5EF4-FFF2-40B4-BE49-F238E27FC236}">
              <a16:creationId xmlns:a16="http://schemas.microsoft.com/office/drawing/2014/main" id="{00000000-0008-0000-0000-00008D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366" name="Text Box 8">
          <a:extLst>
            <a:ext uri="{FF2B5EF4-FFF2-40B4-BE49-F238E27FC236}">
              <a16:creationId xmlns:a16="http://schemas.microsoft.com/office/drawing/2014/main" id="{00000000-0008-0000-0000-00008E20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367" name="Text Box 9">
          <a:extLst>
            <a:ext uri="{FF2B5EF4-FFF2-40B4-BE49-F238E27FC236}">
              <a16:creationId xmlns:a16="http://schemas.microsoft.com/office/drawing/2014/main" id="{00000000-0008-0000-0000-00008F20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368" name="Text Box 8">
          <a:extLst>
            <a:ext uri="{FF2B5EF4-FFF2-40B4-BE49-F238E27FC236}">
              <a16:creationId xmlns:a16="http://schemas.microsoft.com/office/drawing/2014/main" id="{00000000-0008-0000-0000-00009020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369" name="Text Box 9">
          <a:extLst>
            <a:ext uri="{FF2B5EF4-FFF2-40B4-BE49-F238E27FC236}">
              <a16:creationId xmlns:a16="http://schemas.microsoft.com/office/drawing/2014/main" id="{00000000-0008-0000-0000-00009120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70" name="Text Box 8">
          <a:extLst>
            <a:ext uri="{FF2B5EF4-FFF2-40B4-BE49-F238E27FC236}">
              <a16:creationId xmlns:a16="http://schemas.microsoft.com/office/drawing/2014/main" id="{00000000-0008-0000-0000-000092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71" name="Text Box 9">
          <a:extLst>
            <a:ext uri="{FF2B5EF4-FFF2-40B4-BE49-F238E27FC236}">
              <a16:creationId xmlns:a16="http://schemas.microsoft.com/office/drawing/2014/main" id="{00000000-0008-0000-0000-000093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72" name="Text Box 8">
          <a:extLst>
            <a:ext uri="{FF2B5EF4-FFF2-40B4-BE49-F238E27FC236}">
              <a16:creationId xmlns:a16="http://schemas.microsoft.com/office/drawing/2014/main" id="{00000000-0008-0000-0000-000094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73" name="Text Box 9">
          <a:extLst>
            <a:ext uri="{FF2B5EF4-FFF2-40B4-BE49-F238E27FC236}">
              <a16:creationId xmlns:a16="http://schemas.microsoft.com/office/drawing/2014/main" id="{00000000-0008-0000-0000-000095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74" name="Text Box 8">
          <a:extLst>
            <a:ext uri="{FF2B5EF4-FFF2-40B4-BE49-F238E27FC236}">
              <a16:creationId xmlns:a16="http://schemas.microsoft.com/office/drawing/2014/main" id="{00000000-0008-0000-0000-000096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75" name="Text Box 9">
          <a:extLst>
            <a:ext uri="{FF2B5EF4-FFF2-40B4-BE49-F238E27FC236}">
              <a16:creationId xmlns:a16="http://schemas.microsoft.com/office/drawing/2014/main" id="{00000000-0008-0000-0000-000097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76" name="Text Box 8">
          <a:extLst>
            <a:ext uri="{FF2B5EF4-FFF2-40B4-BE49-F238E27FC236}">
              <a16:creationId xmlns:a16="http://schemas.microsoft.com/office/drawing/2014/main" id="{00000000-0008-0000-0000-000098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77" name="Text Box 9">
          <a:extLst>
            <a:ext uri="{FF2B5EF4-FFF2-40B4-BE49-F238E27FC236}">
              <a16:creationId xmlns:a16="http://schemas.microsoft.com/office/drawing/2014/main" id="{00000000-0008-0000-0000-000099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378" name="Text Box 8">
          <a:extLst>
            <a:ext uri="{FF2B5EF4-FFF2-40B4-BE49-F238E27FC236}">
              <a16:creationId xmlns:a16="http://schemas.microsoft.com/office/drawing/2014/main" id="{00000000-0008-0000-0000-00009A20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379" name="Text Box 9">
          <a:extLst>
            <a:ext uri="{FF2B5EF4-FFF2-40B4-BE49-F238E27FC236}">
              <a16:creationId xmlns:a16="http://schemas.microsoft.com/office/drawing/2014/main" id="{00000000-0008-0000-0000-00009B20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380" name="Text Box 8">
          <a:extLst>
            <a:ext uri="{FF2B5EF4-FFF2-40B4-BE49-F238E27FC236}">
              <a16:creationId xmlns:a16="http://schemas.microsoft.com/office/drawing/2014/main" id="{00000000-0008-0000-0000-00009C20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381" name="Text Box 9">
          <a:extLst>
            <a:ext uri="{FF2B5EF4-FFF2-40B4-BE49-F238E27FC236}">
              <a16:creationId xmlns:a16="http://schemas.microsoft.com/office/drawing/2014/main" id="{00000000-0008-0000-0000-00009D20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82" name="Text Box 8">
          <a:extLst>
            <a:ext uri="{FF2B5EF4-FFF2-40B4-BE49-F238E27FC236}">
              <a16:creationId xmlns:a16="http://schemas.microsoft.com/office/drawing/2014/main" id="{00000000-0008-0000-0000-00009E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83" name="Text Box 9">
          <a:extLst>
            <a:ext uri="{FF2B5EF4-FFF2-40B4-BE49-F238E27FC236}">
              <a16:creationId xmlns:a16="http://schemas.microsoft.com/office/drawing/2014/main" id="{00000000-0008-0000-0000-00009F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84" name="Text Box 8">
          <a:extLst>
            <a:ext uri="{FF2B5EF4-FFF2-40B4-BE49-F238E27FC236}">
              <a16:creationId xmlns:a16="http://schemas.microsoft.com/office/drawing/2014/main" id="{00000000-0008-0000-0000-0000A0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85" name="Text Box 9">
          <a:extLst>
            <a:ext uri="{FF2B5EF4-FFF2-40B4-BE49-F238E27FC236}">
              <a16:creationId xmlns:a16="http://schemas.microsoft.com/office/drawing/2014/main" id="{00000000-0008-0000-0000-0000A1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86" name="Text Box 8">
          <a:extLst>
            <a:ext uri="{FF2B5EF4-FFF2-40B4-BE49-F238E27FC236}">
              <a16:creationId xmlns:a16="http://schemas.microsoft.com/office/drawing/2014/main" id="{00000000-0008-0000-0000-0000A2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87" name="Text Box 9">
          <a:extLst>
            <a:ext uri="{FF2B5EF4-FFF2-40B4-BE49-F238E27FC236}">
              <a16:creationId xmlns:a16="http://schemas.microsoft.com/office/drawing/2014/main" id="{00000000-0008-0000-0000-0000A3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88" name="Text Box 8">
          <a:extLst>
            <a:ext uri="{FF2B5EF4-FFF2-40B4-BE49-F238E27FC236}">
              <a16:creationId xmlns:a16="http://schemas.microsoft.com/office/drawing/2014/main" id="{00000000-0008-0000-0000-0000A4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89" name="Text Box 9">
          <a:extLst>
            <a:ext uri="{FF2B5EF4-FFF2-40B4-BE49-F238E27FC236}">
              <a16:creationId xmlns:a16="http://schemas.microsoft.com/office/drawing/2014/main" id="{00000000-0008-0000-0000-0000A5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390" name="Text Box 8">
          <a:extLst>
            <a:ext uri="{FF2B5EF4-FFF2-40B4-BE49-F238E27FC236}">
              <a16:creationId xmlns:a16="http://schemas.microsoft.com/office/drawing/2014/main" id="{00000000-0008-0000-0000-0000A620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391" name="Text Box 9">
          <a:extLst>
            <a:ext uri="{FF2B5EF4-FFF2-40B4-BE49-F238E27FC236}">
              <a16:creationId xmlns:a16="http://schemas.microsoft.com/office/drawing/2014/main" id="{00000000-0008-0000-0000-0000A720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392" name="Text Box 8">
          <a:extLst>
            <a:ext uri="{FF2B5EF4-FFF2-40B4-BE49-F238E27FC236}">
              <a16:creationId xmlns:a16="http://schemas.microsoft.com/office/drawing/2014/main" id="{00000000-0008-0000-0000-0000A820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393" name="Text Box 9">
          <a:extLst>
            <a:ext uri="{FF2B5EF4-FFF2-40B4-BE49-F238E27FC236}">
              <a16:creationId xmlns:a16="http://schemas.microsoft.com/office/drawing/2014/main" id="{00000000-0008-0000-0000-0000A920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394" name="Text Box 8">
          <a:extLst>
            <a:ext uri="{FF2B5EF4-FFF2-40B4-BE49-F238E27FC236}">
              <a16:creationId xmlns:a16="http://schemas.microsoft.com/office/drawing/2014/main" id="{00000000-0008-0000-0000-0000AA20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395" name="Text Box 9">
          <a:extLst>
            <a:ext uri="{FF2B5EF4-FFF2-40B4-BE49-F238E27FC236}">
              <a16:creationId xmlns:a16="http://schemas.microsoft.com/office/drawing/2014/main" id="{00000000-0008-0000-0000-0000AB20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396" name="Text Box 8">
          <a:extLst>
            <a:ext uri="{FF2B5EF4-FFF2-40B4-BE49-F238E27FC236}">
              <a16:creationId xmlns:a16="http://schemas.microsoft.com/office/drawing/2014/main" id="{00000000-0008-0000-0000-0000AC20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397" name="Text Box 9">
          <a:extLst>
            <a:ext uri="{FF2B5EF4-FFF2-40B4-BE49-F238E27FC236}">
              <a16:creationId xmlns:a16="http://schemas.microsoft.com/office/drawing/2014/main" id="{00000000-0008-0000-0000-0000AD20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98" name="Text Box 8">
          <a:extLst>
            <a:ext uri="{FF2B5EF4-FFF2-40B4-BE49-F238E27FC236}">
              <a16:creationId xmlns:a16="http://schemas.microsoft.com/office/drawing/2014/main" id="{00000000-0008-0000-0000-0000AE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399" name="Text Box 9">
          <a:extLst>
            <a:ext uri="{FF2B5EF4-FFF2-40B4-BE49-F238E27FC236}">
              <a16:creationId xmlns:a16="http://schemas.microsoft.com/office/drawing/2014/main" id="{00000000-0008-0000-0000-0000AF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400" name="Text Box 8">
          <a:extLst>
            <a:ext uri="{FF2B5EF4-FFF2-40B4-BE49-F238E27FC236}">
              <a16:creationId xmlns:a16="http://schemas.microsoft.com/office/drawing/2014/main" id="{00000000-0008-0000-0000-0000B0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401" name="Text Box 9">
          <a:extLst>
            <a:ext uri="{FF2B5EF4-FFF2-40B4-BE49-F238E27FC236}">
              <a16:creationId xmlns:a16="http://schemas.microsoft.com/office/drawing/2014/main" id="{00000000-0008-0000-0000-0000B120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402" name="Text Box 8">
          <a:extLst>
            <a:ext uri="{FF2B5EF4-FFF2-40B4-BE49-F238E27FC236}">
              <a16:creationId xmlns:a16="http://schemas.microsoft.com/office/drawing/2014/main" id="{00000000-0008-0000-0000-0000B220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403" name="Text Box 9">
          <a:extLst>
            <a:ext uri="{FF2B5EF4-FFF2-40B4-BE49-F238E27FC236}">
              <a16:creationId xmlns:a16="http://schemas.microsoft.com/office/drawing/2014/main" id="{00000000-0008-0000-0000-0000B320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404" name="Text Box 8">
          <a:extLst>
            <a:ext uri="{FF2B5EF4-FFF2-40B4-BE49-F238E27FC236}">
              <a16:creationId xmlns:a16="http://schemas.microsoft.com/office/drawing/2014/main" id="{00000000-0008-0000-0000-0000B420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405" name="Text Box 9">
          <a:extLst>
            <a:ext uri="{FF2B5EF4-FFF2-40B4-BE49-F238E27FC236}">
              <a16:creationId xmlns:a16="http://schemas.microsoft.com/office/drawing/2014/main" id="{00000000-0008-0000-0000-0000B520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06" name="Text Box 3">
          <a:extLst>
            <a:ext uri="{FF2B5EF4-FFF2-40B4-BE49-F238E27FC236}">
              <a16:creationId xmlns:a16="http://schemas.microsoft.com/office/drawing/2014/main" id="{00000000-0008-0000-0000-0000B6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07" name="Text Box 3">
          <a:extLst>
            <a:ext uri="{FF2B5EF4-FFF2-40B4-BE49-F238E27FC236}">
              <a16:creationId xmlns:a16="http://schemas.microsoft.com/office/drawing/2014/main" id="{00000000-0008-0000-0000-0000B7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08" name="Text Box 3">
          <a:extLst>
            <a:ext uri="{FF2B5EF4-FFF2-40B4-BE49-F238E27FC236}">
              <a16:creationId xmlns:a16="http://schemas.microsoft.com/office/drawing/2014/main" id="{00000000-0008-0000-0000-0000B8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09" name="Text Box 3">
          <a:extLst>
            <a:ext uri="{FF2B5EF4-FFF2-40B4-BE49-F238E27FC236}">
              <a16:creationId xmlns:a16="http://schemas.microsoft.com/office/drawing/2014/main" id="{00000000-0008-0000-0000-0000B9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10" name="Text Box 3">
          <a:extLst>
            <a:ext uri="{FF2B5EF4-FFF2-40B4-BE49-F238E27FC236}">
              <a16:creationId xmlns:a16="http://schemas.microsoft.com/office/drawing/2014/main" id="{00000000-0008-0000-0000-0000BA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11" name="Text Box 3">
          <a:extLst>
            <a:ext uri="{FF2B5EF4-FFF2-40B4-BE49-F238E27FC236}">
              <a16:creationId xmlns:a16="http://schemas.microsoft.com/office/drawing/2014/main" id="{00000000-0008-0000-0000-0000BB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12" name="Text Box 3">
          <a:extLst>
            <a:ext uri="{FF2B5EF4-FFF2-40B4-BE49-F238E27FC236}">
              <a16:creationId xmlns:a16="http://schemas.microsoft.com/office/drawing/2014/main" id="{00000000-0008-0000-0000-0000BC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13" name="Text Box 3">
          <a:extLst>
            <a:ext uri="{FF2B5EF4-FFF2-40B4-BE49-F238E27FC236}">
              <a16:creationId xmlns:a16="http://schemas.microsoft.com/office/drawing/2014/main" id="{00000000-0008-0000-0000-0000BD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14" name="Text Box 3">
          <a:extLst>
            <a:ext uri="{FF2B5EF4-FFF2-40B4-BE49-F238E27FC236}">
              <a16:creationId xmlns:a16="http://schemas.microsoft.com/office/drawing/2014/main" id="{00000000-0008-0000-0000-0000BE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15" name="Text Box 3">
          <a:extLst>
            <a:ext uri="{FF2B5EF4-FFF2-40B4-BE49-F238E27FC236}">
              <a16:creationId xmlns:a16="http://schemas.microsoft.com/office/drawing/2014/main" id="{00000000-0008-0000-0000-0000BF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16" name="Text Box 3">
          <a:extLst>
            <a:ext uri="{FF2B5EF4-FFF2-40B4-BE49-F238E27FC236}">
              <a16:creationId xmlns:a16="http://schemas.microsoft.com/office/drawing/2014/main" id="{00000000-0008-0000-0000-0000C0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17" name="Text Box 3">
          <a:extLst>
            <a:ext uri="{FF2B5EF4-FFF2-40B4-BE49-F238E27FC236}">
              <a16:creationId xmlns:a16="http://schemas.microsoft.com/office/drawing/2014/main" id="{00000000-0008-0000-0000-0000C1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18" name="Text Box 3">
          <a:extLst>
            <a:ext uri="{FF2B5EF4-FFF2-40B4-BE49-F238E27FC236}">
              <a16:creationId xmlns:a16="http://schemas.microsoft.com/office/drawing/2014/main" id="{00000000-0008-0000-0000-0000C2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19" name="Text Box 3">
          <a:extLst>
            <a:ext uri="{FF2B5EF4-FFF2-40B4-BE49-F238E27FC236}">
              <a16:creationId xmlns:a16="http://schemas.microsoft.com/office/drawing/2014/main" id="{00000000-0008-0000-0000-0000C3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20" name="Text Box 3">
          <a:extLst>
            <a:ext uri="{FF2B5EF4-FFF2-40B4-BE49-F238E27FC236}">
              <a16:creationId xmlns:a16="http://schemas.microsoft.com/office/drawing/2014/main" id="{00000000-0008-0000-0000-0000C4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21" name="Text Box 3">
          <a:extLst>
            <a:ext uri="{FF2B5EF4-FFF2-40B4-BE49-F238E27FC236}">
              <a16:creationId xmlns:a16="http://schemas.microsoft.com/office/drawing/2014/main" id="{00000000-0008-0000-0000-0000C5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22" name="Text Box 3">
          <a:extLst>
            <a:ext uri="{FF2B5EF4-FFF2-40B4-BE49-F238E27FC236}">
              <a16:creationId xmlns:a16="http://schemas.microsoft.com/office/drawing/2014/main" id="{00000000-0008-0000-0000-0000C6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23" name="Text Box 3">
          <a:extLst>
            <a:ext uri="{FF2B5EF4-FFF2-40B4-BE49-F238E27FC236}">
              <a16:creationId xmlns:a16="http://schemas.microsoft.com/office/drawing/2014/main" id="{00000000-0008-0000-0000-0000C7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24" name="Text Box 3">
          <a:extLst>
            <a:ext uri="{FF2B5EF4-FFF2-40B4-BE49-F238E27FC236}">
              <a16:creationId xmlns:a16="http://schemas.microsoft.com/office/drawing/2014/main" id="{00000000-0008-0000-0000-0000C8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25" name="Text Box 3">
          <a:extLst>
            <a:ext uri="{FF2B5EF4-FFF2-40B4-BE49-F238E27FC236}">
              <a16:creationId xmlns:a16="http://schemas.microsoft.com/office/drawing/2014/main" id="{00000000-0008-0000-0000-0000C9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26" name="Text Box 3">
          <a:extLst>
            <a:ext uri="{FF2B5EF4-FFF2-40B4-BE49-F238E27FC236}">
              <a16:creationId xmlns:a16="http://schemas.microsoft.com/office/drawing/2014/main" id="{00000000-0008-0000-0000-0000CA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27" name="Text Box 3">
          <a:extLst>
            <a:ext uri="{FF2B5EF4-FFF2-40B4-BE49-F238E27FC236}">
              <a16:creationId xmlns:a16="http://schemas.microsoft.com/office/drawing/2014/main" id="{00000000-0008-0000-0000-0000CB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28" name="Text Box 3">
          <a:extLst>
            <a:ext uri="{FF2B5EF4-FFF2-40B4-BE49-F238E27FC236}">
              <a16:creationId xmlns:a16="http://schemas.microsoft.com/office/drawing/2014/main" id="{00000000-0008-0000-0000-0000CC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29" name="Text Box 3">
          <a:extLst>
            <a:ext uri="{FF2B5EF4-FFF2-40B4-BE49-F238E27FC236}">
              <a16:creationId xmlns:a16="http://schemas.microsoft.com/office/drawing/2014/main" id="{00000000-0008-0000-0000-0000CD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30" name="Text Box 3">
          <a:extLst>
            <a:ext uri="{FF2B5EF4-FFF2-40B4-BE49-F238E27FC236}">
              <a16:creationId xmlns:a16="http://schemas.microsoft.com/office/drawing/2014/main" id="{00000000-0008-0000-0000-0000CE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31" name="Text Box 3">
          <a:extLst>
            <a:ext uri="{FF2B5EF4-FFF2-40B4-BE49-F238E27FC236}">
              <a16:creationId xmlns:a16="http://schemas.microsoft.com/office/drawing/2014/main" id="{00000000-0008-0000-0000-0000CF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32" name="Text Box 3">
          <a:extLst>
            <a:ext uri="{FF2B5EF4-FFF2-40B4-BE49-F238E27FC236}">
              <a16:creationId xmlns:a16="http://schemas.microsoft.com/office/drawing/2014/main" id="{00000000-0008-0000-0000-0000D0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33" name="Text Box 3">
          <a:extLst>
            <a:ext uri="{FF2B5EF4-FFF2-40B4-BE49-F238E27FC236}">
              <a16:creationId xmlns:a16="http://schemas.microsoft.com/office/drawing/2014/main" id="{00000000-0008-0000-0000-0000D1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34" name="Text Box 3">
          <a:extLst>
            <a:ext uri="{FF2B5EF4-FFF2-40B4-BE49-F238E27FC236}">
              <a16:creationId xmlns:a16="http://schemas.microsoft.com/office/drawing/2014/main" id="{00000000-0008-0000-0000-0000D2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35" name="Text Box 3">
          <a:extLst>
            <a:ext uri="{FF2B5EF4-FFF2-40B4-BE49-F238E27FC236}">
              <a16:creationId xmlns:a16="http://schemas.microsoft.com/office/drawing/2014/main" id="{00000000-0008-0000-0000-0000D3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36" name="Text Box 3">
          <a:extLst>
            <a:ext uri="{FF2B5EF4-FFF2-40B4-BE49-F238E27FC236}">
              <a16:creationId xmlns:a16="http://schemas.microsoft.com/office/drawing/2014/main" id="{00000000-0008-0000-0000-0000D4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37" name="Text Box 3">
          <a:extLst>
            <a:ext uri="{FF2B5EF4-FFF2-40B4-BE49-F238E27FC236}">
              <a16:creationId xmlns:a16="http://schemas.microsoft.com/office/drawing/2014/main" id="{00000000-0008-0000-0000-0000D5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38" name="Text Box 3">
          <a:extLst>
            <a:ext uri="{FF2B5EF4-FFF2-40B4-BE49-F238E27FC236}">
              <a16:creationId xmlns:a16="http://schemas.microsoft.com/office/drawing/2014/main" id="{00000000-0008-0000-0000-0000D6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39" name="Text Box 3">
          <a:extLst>
            <a:ext uri="{FF2B5EF4-FFF2-40B4-BE49-F238E27FC236}">
              <a16:creationId xmlns:a16="http://schemas.microsoft.com/office/drawing/2014/main" id="{00000000-0008-0000-0000-0000D7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40" name="Text Box 3">
          <a:extLst>
            <a:ext uri="{FF2B5EF4-FFF2-40B4-BE49-F238E27FC236}">
              <a16:creationId xmlns:a16="http://schemas.microsoft.com/office/drawing/2014/main" id="{00000000-0008-0000-0000-0000D8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41" name="Text Box 3">
          <a:extLst>
            <a:ext uri="{FF2B5EF4-FFF2-40B4-BE49-F238E27FC236}">
              <a16:creationId xmlns:a16="http://schemas.microsoft.com/office/drawing/2014/main" id="{00000000-0008-0000-0000-0000D9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42" name="Text Box 3">
          <a:extLst>
            <a:ext uri="{FF2B5EF4-FFF2-40B4-BE49-F238E27FC236}">
              <a16:creationId xmlns:a16="http://schemas.microsoft.com/office/drawing/2014/main" id="{00000000-0008-0000-0000-0000DA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43" name="Text Box 3">
          <a:extLst>
            <a:ext uri="{FF2B5EF4-FFF2-40B4-BE49-F238E27FC236}">
              <a16:creationId xmlns:a16="http://schemas.microsoft.com/office/drawing/2014/main" id="{00000000-0008-0000-0000-0000DB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44" name="Text Box 3">
          <a:extLst>
            <a:ext uri="{FF2B5EF4-FFF2-40B4-BE49-F238E27FC236}">
              <a16:creationId xmlns:a16="http://schemas.microsoft.com/office/drawing/2014/main" id="{00000000-0008-0000-0000-0000DC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45" name="Text Box 3">
          <a:extLst>
            <a:ext uri="{FF2B5EF4-FFF2-40B4-BE49-F238E27FC236}">
              <a16:creationId xmlns:a16="http://schemas.microsoft.com/office/drawing/2014/main" id="{00000000-0008-0000-0000-0000DD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46" name="Text Box 3">
          <a:extLst>
            <a:ext uri="{FF2B5EF4-FFF2-40B4-BE49-F238E27FC236}">
              <a16:creationId xmlns:a16="http://schemas.microsoft.com/office/drawing/2014/main" id="{00000000-0008-0000-0000-0000DE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47" name="Text Box 3">
          <a:extLst>
            <a:ext uri="{FF2B5EF4-FFF2-40B4-BE49-F238E27FC236}">
              <a16:creationId xmlns:a16="http://schemas.microsoft.com/office/drawing/2014/main" id="{00000000-0008-0000-0000-0000DF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48" name="Text Box 3">
          <a:extLst>
            <a:ext uri="{FF2B5EF4-FFF2-40B4-BE49-F238E27FC236}">
              <a16:creationId xmlns:a16="http://schemas.microsoft.com/office/drawing/2014/main" id="{00000000-0008-0000-0000-0000E0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49" name="Text Box 3">
          <a:extLst>
            <a:ext uri="{FF2B5EF4-FFF2-40B4-BE49-F238E27FC236}">
              <a16:creationId xmlns:a16="http://schemas.microsoft.com/office/drawing/2014/main" id="{00000000-0008-0000-0000-0000E1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50" name="Text Box 3">
          <a:extLst>
            <a:ext uri="{FF2B5EF4-FFF2-40B4-BE49-F238E27FC236}">
              <a16:creationId xmlns:a16="http://schemas.microsoft.com/office/drawing/2014/main" id="{00000000-0008-0000-0000-0000E2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51" name="Text Box 3">
          <a:extLst>
            <a:ext uri="{FF2B5EF4-FFF2-40B4-BE49-F238E27FC236}">
              <a16:creationId xmlns:a16="http://schemas.microsoft.com/office/drawing/2014/main" id="{00000000-0008-0000-0000-0000E3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52" name="Text Box 3">
          <a:extLst>
            <a:ext uri="{FF2B5EF4-FFF2-40B4-BE49-F238E27FC236}">
              <a16:creationId xmlns:a16="http://schemas.microsoft.com/office/drawing/2014/main" id="{00000000-0008-0000-0000-0000E4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53" name="Text Box 3">
          <a:extLst>
            <a:ext uri="{FF2B5EF4-FFF2-40B4-BE49-F238E27FC236}">
              <a16:creationId xmlns:a16="http://schemas.microsoft.com/office/drawing/2014/main" id="{00000000-0008-0000-0000-0000E5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54" name="Text Box 3">
          <a:extLst>
            <a:ext uri="{FF2B5EF4-FFF2-40B4-BE49-F238E27FC236}">
              <a16:creationId xmlns:a16="http://schemas.microsoft.com/office/drawing/2014/main" id="{00000000-0008-0000-0000-0000E6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55" name="Text Box 3">
          <a:extLst>
            <a:ext uri="{FF2B5EF4-FFF2-40B4-BE49-F238E27FC236}">
              <a16:creationId xmlns:a16="http://schemas.microsoft.com/office/drawing/2014/main" id="{00000000-0008-0000-0000-0000E7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56" name="Text Box 3">
          <a:extLst>
            <a:ext uri="{FF2B5EF4-FFF2-40B4-BE49-F238E27FC236}">
              <a16:creationId xmlns:a16="http://schemas.microsoft.com/office/drawing/2014/main" id="{00000000-0008-0000-0000-0000E8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57" name="Text Box 3">
          <a:extLst>
            <a:ext uri="{FF2B5EF4-FFF2-40B4-BE49-F238E27FC236}">
              <a16:creationId xmlns:a16="http://schemas.microsoft.com/office/drawing/2014/main" id="{00000000-0008-0000-0000-0000E9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58" name="Text Box 3">
          <a:extLst>
            <a:ext uri="{FF2B5EF4-FFF2-40B4-BE49-F238E27FC236}">
              <a16:creationId xmlns:a16="http://schemas.microsoft.com/office/drawing/2014/main" id="{00000000-0008-0000-0000-0000EA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59" name="Text Box 3">
          <a:extLst>
            <a:ext uri="{FF2B5EF4-FFF2-40B4-BE49-F238E27FC236}">
              <a16:creationId xmlns:a16="http://schemas.microsoft.com/office/drawing/2014/main" id="{00000000-0008-0000-0000-0000EB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60" name="Text Box 3">
          <a:extLst>
            <a:ext uri="{FF2B5EF4-FFF2-40B4-BE49-F238E27FC236}">
              <a16:creationId xmlns:a16="http://schemas.microsoft.com/office/drawing/2014/main" id="{00000000-0008-0000-0000-0000EC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61" name="Text Box 3">
          <a:extLst>
            <a:ext uri="{FF2B5EF4-FFF2-40B4-BE49-F238E27FC236}">
              <a16:creationId xmlns:a16="http://schemas.microsoft.com/office/drawing/2014/main" id="{00000000-0008-0000-0000-0000ED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62" name="Text Box 3">
          <a:extLst>
            <a:ext uri="{FF2B5EF4-FFF2-40B4-BE49-F238E27FC236}">
              <a16:creationId xmlns:a16="http://schemas.microsoft.com/office/drawing/2014/main" id="{00000000-0008-0000-0000-0000EE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63" name="Text Box 3">
          <a:extLst>
            <a:ext uri="{FF2B5EF4-FFF2-40B4-BE49-F238E27FC236}">
              <a16:creationId xmlns:a16="http://schemas.microsoft.com/office/drawing/2014/main" id="{00000000-0008-0000-0000-0000EF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64" name="Text Box 3">
          <a:extLst>
            <a:ext uri="{FF2B5EF4-FFF2-40B4-BE49-F238E27FC236}">
              <a16:creationId xmlns:a16="http://schemas.microsoft.com/office/drawing/2014/main" id="{00000000-0008-0000-0000-0000F0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65" name="Text Box 3">
          <a:extLst>
            <a:ext uri="{FF2B5EF4-FFF2-40B4-BE49-F238E27FC236}">
              <a16:creationId xmlns:a16="http://schemas.microsoft.com/office/drawing/2014/main" id="{00000000-0008-0000-0000-0000F1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66" name="Text Box 3">
          <a:extLst>
            <a:ext uri="{FF2B5EF4-FFF2-40B4-BE49-F238E27FC236}">
              <a16:creationId xmlns:a16="http://schemas.microsoft.com/office/drawing/2014/main" id="{00000000-0008-0000-0000-0000F2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67" name="Text Box 3">
          <a:extLst>
            <a:ext uri="{FF2B5EF4-FFF2-40B4-BE49-F238E27FC236}">
              <a16:creationId xmlns:a16="http://schemas.microsoft.com/office/drawing/2014/main" id="{00000000-0008-0000-0000-0000F3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68" name="Text Box 3">
          <a:extLst>
            <a:ext uri="{FF2B5EF4-FFF2-40B4-BE49-F238E27FC236}">
              <a16:creationId xmlns:a16="http://schemas.microsoft.com/office/drawing/2014/main" id="{00000000-0008-0000-0000-0000F4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69" name="Text Box 3">
          <a:extLst>
            <a:ext uri="{FF2B5EF4-FFF2-40B4-BE49-F238E27FC236}">
              <a16:creationId xmlns:a16="http://schemas.microsoft.com/office/drawing/2014/main" id="{00000000-0008-0000-0000-0000F5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70" name="Text Box 3">
          <a:extLst>
            <a:ext uri="{FF2B5EF4-FFF2-40B4-BE49-F238E27FC236}">
              <a16:creationId xmlns:a16="http://schemas.microsoft.com/office/drawing/2014/main" id="{00000000-0008-0000-0000-0000F6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71" name="Text Box 3">
          <a:extLst>
            <a:ext uri="{FF2B5EF4-FFF2-40B4-BE49-F238E27FC236}">
              <a16:creationId xmlns:a16="http://schemas.microsoft.com/office/drawing/2014/main" id="{00000000-0008-0000-0000-0000F7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72" name="Text Box 3">
          <a:extLst>
            <a:ext uri="{FF2B5EF4-FFF2-40B4-BE49-F238E27FC236}">
              <a16:creationId xmlns:a16="http://schemas.microsoft.com/office/drawing/2014/main" id="{00000000-0008-0000-0000-0000F8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73" name="Text Box 3">
          <a:extLst>
            <a:ext uri="{FF2B5EF4-FFF2-40B4-BE49-F238E27FC236}">
              <a16:creationId xmlns:a16="http://schemas.microsoft.com/office/drawing/2014/main" id="{00000000-0008-0000-0000-0000F9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74" name="Text Box 3">
          <a:extLst>
            <a:ext uri="{FF2B5EF4-FFF2-40B4-BE49-F238E27FC236}">
              <a16:creationId xmlns:a16="http://schemas.microsoft.com/office/drawing/2014/main" id="{00000000-0008-0000-0000-0000FA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75" name="Text Box 3">
          <a:extLst>
            <a:ext uri="{FF2B5EF4-FFF2-40B4-BE49-F238E27FC236}">
              <a16:creationId xmlns:a16="http://schemas.microsoft.com/office/drawing/2014/main" id="{00000000-0008-0000-0000-0000FB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76" name="Text Box 3">
          <a:extLst>
            <a:ext uri="{FF2B5EF4-FFF2-40B4-BE49-F238E27FC236}">
              <a16:creationId xmlns:a16="http://schemas.microsoft.com/office/drawing/2014/main" id="{00000000-0008-0000-0000-0000FC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77" name="Text Box 3">
          <a:extLst>
            <a:ext uri="{FF2B5EF4-FFF2-40B4-BE49-F238E27FC236}">
              <a16:creationId xmlns:a16="http://schemas.microsoft.com/office/drawing/2014/main" id="{00000000-0008-0000-0000-0000FD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78" name="Text Box 3">
          <a:extLst>
            <a:ext uri="{FF2B5EF4-FFF2-40B4-BE49-F238E27FC236}">
              <a16:creationId xmlns:a16="http://schemas.microsoft.com/office/drawing/2014/main" id="{00000000-0008-0000-0000-0000FE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79" name="Text Box 3">
          <a:extLst>
            <a:ext uri="{FF2B5EF4-FFF2-40B4-BE49-F238E27FC236}">
              <a16:creationId xmlns:a16="http://schemas.microsoft.com/office/drawing/2014/main" id="{00000000-0008-0000-0000-0000FF20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80" name="Text Box 3">
          <a:extLst>
            <a:ext uri="{FF2B5EF4-FFF2-40B4-BE49-F238E27FC236}">
              <a16:creationId xmlns:a16="http://schemas.microsoft.com/office/drawing/2014/main" id="{00000000-0008-0000-0000-000000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81" name="Text Box 3">
          <a:extLst>
            <a:ext uri="{FF2B5EF4-FFF2-40B4-BE49-F238E27FC236}">
              <a16:creationId xmlns:a16="http://schemas.microsoft.com/office/drawing/2014/main" id="{00000000-0008-0000-0000-000001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82" name="Text Box 3">
          <a:extLst>
            <a:ext uri="{FF2B5EF4-FFF2-40B4-BE49-F238E27FC236}">
              <a16:creationId xmlns:a16="http://schemas.microsoft.com/office/drawing/2014/main" id="{00000000-0008-0000-0000-000002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83" name="Text Box 3">
          <a:extLst>
            <a:ext uri="{FF2B5EF4-FFF2-40B4-BE49-F238E27FC236}">
              <a16:creationId xmlns:a16="http://schemas.microsoft.com/office/drawing/2014/main" id="{00000000-0008-0000-0000-000003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84" name="Text Box 3">
          <a:extLst>
            <a:ext uri="{FF2B5EF4-FFF2-40B4-BE49-F238E27FC236}">
              <a16:creationId xmlns:a16="http://schemas.microsoft.com/office/drawing/2014/main" id="{00000000-0008-0000-0000-000004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85" name="Text Box 3">
          <a:extLst>
            <a:ext uri="{FF2B5EF4-FFF2-40B4-BE49-F238E27FC236}">
              <a16:creationId xmlns:a16="http://schemas.microsoft.com/office/drawing/2014/main" id="{00000000-0008-0000-0000-000005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86" name="Text Box 3">
          <a:extLst>
            <a:ext uri="{FF2B5EF4-FFF2-40B4-BE49-F238E27FC236}">
              <a16:creationId xmlns:a16="http://schemas.microsoft.com/office/drawing/2014/main" id="{00000000-0008-0000-0000-000006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87" name="Text Box 3">
          <a:extLst>
            <a:ext uri="{FF2B5EF4-FFF2-40B4-BE49-F238E27FC236}">
              <a16:creationId xmlns:a16="http://schemas.microsoft.com/office/drawing/2014/main" id="{00000000-0008-0000-0000-000007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88" name="Text Box 3">
          <a:extLst>
            <a:ext uri="{FF2B5EF4-FFF2-40B4-BE49-F238E27FC236}">
              <a16:creationId xmlns:a16="http://schemas.microsoft.com/office/drawing/2014/main" id="{00000000-0008-0000-0000-000008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89" name="Text Box 3">
          <a:extLst>
            <a:ext uri="{FF2B5EF4-FFF2-40B4-BE49-F238E27FC236}">
              <a16:creationId xmlns:a16="http://schemas.microsoft.com/office/drawing/2014/main" id="{00000000-0008-0000-0000-000009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90" name="Text Box 3">
          <a:extLst>
            <a:ext uri="{FF2B5EF4-FFF2-40B4-BE49-F238E27FC236}">
              <a16:creationId xmlns:a16="http://schemas.microsoft.com/office/drawing/2014/main" id="{00000000-0008-0000-0000-00000A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91" name="Text Box 3">
          <a:extLst>
            <a:ext uri="{FF2B5EF4-FFF2-40B4-BE49-F238E27FC236}">
              <a16:creationId xmlns:a16="http://schemas.microsoft.com/office/drawing/2014/main" id="{00000000-0008-0000-0000-00000B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92" name="Text Box 3">
          <a:extLst>
            <a:ext uri="{FF2B5EF4-FFF2-40B4-BE49-F238E27FC236}">
              <a16:creationId xmlns:a16="http://schemas.microsoft.com/office/drawing/2014/main" id="{00000000-0008-0000-0000-00000C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93" name="Text Box 3">
          <a:extLst>
            <a:ext uri="{FF2B5EF4-FFF2-40B4-BE49-F238E27FC236}">
              <a16:creationId xmlns:a16="http://schemas.microsoft.com/office/drawing/2014/main" id="{00000000-0008-0000-0000-00000D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94" name="Text Box 3">
          <a:extLst>
            <a:ext uri="{FF2B5EF4-FFF2-40B4-BE49-F238E27FC236}">
              <a16:creationId xmlns:a16="http://schemas.microsoft.com/office/drawing/2014/main" id="{00000000-0008-0000-0000-00000E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95" name="Text Box 3">
          <a:extLst>
            <a:ext uri="{FF2B5EF4-FFF2-40B4-BE49-F238E27FC236}">
              <a16:creationId xmlns:a16="http://schemas.microsoft.com/office/drawing/2014/main" id="{00000000-0008-0000-0000-00000F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96" name="Text Box 3">
          <a:extLst>
            <a:ext uri="{FF2B5EF4-FFF2-40B4-BE49-F238E27FC236}">
              <a16:creationId xmlns:a16="http://schemas.microsoft.com/office/drawing/2014/main" id="{00000000-0008-0000-0000-000010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97" name="Text Box 3">
          <a:extLst>
            <a:ext uri="{FF2B5EF4-FFF2-40B4-BE49-F238E27FC236}">
              <a16:creationId xmlns:a16="http://schemas.microsoft.com/office/drawing/2014/main" id="{00000000-0008-0000-0000-000011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98" name="Text Box 3">
          <a:extLst>
            <a:ext uri="{FF2B5EF4-FFF2-40B4-BE49-F238E27FC236}">
              <a16:creationId xmlns:a16="http://schemas.microsoft.com/office/drawing/2014/main" id="{00000000-0008-0000-0000-000012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499" name="Text Box 3">
          <a:extLst>
            <a:ext uri="{FF2B5EF4-FFF2-40B4-BE49-F238E27FC236}">
              <a16:creationId xmlns:a16="http://schemas.microsoft.com/office/drawing/2014/main" id="{00000000-0008-0000-0000-000013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00" name="Text Box 3">
          <a:extLst>
            <a:ext uri="{FF2B5EF4-FFF2-40B4-BE49-F238E27FC236}">
              <a16:creationId xmlns:a16="http://schemas.microsoft.com/office/drawing/2014/main" id="{00000000-0008-0000-0000-000014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01" name="Text Box 3">
          <a:extLst>
            <a:ext uri="{FF2B5EF4-FFF2-40B4-BE49-F238E27FC236}">
              <a16:creationId xmlns:a16="http://schemas.microsoft.com/office/drawing/2014/main" id="{00000000-0008-0000-0000-000015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02" name="Text Box 3">
          <a:extLst>
            <a:ext uri="{FF2B5EF4-FFF2-40B4-BE49-F238E27FC236}">
              <a16:creationId xmlns:a16="http://schemas.microsoft.com/office/drawing/2014/main" id="{00000000-0008-0000-0000-000016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03" name="Text Box 3">
          <a:extLst>
            <a:ext uri="{FF2B5EF4-FFF2-40B4-BE49-F238E27FC236}">
              <a16:creationId xmlns:a16="http://schemas.microsoft.com/office/drawing/2014/main" id="{00000000-0008-0000-0000-000017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04" name="Text Box 3">
          <a:extLst>
            <a:ext uri="{FF2B5EF4-FFF2-40B4-BE49-F238E27FC236}">
              <a16:creationId xmlns:a16="http://schemas.microsoft.com/office/drawing/2014/main" id="{00000000-0008-0000-0000-000018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05" name="Text Box 3">
          <a:extLst>
            <a:ext uri="{FF2B5EF4-FFF2-40B4-BE49-F238E27FC236}">
              <a16:creationId xmlns:a16="http://schemas.microsoft.com/office/drawing/2014/main" id="{00000000-0008-0000-0000-000019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06" name="Text Box 3">
          <a:extLst>
            <a:ext uri="{FF2B5EF4-FFF2-40B4-BE49-F238E27FC236}">
              <a16:creationId xmlns:a16="http://schemas.microsoft.com/office/drawing/2014/main" id="{00000000-0008-0000-0000-00001A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07" name="Text Box 3">
          <a:extLst>
            <a:ext uri="{FF2B5EF4-FFF2-40B4-BE49-F238E27FC236}">
              <a16:creationId xmlns:a16="http://schemas.microsoft.com/office/drawing/2014/main" id="{00000000-0008-0000-0000-00001B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08" name="Text Box 3">
          <a:extLst>
            <a:ext uri="{FF2B5EF4-FFF2-40B4-BE49-F238E27FC236}">
              <a16:creationId xmlns:a16="http://schemas.microsoft.com/office/drawing/2014/main" id="{00000000-0008-0000-0000-00001C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09" name="Text Box 3">
          <a:extLst>
            <a:ext uri="{FF2B5EF4-FFF2-40B4-BE49-F238E27FC236}">
              <a16:creationId xmlns:a16="http://schemas.microsoft.com/office/drawing/2014/main" id="{00000000-0008-0000-0000-00001D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10" name="Text Box 3">
          <a:extLst>
            <a:ext uri="{FF2B5EF4-FFF2-40B4-BE49-F238E27FC236}">
              <a16:creationId xmlns:a16="http://schemas.microsoft.com/office/drawing/2014/main" id="{00000000-0008-0000-0000-00001E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11" name="Text Box 3">
          <a:extLst>
            <a:ext uri="{FF2B5EF4-FFF2-40B4-BE49-F238E27FC236}">
              <a16:creationId xmlns:a16="http://schemas.microsoft.com/office/drawing/2014/main" id="{00000000-0008-0000-0000-00001F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12" name="Text Box 3">
          <a:extLst>
            <a:ext uri="{FF2B5EF4-FFF2-40B4-BE49-F238E27FC236}">
              <a16:creationId xmlns:a16="http://schemas.microsoft.com/office/drawing/2014/main" id="{00000000-0008-0000-0000-000020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13" name="Text Box 3">
          <a:extLst>
            <a:ext uri="{FF2B5EF4-FFF2-40B4-BE49-F238E27FC236}">
              <a16:creationId xmlns:a16="http://schemas.microsoft.com/office/drawing/2014/main" id="{00000000-0008-0000-0000-000021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14" name="Text Box 3">
          <a:extLst>
            <a:ext uri="{FF2B5EF4-FFF2-40B4-BE49-F238E27FC236}">
              <a16:creationId xmlns:a16="http://schemas.microsoft.com/office/drawing/2014/main" id="{00000000-0008-0000-0000-000022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15" name="Text Box 3">
          <a:extLst>
            <a:ext uri="{FF2B5EF4-FFF2-40B4-BE49-F238E27FC236}">
              <a16:creationId xmlns:a16="http://schemas.microsoft.com/office/drawing/2014/main" id="{00000000-0008-0000-0000-000023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16" name="Text Box 3">
          <a:extLst>
            <a:ext uri="{FF2B5EF4-FFF2-40B4-BE49-F238E27FC236}">
              <a16:creationId xmlns:a16="http://schemas.microsoft.com/office/drawing/2014/main" id="{00000000-0008-0000-0000-000024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17" name="Text Box 3">
          <a:extLst>
            <a:ext uri="{FF2B5EF4-FFF2-40B4-BE49-F238E27FC236}">
              <a16:creationId xmlns:a16="http://schemas.microsoft.com/office/drawing/2014/main" id="{00000000-0008-0000-0000-000025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18" name="Text Box 3">
          <a:extLst>
            <a:ext uri="{FF2B5EF4-FFF2-40B4-BE49-F238E27FC236}">
              <a16:creationId xmlns:a16="http://schemas.microsoft.com/office/drawing/2014/main" id="{00000000-0008-0000-0000-000026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19" name="Text Box 3">
          <a:extLst>
            <a:ext uri="{FF2B5EF4-FFF2-40B4-BE49-F238E27FC236}">
              <a16:creationId xmlns:a16="http://schemas.microsoft.com/office/drawing/2014/main" id="{00000000-0008-0000-0000-000027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20" name="Text Box 3">
          <a:extLst>
            <a:ext uri="{FF2B5EF4-FFF2-40B4-BE49-F238E27FC236}">
              <a16:creationId xmlns:a16="http://schemas.microsoft.com/office/drawing/2014/main" id="{00000000-0008-0000-0000-000028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21" name="Text Box 3">
          <a:extLst>
            <a:ext uri="{FF2B5EF4-FFF2-40B4-BE49-F238E27FC236}">
              <a16:creationId xmlns:a16="http://schemas.microsoft.com/office/drawing/2014/main" id="{00000000-0008-0000-0000-000029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22" name="Text Box 3">
          <a:extLst>
            <a:ext uri="{FF2B5EF4-FFF2-40B4-BE49-F238E27FC236}">
              <a16:creationId xmlns:a16="http://schemas.microsoft.com/office/drawing/2014/main" id="{00000000-0008-0000-0000-00002A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23" name="Text Box 3">
          <a:extLst>
            <a:ext uri="{FF2B5EF4-FFF2-40B4-BE49-F238E27FC236}">
              <a16:creationId xmlns:a16="http://schemas.microsoft.com/office/drawing/2014/main" id="{00000000-0008-0000-0000-00002B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24" name="Text Box 3">
          <a:extLst>
            <a:ext uri="{FF2B5EF4-FFF2-40B4-BE49-F238E27FC236}">
              <a16:creationId xmlns:a16="http://schemas.microsoft.com/office/drawing/2014/main" id="{00000000-0008-0000-0000-00002C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25" name="Text Box 3">
          <a:extLst>
            <a:ext uri="{FF2B5EF4-FFF2-40B4-BE49-F238E27FC236}">
              <a16:creationId xmlns:a16="http://schemas.microsoft.com/office/drawing/2014/main" id="{00000000-0008-0000-0000-00002D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26" name="Text Box 3">
          <a:extLst>
            <a:ext uri="{FF2B5EF4-FFF2-40B4-BE49-F238E27FC236}">
              <a16:creationId xmlns:a16="http://schemas.microsoft.com/office/drawing/2014/main" id="{00000000-0008-0000-0000-00002E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27" name="Text Box 3">
          <a:extLst>
            <a:ext uri="{FF2B5EF4-FFF2-40B4-BE49-F238E27FC236}">
              <a16:creationId xmlns:a16="http://schemas.microsoft.com/office/drawing/2014/main" id="{00000000-0008-0000-0000-00002F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28" name="Text Box 3">
          <a:extLst>
            <a:ext uri="{FF2B5EF4-FFF2-40B4-BE49-F238E27FC236}">
              <a16:creationId xmlns:a16="http://schemas.microsoft.com/office/drawing/2014/main" id="{00000000-0008-0000-0000-000030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29" name="Text Box 3">
          <a:extLst>
            <a:ext uri="{FF2B5EF4-FFF2-40B4-BE49-F238E27FC236}">
              <a16:creationId xmlns:a16="http://schemas.microsoft.com/office/drawing/2014/main" id="{00000000-0008-0000-0000-000031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30" name="Text Box 3">
          <a:extLst>
            <a:ext uri="{FF2B5EF4-FFF2-40B4-BE49-F238E27FC236}">
              <a16:creationId xmlns:a16="http://schemas.microsoft.com/office/drawing/2014/main" id="{00000000-0008-0000-0000-000032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31" name="Text Box 3">
          <a:extLst>
            <a:ext uri="{FF2B5EF4-FFF2-40B4-BE49-F238E27FC236}">
              <a16:creationId xmlns:a16="http://schemas.microsoft.com/office/drawing/2014/main" id="{00000000-0008-0000-0000-000033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32" name="Text Box 3">
          <a:extLst>
            <a:ext uri="{FF2B5EF4-FFF2-40B4-BE49-F238E27FC236}">
              <a16:creationId xmlns:a16="http://schemas.microsoft.com/office/drawing/2014/main" id="{00000000-0008-0000-0000-000034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1827</xdr:row>
      <xdr:rowOff>57151</xdr:rowOff>
    </xdr:to>
    <xdr:sp macro="" textlink="">
      <xdr:nvSpPr>
        <xdr:cNvPr id="5533" name="Text Box 3">
          <a:extLst>
            <a:ext uri="{FF2B5EF4-FFF2-40B4-BE49-F238E27FC236}">
              <a16:creationId xmlns:a16="http://schemas.microsoft.com/office/drawing/2014/main" id="{00000000-0008-0000-0000-000035210000}"/>
            </a:ext>
          </a:extLst>
        </xdr:cNvPr>
        <xdr:cNvSpPr txBox="1">
          <a:spLocks noChangeArrowheads="1"/>
        </xdr:cNvSpPr>
      </xdr:nvSpPr>
      <xdr:spPr bwMode="auto">
        <a:xfrm>
          <a:off x="3028950" y="409308300"/>
          <a:ext cx="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34" name="Text Box 8">
          <a:extLst>
            <a:ext uri="{FF2B5EF4-FFF2-40B4-BE49-F238E27FC236}">
              <a16:creationId xmlns:a16="http://schemas.microsoft.com/office/drawing/2014/main" id="{00000000-0008-0000-0000-000036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35" name="Text Box 9">
          <a:extLst>
            <a:ext uri="{FF2B5EF4-FFF2-40B4-BE49-F238E27FC236}">
              <a16:creationId xmlns:a16="http://schemas.microsoft.com/office/drawing/2014/main" id="{00000000-0008-0000-0000-000037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36" name="Text Box 8">
          <a:extLst>
            <a:ext uri="{FF2B5EF4-FFF2-40B4-BE49-F238E27FC236}">
              <a16:creationId xmlns:a16="http://schemas.microsoft.com/office/drawing/2014/main" id="{00000000-0008-0000-0000-000038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37" name="Text Box 9">
          <a:extLst>
            <a:ext uri="{FF2B5EF4-FFF2-40B4-BE49-F238E27FC236}">
              <a16:creationId xmlns:a16="http://schemas.microsoft.com/office/drawing/2014/main" id="{00000000-0008-0000-0000-000039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38" name="Text Box 8">
          <a:extLst>
            <a:ext uri="{FF2B5EF4-FFF2-40B4-BE49-F238E27FC236}">
              <a16:creationId xmlns:a16="http://schemas.microsoft.com/office/drawing/2014/main" id="{00000000-0008-0000-0000-00003A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39" name="Text Box 9">
          <a:extLst>
            <a:ext uri="{FF2B5EF4-FFF2-40B4-BE49-F238E27FC236}">
              <a16:creationId xmlns:a16="http://schemas.microsoft.com/office/drawing/2014/main" id="{00000000-0008-0000-0000-00003B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40" name="Text Box 8">
          <a:extLst>
            <a:ext uri="{FF2B5EF4-FFF2-40B4-BE49-F238E27FC236}">
              <a16:creationId xmlns:a16="http://schemas.microsoft.com/office/drawing/2014/main" id="{00000000-0008-0000-0000-00003C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41" name="Text Box 9">
          <a:extLst>
            <a:ext uri="{FF2B5EF4-FFF2-40B4-BE49-F238E27FC236}">
              <a16:creationId xmlns:a16="http://schemas.microsoft.com/office/drawing/2014/main" id="{00000000-0008-0000-0000-00003D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542" name="Text Box 8">
          <a:extLst>
            <a:ext uri="{FF2B5EF4-FFF2-40B4-BE49-F238E27FC236}">
              <a16:creationId xmlns:a16="http://schemas.microsoft.com/office/drawing/2014/main" id="{00000000-0008-0000-0000-00003E21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543" name="Text Box 9">
          <a:extLst>
            <a:ext uri="{FF2B5EF4-FFF2-40B4-BE49-F238E27FC236}">
              <a16:creationId xmlns:a16="http://schemas.microsoft.com/office/drawing/2014/main" id="{00000000-0008-0000-0000-00003F21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544" name="Text Box 8">
          <a:extLst>
            <a:ext uri="{FF2B5EF4-FFF2-40B4-BE49-F238E27FC236}">
              <a16:creationId xmlns:a16="http://schemas.microsoft.com/office/drawing/2014/main" id="{00000000-0008-0000-0000-00004021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545" name="Text Box 9">
          <a:extLst>
            <a:ext uri="{FF2B5EF4-FFF2-40B4-BE49-F238E27FC236}">
              <a16:creationId xmlns:a16="http://schemas.microsoft.com/office/drawing/2014/main" id="{00000000-0008-0000-0000-00004121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46" name="Text Box 8">
          <a:extLst>
            <a:ext uri="{FF2B5EF4-FFF2-40B4-BE49-F238E27FC236}">
              <a16:creationId xmlns:a16="http://schemas.microsoft.com/office/drawing/2014/main" id="{00000000-0008-0000-0000-000042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47" name="Text Box 9">
          <a:extLst>
            <a:ext uri="{FF2B5EF4-FFF2-40B4-BE49-F238E27FC236}">
              <a16:creationId xmlns:a16="http://schemas.microsoft.com/office/drawing/2014/main" id="{00000000-0008-0000-0000-000043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48" name="Text Box 8">
          <a:extLst>
            <a:ext uri="{FF2B5EF4-FFF2-40B4-BE49-F238E27FC236}">
              <a16:creationId xmlns:a16="http://schemas.microsoft.com/office/drawing/2014/main" id="{00000000-0008-0000-0000-000044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49" name="Text Box 9">
          <a:extLst>
            <a:ext uri="{FF2B5EF4-FFF2-40B4-BE49-F238E27FC236}">
              <a16:creationId xmlns:a16="http://schemas.microsoft.com/office/drawing/2014/main" id="{00000000-0008-0000-0000-000045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50" name="Text Box 8">
          <a:extLst>
            <a:ext uri="{FF2B5EF4-FFF2-40B4-BE49-F238E27FC236}">
              <a16:creationId xmlns:a16="http://schemas.microsoft.com/office/drawing/2014/main" id="{00000000-0008-0000-0000-000046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51" name="Text Box 9">
          <a:extLst>
            <a:ext uri="{FF2B5EF4-FFF2-40B4-BE49-F238E27FC236}">
              <a16:creationId xmlns:a16="http://schemas.microsoft.com/office/drawing/2014/main" id="{00000000-0008-0000-0000-000047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52" name="Text Box 8">
          <a:extLst>
            <a:ext uri="{FF2B5EF4-FFF2-40B4-BE49-F238E27FC236}">
              <a16:creationId xmlns:a16="http://schemas.microsoft.com/office/drawing/2014/main" id="{00000000-0008-0000-0000-000048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53" name="Text Box 9">
          <a:extLst>
            <a:ext uri="{FF2B5EF4-FFF2-40B4-BE49-F238E27FC236}">
              <a16:creationId xmlns:a16="http://schemas.microsoft.com/office/drawing/2014/main" id="{00000000-0008-0000-0000-000049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554" name="Text Box 8">
          <a:extLst>
            <a:ext uri="{FF2B5EF4-FFF2-40B4-BE49-F238E27FC236}">
              <a16:creationId xmlns:a16="http://schemas.microsoft.com/office/drawing/2014/main" id="{00000000-0008-0000-0000-00004A21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555" name="Text Box 9">
          <a:extLst>
            <a:ext uri="{FF2B5EF4-FFF2-40B4-BE49-F238E27FC236}">
              <a16:creationId xmlns:a16="http://schemas.microsoft.com/office/drawing/2014/main" id="{00000000-0008-0000-0000-00004B21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556" name="Text Box 8">
          <a:extLst>
            <a:ext uri="{FF2B5EF4-FFF2-40B4-BE49-F238E27FC236}">
              <a16:creationId xmlns:a16="http://schemas.microsoft.com/office/drawing/2014/main" id="{00000000-0008-0000-0000-00004C21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557" name="Text Box 9">
          <a:extLst>
            <a:ext uri="{FF2B5EF4-FFF2-40B4-BE49-F238E27FC236}">
              <a16:creationId xmlns:a16="http://schemas.microsoft.com/office/drawing/2014/main" id="{00000000-0008-0000-0000-00004D21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558" name="Text Box 8">
          <a:extLst>
            <a:ext uri="{FF2B5EF4-FFF2-40B4-BE49-F238E27FC236}">
              <a16:creationId xmlns:a16="http://schemas.microsoft.com/office/drawing/2014/main" id="{00000000-0008-0000-0000-00004E21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559" name="Text Box 9">
          <a:extLst>
            <a:ext uri="{FF2B5EF4-FFF2-40B4-BE49-F238E27FC236}">
              <a16:creationId xmlns:a16="http://schemas.microsoft.com/office/drawing/2014/main" id="{00000000-0008-0000-0000-00004F21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560" name="Text Box 8">
          <a:extLst>
            <a:ext uri="{FF2B5EF4-FFF2-40B4-BE49-F238E27FC236}">
              <a16:creationId xmlns:a16="http://schemas.microsoft.com/office/drawing/2014/main" id="{00000000-0008-0000-0000-00005021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561" name="Text Box 9">
          <a:extLst>
            <a:ext uri="{FF2B5EF4-FFF2-40B4-BE49-F238E27FC236}">
              <a16:creationId xmlns:a16="http://schemas.microsoft.com/office/drawing/2014/main" id="{00000000-0008-0000-0000-00005121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62" name="Text Box 8">
          <a:extLst>
            <a:ext uri="{FF2B5EF4-FFF2-40B4-BE49-F238E27FC236}">
              <a16:creationId xmlns:a16="http://schemas.microsoft.com/office/drawing/2014/main" id="{00000000-0008-0000-0000-000052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63" name="Text Box 9">
          <a:extLst>
            <a:ext uri="{FF2B5EF4-FFF2-40B4-BE49-F238E27FC236}">
              <a16:creationId xmlns:a16="http://schemas.microsoft.com/office/drawing/2014/main" id="{00000000-0008-0000-0000-000053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64" name="Text Box 8">
          <a:extLst>
            <a:ext uri="{FF2B5EF4-FFF2-40B4-BE49-F238E27FC236}">
              <a16:creationId xmlns:a16="http://schemas.microsoft.com/office/drawing/2014/main" id="{00000000-0008-0000-0000-000054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65" name="Text Box 9">
          <a:extLst>
            <a:ext uri="{FF2B5EF4-FFF2-40B4-BE49-F238E27FC236}">
              <a16:creationId xmlns:a16="http://schemas.microsoft.com/office/drawing/2014/main" id="{00000000-0008-0000-0000-000055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566" name="Text Box 8">
          <a:extLst>
            <a:ext uri="{FF2B5EF4-FFF2-40B4-BE49-F238E27FC236}">
              <a16:creationId xmlns:a16="http://schemas.microsoft.com/office/drawing/2014/main" id="{00000000-0008-0000-0000-00005621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567" name="Text Box 9">
          <a:extLst>
            <a:ext uri="{FF2B5EF4-FFF2-40B4-BE49-F238E27FC236}">
              <a16:creationId xmlns:a16="http://schemas.microsoft.com/office/drawing/2014/main" id="{00000000-0008-0000-0000-00005721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568" name="Text Box 8">
          <a:extLst>
            <a:ext uri="{FF2B5EF4-FFF2-40B4-BE49-F238E27FC236}">
              <a16:creationId xmlns:a16="http://schemas.microsoft.com/office/drawing/2014/main" id="{00000000-0008-0000-0000-00005821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569" name="Text Box 9">
          <a:extLst>
            <a:ext uri="{FF2B5EF4-FFF2-40B4-BE49-F238E27FC236}">
              <a16:creationId xmlns:a16="http://schemas.microsoft.com/office/drawing/2014/main" id="{00000000-0008-0000-0000-00005921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70" name="Text Box 8">
          <a:extLst>
            <a:ext uri="{FF2B5EF4-FFF2-40B4-BE49-F238E27FC236}">
              <a16:creationId xmlns:a16="http://schemas.microsoft.com/office/drawing/2014/main" id="{00000000-0008-0000-0000-00005A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71" name="Text Box 9">
          <a:extLst>
            <a:ext uri="{FF2B5EF4-FFF2-40B4-BE49-F238E27FC236}">
              <a16:creationId xmlns:a16="http://schemas.microsoft.com/office/drawing/2014/main" id="{00000000-0008-0000-0000-00005B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72" name="Text Box 8">
          <a:extLst>
            <a:ext uri="{FF2B5EF4-FFF2-40B4-BE49-F238E27FC236}">
              <a16:creationId xmlns:a16="http://schemas.microsoft.com/office/drawing/2014/main" id="{00000000-0008-0000-0000-00005C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73" name="Text Box 9">
          <a:extLst>
            <a:ext uri="{FF2B5EF4-FFF2-40B4-BE49-F238E27FC236}">
              <a16:creationId xmlns:a16="http://schemas.microsoft.com/office/drawing/2014/main" id="{00000000-0008-0000-0000-00005D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74" name="Text Box 8">
          <a:extLst>
            <a:ext uri="{FF2B5EF4-FFF2-40B4-BE49-F238E27FC236}">
              <a16:creationId xmlns:a16="http://schemas.microsoft.com/office/drawing/2014/main" id="{00000000-0008-0000-0000-00005E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75" name="Text Box 9">
          <a:extLst>
            <a:ext uri="{FF2B5EF4-FFF2-40B4-BE49-F238E27FC236}">
              <a16:creationId xmlns:a16="http://schemas.microsoft.com/office/drawing/2014/main" id="{00000000-0008-0000-0000-00005F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76" name="Text Box 8">
          <a:extLst>
            <a:ext uri="{FF2B5EF4-FFF2-40B4-BE49-F238E27FC236}">
              <a16:creationId xmlns:a16="http://schemas.microsoft.com/office/drawing/2014/main" id="{00000000-0008-0000-0000-000060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77" name="Text Box 9">
          <a:extLst>
            <a:ext uri="{FF2B5EF4-FFF2-40B4-BE49-F238E27FC236}">
              <a16:creationId xmlns:a16="http://schemas.microsoft.com/office/drawing/2014/main" id="{00000000-0008-0000-0000-000061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578" name="Text Box 8">
          <a:extLst>
            <a:ext uri="{FF2B5EF4-FFF2-40B4-BE49-F238E27FC236}">
              <a16:creationId xmlns:a16="http://schemas.microsoft.com/office/drawing/2014/main" id="{00000000-0008-0000-0000-00006221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579" name="Text Box 9">
          <a:extLst>
            <a:ext uri="{FF2B5EF4-FFF2-40B4-BE49-F238E27FC236}">
              <a16:creationId xmlns:a16="http://schemas.microsoft.com/office/drawing/2014/main" id="{00000000-0008-0000-0000-00006321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580" name="Text Box 8">
          <a:extLst>
            <a:ext uri="{FF2B5EF4-FFF2-40B4-BE49-F238E27FC236}">
              <a16:creationId xmlns:a16="http://schemas.microsoft.com/office/drawing/2014/main" id="{00000000-0008-0000-0000-00006421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581" name="Text Box 9">
          <a:extLst>
            <a:ext uri="{FF2B5EF4-FFF2-40B4-BE49-F238E27FC236}">
              <a16:creationId xmlns:a16="http://schemas.microsoft.com/office/drawing/2014/main" id="{00000000-0008-0000-0000-00006521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82" name="Text Box 8">
          <a:extLst>
            <a:ext uri="{FF2B5EF4-FFF2-40B4-BE49-F238E27FC236}">
              <a16:creationId xmlns:a16="http://schemas.microsoft.com/office/drawing/2014/main" id="{00000000-0008-0000-0000-000066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83" name="Text Box 9">
          <a:extLst>
            <a:ext uri="{FF2B5EF4-FFF2-40B4-BE49-F238E27FC236}">
              <a16:creationId xmlns:a16="http://schemas.microsoft.com/office/drawing/2014/main" id="{00000000-0008-0000-0000-000067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84" name="Text Box 8">
          <a:extLst>
            <a:ext uri="{FF2B5EF4-FFF2-40B4-BE49-F238E27FC236}">
              <a16:creationId xmlns:a16="http://schemas.microsoft.com/office/drawing/2014/main" id="{00000000-0008-0000-0000-000068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85" name="Text Box 9">
          <a:extLst>
            <a:ext uri="{FF2B5EF4-FFF2-40B4-BE49-F238E27FC236}">
              <a16:creationId xmlns:a16="http://schemas.microsoft.com/office/drawing/2014/main" id="{00000000-0008-0000-0000-000069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86" name="Text Box 8">
          <a:extLst>
            <a:ext uri="{FF2B5EF4-FFF2-40B4-BE49-F238E27FC236}">
              <a16:creationId xmlns:a16="http://schemas.microsoft.com/office/drawing/2014/main" id="{00000000-0008-0000-0000-00006A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87" name="Text Box 9">
          <a:extLst>
            <a:ext uri="{FF2B5EF4-FFF2-40B4-BE49-F238E27FC236}">
              <a16:creationId xmlns:a16="http://schemas.microsoft.com/office/drawing/2014/main" id="{00000000-0008-0000-0000-00006B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88" name="Text Box 8">
          <a:extLst>
            <a:ext uri="{FF2B5EF4-FFF2-40B4-BE49-F238E27FC236}">
              <a16:creationId xmlns:a16="http://schemas.microsoft.com/office/drawing/2014/main" id="{00000000-0008-0000-0000-00006C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89" name="Text Box 9">
          <a:extLst>
            <a:ext uri="{FF2B5EF4-FFF2-40B4-BE49-F238E27FC236}">
              <a16:creationId xmlns:a16="http://schemas.microsoft.com/office/drawing/2014/main" id="{00000000-0008-0000-0000-00006D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590" name="Text Box 8">
          <a:extLst>
            <a:ext uri="{FF2B5EF4-FFF2-40B4-BE49-F238E27FC236}">
              <a16:creationId xmlns:a16="http://schemas.microsoft.com/office/drawing/2014/main" id="{00000000-0008-0000-0000-00006E21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591" name="Text Box 9">
          <a:extLst>
            <a:ext uri="{FF2B5EF4-FFF2-40B4-BE49-F238E27FC236}">
              <a16:creationId xmlns:a16="http://schemas.microsoft.com/office/drawing/2014/main" id="{00000000-0008-0000-0000-00006F21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592" name="Text Box 8">
          <a:extLst>
            <a:ext uri="{FF2B5EF4-FFF2-40B4-BE49-F238E27FC236}">
              <a16:creationId xmlns:a16="http://schemas.microsoft.com/office/drawing/2014/main" id="{00000000-0008-0000-0000-00007021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593" name="Text Box 9">
          <a:extLst>
            <a:ext uri="{FF2B5EF4-FFF2-40B4-BE49-F238E27FC236}">
              <a16:creationId xmlns:a16="http://schemas.microsoft.com/office/drawing/2014/main" id="{00000000-0008-0000-0000-00007121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594" name="Text Box 8">
          <a:extLst>
            <a:ext uri="{FF2B5EF4-FFF2-40B4-BE49-F238E27FC236}">
              <a16:creationId xmlns:a16="http://schemas.microsoft.com/office/drawing/2014/main" id="{00000000-0008-0000-0000-00007221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595" name="Text Box 9">
          <a:extLst>
            <a:ext uri="{FF2B5EF4-FFF2-40B4-BE49-F238E27FC236}">
              <a16:creationId xmlns:a16="http://schemas.microsoft.com/office/drawing/2014/main" id="{00000000-0008-0000-0000-00007321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596" name="Text Box 8">
          <a:extLst>
            <a:ext uri="{FF2B5EF4-FFF2-40B4-BE49-F238E27FC236}">
              <a16:creationId xmlns:a16="http://schemas.microsoft.com/office/drawing/2014/main" id="{00000000-0008-0000-0000-00007421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597" name="Text Box 9">
          <a:extLst>
            <a:ext uri="{FF2B5EF4-FFF2-40B4-BE49-F238E27FC236}">
              <a16:creationId xmlns:a16="http://schemas.microsoft.com/office/drawing/2014/main" id="{00000000-0008-0000-0000-00007521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98" name="Text Box 8">
          <a:extLst>
            <a:ext uri="{FF2B5EF4-FFF2-40B4-BE49-F238E27FC236}">
              <a16:creationId xmlns:a16="http://schemas.microsoft.com/office/drawing/2014/main" id="{00000000-0008-0000-0000-000076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599" name="Text Box 9">
          <a:extLst>
            <a:ext uri="{FF2B5EF4-FFF2-40B4-BE49-F238E27FC236}">
              <a16:creationId xmlns:a16="http://schemas.microsoft.com/office/drawing/2014/main" id="{00000000-0008-0000-0000-000077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600" name="Text Box 8">
          <a:extLst>
            <a:ext uri="{FF2B5EF4-FFF2-40B4-BE49-F238E27FC236}">
              <a16:creationId xmlns:a16="http://schemas.microsoft.com/office/drawing/2014/main" id="{00000000-0008-0000-0000-000078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601" name="Text Box 9">
          <a:extLst>
            <a:ext uri="{FF2B5EF4-FFF2-40B4-BE49-F238E27FC236}">
              <a16:creationId xmlns:a16="http://schemas.microsoft.com/office/drawing/2014/main" id="{00000000-0008-0000-0000-000079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602" name="Text Box 8">
          <a:extLst>
            <a:ext uri="{FF2B5EF4-FFF2-40B4-BE49-F238E27FC236}">
              <a16:creationId xmlns:a16="http://schemas.microsoft.com/office/drawing/2014/main" id="{00000000-0008-0000-0000-00007A21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603" name="Text Box 9">
          <a:extLst>
            <a:ext uri="{FF2B5EF4-FFF2-40B4-BE49-F238E27FC236}">
              <a16:creationId xmlns:a16="http://schemas.microsoft.com/office/drawing/2014/main" id="{00000000-0008-0000-0000-00007B21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604" name="Text Box 8">
          <a:extLst>
            <a:ext uri="{FF2B5EF4-FFF2-40B4-BE49-F238E27FC236}">
              <a16:creationId xmlns:a16="http://schemas.microsoft.com/office/drawing/2014/main" id="{00000000-0008-0000-0000-00007C21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605" name="Text Box 9">
          <a:extLst>
            <a:ext uri="{FF2B5EF4-FFF2-40B4-BE49-F238E27FC236}">
              <a16:creationId xmlns:a16="http://schemas.microsoft.com/office/drawing/2014/main" id="{00000000-0008-0000-0000-00007D21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06" name="Text Box 3">
          <a:extLst>
            <a:ext uri="{FF2B5EF4-FFF2-40B4-BE49-F238E27FC236}">
              <a16:creationId xmlns:a16="http://schemas.microsoft.com/office/drawing/2014/main" id="{00000000-0008-0000-0000-00007E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07" name="Text Box 3">
          <a:extLst>
            <a:ext uri="{FF2B5EF4-FFF2-40B4-BE49-F238E27FC236}">
              <a16:creationId xmlns:a16="http://schemas.microsoft.com/office/drawing/2014/main" id="{00000000-0008-0000-0000-00007F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08" name="Text Box 3">
          <a:extLst>
            <a:ext uri="{FF2B5EF4-FFF2-40B4-BE49-F238E27FC236}">
              <a16:creationId xmlns:a16="http://schemas.microsoft.com/office/drawing/2014/main" id="{00000000-0008-0000-0000-000080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09" name="Text Box 3">
          <a:extLst>
            <a:ext uri="{FF2B5EF4-FFF2-40B4-BE49-F238E27FC236}">
              <a16:creationId xmlns:a16="http://schemas.microsoft.com/office/drawing/2014/main" id="{00000000-0008-0000-0000-000081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10" name="Text Box 3">
          <a:extLst>
            <a:ext uri="{FF2B5EF4-FFF2-40B4-BE49-F238E27FC236}">
              <a16:creationId xmlns:a16="http://schemas.microsoft.com/office/drawing/2014/main" id="{00000000-0008-0000-0000-000082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11" name="Text Box 3">
          <a:extLst>
            <a:ext uri="{FF2B5EF4-FFF2-40B4-BE49-F238E27FC236}">
              <a16:creationId xmlns:a16="http://schemas.microsoft.com/office/drawing/2014/main" id="{00000000-0008-0000-0000-000083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12" name="Text Box 3">
          <a:extLst>
            <a:ext uri="{FF2B5EF4-FFF2-40B4-BE49-F238E27FC236}">
              <a16:creationId xmlns:a16="http://schemas.microsoft.com/office/drawing/2014/main" id="{00000000-0008-0000-0000-000084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13" name="Text Box 3">
          <a:extLst>
            <a:ext uri="{FF2B5EF4-FFF2-40B4-BE49-F238E27FC236}">
              <a16:creationId xmlns:a16="http://schemas.microsoft.com/office/drawing/2014/main" id="{00000000-0008-0000-0000-000085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14" name="Text Box 3">
          <a:extLst>
            <a:ext uri="{FF2B5EF4-FFF2-40B4-BE49-F238E27FC236}">
              <a16:creationId xmlns:a16="http://schemas.microsoft.com/office/drawing/2014/main" id="{00000000-0008-0000-0000-000086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15" name="Text Box 3">
          <a:extLst>
            <a:ext uri="{FF2B5EF4-FFF2-40B4-BE49-F238E27FC236}">
              <a16:creationId xmlns:a16="http://schemas.microsoft.com/office/drawing/2014/main" id="{00000000-0008-0000-0000-000087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16" name="Text Box 3">
          <a:extLst>
            <a:ext uri="{FF2B5EF4-FFF2-40B4-BE49-F238E27FC236}">
              <a16:creationId xmlns:a16="http://schemas.microsoft.com/office/drawing/2014/main" id="{00000000-0008-0000-0000-000088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17" name="Text Box 3">
          <a:extLst>
            <a:ext uri="{FF2B5EF4-FFF2-40B4-BE49-F238E27FC236}">
              <a16:creationId xmlns:a16="http://schemas.microsoft.com/office/drawing/2014/main" id="{00000000-0008-0000-0000-000089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18" name="Text Box 3">
          <a:extLst>
            <a:ext uri="{FF2B5EF4-FFF2-40B4-BE49-F238E27FC236}">
              <a16:creationId xmlns:a16="http://schemas.microsoft.com/office/drawing/2014/main" id="{00000000-0008-0000-0000-00008A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19" name="Text Box 3">
          <a:extLst>
            <a:ext uri="{FF2B5EF4-FFF2-40B4-BE49-F238E27FC236}">
              <a16:creationId xmlns:a16="http://schemas.microsoft.com/office/drawing/2014/main" id="{00000000-0008-0000-0000-00008B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20" name="Text Box 3">
          <a:extLst>
            <a:ext uri="{FF2B5EF4-FFF2-40B4-BE49-F238E27FC236}">
              <a16:creationId xmlns:a16="http://schemas.microsoft.com/office/drawing/2014/main" id="{00000000-0008-0000-0000-00008C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21" name="Text Box 3">
          <a:extLst>
            <a:ext uri="{FF2B5EF4-FFF2-40B4-BE49-F238E27FC236}">
              <a16:creationId xmlns:a16="http://schemas.microsoft.com/office/drawing/2014/main" id="{00000000-0008-0000-0000-00008D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22" name="Text Box 3">
          <a:extLst>
            <a:ext uri="{FF2B5EF4-FFF2-40B4-BE49-F238E27FC236}">
              <a16:creationId xmlns:a16="http://schemas.microsoft.com/office/drawing/2014/main" id="{00000000-0008-0000-0000-00008E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23" name="Text Box 3">
          <a:extLst>
            <a:ext uri="{FF2B5EF4-FFF2-40B4-BE49-F238E27FC236}">
              <a16:creationId xmlns:a16="http://schemas.microsoft.com/office/drawing/2014/main" id="{00000000-0008-0000-0000-00008F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24" name="Text Box 3">
          <a:extLst>
            <a:ext uri="{FF2B5EF4-FFF2-40B4-BE49-F238E27FC236}">
              <a16:creationId xmlns:a16="http://schemas.microsoft.com/office/drawing/2014/main" id="{00000000-0008-0000-0000-000090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25" name="Text Box 3">
          <a:extLst>
            <a:ext uri="{FF2B5EF4-FFF2-40B4-BE49-F238E27FC236}">
              <a16:creationId xmlns:a16="http://schemas.microsoft.com/office/drawing/2014/main" id="{00000000-0008-0000-0000-000091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26" name="Text Box 3">
          <a:extLst>
            <a:ext uri="{FF2B5EF4-FFF2-40B4-BE49-F238E27FC236}">
              <a16:creationId xmlns:a16="http://schemas.microsoft.com/office/drawing/2014/main" id="{00000000-0008-0000-0000-000092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27" name="Text Box 3">
          <a:extLst>
            <a:ext uri="{FF2B5EF4-FFF2-40B4-BE49-F238E27FC236}">
              <a16:creationId xmlns:a16="http://schemas.microsoft.com/office/drawing/2014/main" id="{00000000-0008-0000-0000-000093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28" name="Text Box 3">
          <a:extLst>
            <a:ext uri="{FF2B5EF4-FFF2-40B4-BE49-F238E27FC236}">
              <a16:creationId xmlns:a16="http://schemas.microsoft.com/office/drawing/2014/main" id="{00000000-0008-0000-0000-000094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29" name="Text Box 3">
          <a:extLst>
            <a:ext uri="{FF2B5EF4-FFF2-40B4-BE49-F238E27FC236}">
              <a16:creationId xmlns:a16="http://schemas.microsoft.com/office/drawing/2014/main" id="{00000000-0008-0000-0000-000095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30" name="Text Box 3">
          <a:extLst>
            <a:ext uri="{FF2B5EF4-FFF2-40B4-BE49-F238E27FC236}">
              <a16:creationId xmlns:a16="http://schemas.microsoft.com/office/drawing/2014/main" id="{00000000-0008-0000-0000-000096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31" name="Text Box 3">
          <a:extLst>
            <a:ext uri="{FF2B5EF4-FFF2-40B4-BE49-F238E27FC236}">
              <a16:creationId xmlns:a16="http://schemas.microsoft.com/office/drawing/2014/main" id="{00000000-0008-0000-0000-000097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32" name="Text Box 3">
          <a:extLst>
            <a:ext uri="{FF2B5EF4-FFF2-40B4-BE49-F238E27FC236}">
              <a16:creationId xmlns:a16="http://schemas.microsoft.com/office/drawing/2014/main" id="{00000000-0008-0000-0000-000098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33" name="Text Box 3">
          <a:extLst>
            <a:ext uri="{FF2B5EF4-FFF2-40B4-BE49-F238E27FC236}">
              <a16:creationId xmlns:a16="http://schemas.microsoft.com/office/drawing/2014/main" id="{00000000-0008-0000-0000-000099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34" name="Text Box 3">
          <a:extLst>
            <a:ext uri="{FF2B5EF4-FFF2-40B4-BE49-F238E27FC236}">
              <a16:creationId xmlns:a16="http://schemas.microsoft.com/office/drawing/2014/main" id="{00000000-0008-0000-0000-00009A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35" name="Text Box 3">
          <a:extLst>
            <a:ext uri="{FF2B5EF4-FFF2-40B4-BE49-F238E27FC236}">
              <a16:creationId xmlns:a16="http://schemas.microsoft.com/office/drawing/2014/main" id="{00000000-0008-0000-0000-00009B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36" name="Text Box 3">
          <a:extLst>
            <a:ext uri="{FF2B5EF4-FFF2-40B4-BE49-F238E27FC236}">
              <a16:creationId xmlns:a16="http://schemas.microsoft.com/office/drawing/2014/main" id="{00000000-0008-0000-0000-00009C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37" name="Text Box 3">
          <a:extLst>
            <a:ext uri="{FF2B5EF4-FFF2-40B4-BE49-F238E27FC236}">
              <a16:creationId xmlns:a16="http://schemas.microsoft.com/office/drawing/2014/main" id="{00000000-0008-0000-0000-00009D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38" name="Text Box 3">
          <a:extLst>
            <a:ext uri="{FF2B5EF4-FFF2-40B4-BE49-F238E27FC236}">
              <a16:creationId xmlns:a16="http://schemas.microsoft.com/office/drawing/2014/main" id="{00000000-0008-0000-0000-00009E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39" name="Text Box 3">
          <a:extLst>
            <a:ext uri="{FF2B5EF4-FFF2-40B4-BE49-F238E27FC236}">
              <a16:creationId xmlns:a16="http://schemas.microsoft.com/office/drawing/2014/main" id="{00000000-0008-0000-0000-00009F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40" name="Text Box 3">
          <a:extLst>
            <a:ext uri="{FF2B5EF4-FFF2-40B4-BE49-F238E27FC236}">
              <a16:creationId xmlns:a16="http://schemas.microsoft.com/office/drawing/2014/main" id="{00000000-0008-0000-0000-0000A0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41" name="Text Box 3">
          <a:extLst>
            <a:ext uri="{FF2B5EF4-FFF2-40B4-BE49-F238E27FC236}">
              <a16:creationId xmlns:a16="http://schemas.microsoft.com/office/drawing/2014/main" id="{00000000-0008-0000-0000-0000A1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42" name="Text Box 3">
          <a:extLst>
            <a:ext uri="{FF2B5EF4-FFF2-40B4-BE49-F238E27FC236}">
              <a16:creationId xmlns:a16="http://schemas.microsoft.com/office/drawing/2014/main" id="{00000000-0008-0000-0000-0000A2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43" name="Text Box 3">
          <a:extLst>
            <a:ext uri="{FF2B5EF4-FFF2-40B4-BE49-F238E27FC236}">
              <a16:creationId xmlns:a16="http://schemas.microsoft.com/office/drawing/2014/main" id="{00000000-0008-0000-0000-0000A3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44" name="Text Box 3">
          <a:extLst>
            <a:ext uri="{FF2B5EF4-FFF2-40B4-BE49-F238E27FC236}">
              <a16:creationId xmlns:a16="http://schemas.microsoft.com/office/drawing/2014/main" id="{00000000-0008-0000-0000-0000A4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45" name="Text Box 3">
          <a:extLst>
            <a:ext uri="{FF2B5EF4-FFF2-40B4-BE49-F238E27FC236}">
              <a16:creationId xmlns:a16="http://schemas.microsoft.com/office/drawing/2014/main" id="{00000000-0008-0000-0000-0000A5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46" name="Text Box 3">
          <a:extLst>
            <a:ext uri="{FF2B5EF4-FFF2-40B4-BE49-F238E27FC236}">
              <a16:creationId xmlns:a16="http://schemas.microsoft.com/office/drawing/2014/main" id="{00000000-0008-0000-0000-0000A6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47" name="Text Box 3">
          <a:extLst>
            <a:ext uri="{FF2B5EF4-FFF2-40B4-BE49-F238E27FC236}">
              <a16:creationId xmlns:a16="http://schemas.microsoft.com/office/drawing/2014/main" id="{00000000-0008-0000-0000-0000A7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48" name="Text Box 3">
          <a:extLst>
            <a:ext uri="{FF2B5EF4-FFF2-40B4-BE49-F238E27FC236}">
              <a16:creationId xmlns:a16="http://schemas.microsoft.com/office/drawing/2014/main" id="{00000000-0008-0000-0000-0000A8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49" name="Text Box 3">
          <a:extLst>
            <a:ext uri="{FF2B5EF4-FFF2-40B4-BE49-F238E27FC236}">
              <a16:creationId xmlns:a16="http://schemas.microsoft.com/office/drawing/2014/main" id="{00000000-0008-0000-0000-0000A9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50" name="Text Box 3">
          <a:extLst>
            <a:ext uri="{FF2B5EF4-FFF2-40B4-BE49-F238E27FC236}">
              <a16:creationId xmlns:a16="http://schemas.microsoft.com/office/drawing/2014/main" id="{00000000-0008-0000-0000-0000AA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51" name="Text Box 3">
          <a:extLst>
            <a:ext uri="{FF2B5EF4-FFF2-40B4-BE49-F238E27FC236}">
              <a16:creationId xmlns:a16="http://schemas.microsoft.com/office/drawing/2014/main" id="{00000000-0008-0000-0000-0000AB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52" name="Text Box 3">
          <a:extLst>
            <a:ext uri="{FF2B5EF4-FFF2-40B4-BE49-F238E27FC236}">
              <a16:creationId xmlns:a16="http://schemas.microsoft.com/office/drawing/2014/main" id="{00000000-0008-0000-0000-0000AC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53" name="Text Box 3">
          <a:extLst>
            <a:ext uri="{FF2B5EF4-FFF2-40B4-BE49-F238E27FC236}">
              <a16:creationId xmlns:a16="http://schemas.microsoft.com/office/drawing/2014/main" id="{00000000-0008-0000-0000-0000AD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54" name="Text Box 3">
          <a:extLst>
            <a:ext uri="{FF2B5EF4-FFF2-40B4-BE49-F238E27FC236}">
              <a16:creationId xmlns:a16="http://schemas.microsoft.com/office/drawing/2014/main" id="{00000000-0008-0000-0000-0000AE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55" name="Text Box 3">
          <a:extLst>
            <a:ext uri="{FF2B5EF4-FFF2-40B4-BE49-F238E27FC236}">
              <a16:creationId xmlns:a16="http://schemas.microsoft.com/office/drawing/2014/main" id="{00000000-0008-0000-0000-0000AF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56" name="Text Box 3">
          <a:extLst>
            <a:ext uri="{FF2B5EF4-FFF2-40B4-BE49-F238E27FC236}">
              <a16:creationId xmlns:a16="http://schemas.microsoft.com/office/drawing/2014/main" id="{00000000-0008-0000-0000-0000B0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57" name="Text Box 3">
          <a:extLst>
            <a:ext uri="{FF2B5EF4-FFF2-40B4-BE49-F238E27FC236}">
              <a16:creationId xmlns:a16="http://schemas.microsoft.com/office/drawing/2014/main" id="{00000000-0008-0000-0000-0000B1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58" name="Text Box 3">
          <a:extLst>
            <a:ext uri="{FF2B5EF4-FFF2-40B4-BE49-F238E27FC236}">
              <a16:creationId xmlns:a16="http://schemas.microsoft.com/office/drawing/2014/main" id="{00000000-0008-0000-0000-0000B2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59" name="Text Box 3">
          <a:extLst>
            <a:ext uri="{FF2B5EF4-FFF2-40B4-BE49-F238E27FC236}">
              <a16:creationId xmlns:a16="http://schemas.microsoft.com/office/drawing/2014/main" id="{00000000-0008-0000-0000-0000B3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60" name="Text Box 3">
          <a:extLst>
            <a:ext uri="{FF2B5EF4-FFF2-40B4-BE49-F238E27FC236}">
              <a16:creationId xmlns:a16="http://schemas.microsoft.com/office/drawing/2014/main" id="{00000000-0008-0000-0000-0000B4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61" name="Text Box 3">
          <a:extLst>
            <a:ext uri="{FF2B5EF4-FFF2-40B4-BE49-F238E27FC236}">
              <a16:creationId xmlns:a16="http://schemas.microsoft.com/office/drawing/2014/main" id="{00000000-0008-0000-0000-0000B5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62" name="Text Box 3">
          <a:extLst>
            <a:ext uri="{FF2B5EF4-FFF2-40B4-BE49-F238E27FC236}">
              <a16:creationId xmlns:a16="http://schemas.microsoft.com/office/drawing/2014/main" id="{00000000-0008-0000-0000-0000B6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63" name="Text Box 3">
          <a:extLst>
            <a:ext uri="{FF2B5EF4-FFF2-40B4-BE49-F238E27FC236}">
              <a16:creationId xmlns:a16="http://schemas.microsoft.com/office/drawing/2014/main" id="{00000000-0008-0000-0000-0000B7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64" name="Text Box 3">
          <a:extLst>
            <a:ext uri="{FF2B5EF4-FFF2-40B4-BE49-F238E27FC236}">
              <a16:creationId xmlns:a16="http://schemas.microsoft.com/office/drawing/2014/main" id="{00000000-0008-0000-0000-0000B8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65" name="Text Box 3">
          <a:extLst>
            <a:ext uri="{FF2B5EF4-FFF2-40B4-BE49-F238E27FC236}">
              <a16:creationId xmlns:a16="http://schemas.microsoft.com/office/drawing/2014/main" id="{00000000-0008-0000-0000-0000B9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66" name="Text Box 3">
          <a:extLst>
            <a:ext uri="{FF2B5EF4-FFF2-40B4-BE49-F238E27FC236}">
              <a16:creationId xmlns:a16="http://schemas.microsoft.com/office/drawing/2014/main" id="{00000000-0008-0000-0000-0000BA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67" name="Text Box 3">
          <a:extLst>
            <a:ext uri="{FF2B5EF4-FFF2-40B4-BE49-F238E27FC236}">
              <a16:creationId xmlns:a16="http://schemas.microsoft.com/office/drawing/2014/main" id="{00000000-0008-0000-0000-0000BB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68" name="Text Box 3">
          <a:extLst>
            <a:ext uri="{FF2B5EF4-FFF2-40B4-BE49-F238E27FC236}">
              <a16:creationId xmlns:a16="http://schemas.microsoft.com/office/drawing/2014/main" id="{00000000-0008-0000-0000-0000BC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69" name="Text Box 3">
          <a:extLst>
            <a:ext uri="{FF2B5EF4-FFF2-40B4-BE49-F238E27FC236}">
              <a16:creationId xmlns:a16="http://schemas.microsoft.com/office/drawing/2014/main" id="{00000000-0008-0000-0000-0000BD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70" name="Text Box 3">
          <a:extLst>
            <a:ext uri="{FF2B5EF4-FFF2-40B4-BE49-F238E27FC236}">
              <a16:creationId xmlns:a16="http://schemas.microsoft.com/office/drawing/2014/main" id="{00000000-0008-0000-0000-0000BE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71" name="Text Box 3">
          <a:extLst>
            <a:ext uri="{FF2B5EF4-FFF2-40B4-BE49-F238E27FC236}">
              <a16:creationId xmlns:a16="http://schemas.microsoft.com/office/drawing/2014/main" id="{00000000-0008-0000-0000-0000BF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72" name="Text Box 3">
          <a:extLst>
            <a:ext uri="{FF2B5EF4-FFF2-40B4-BE49-F238E27FC236}">
              <a16:creationId xmlns:a16="http://schemas.microsoft.com/office/drawing/2014/main" id="{00000000-0008-0000-0000-0000C0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73" name="Text Box 3">
          <a:extLst>
            <a:ext uri="{FF2B5EF4-FFF2-40B4-BE49-F238E27FC236}">
              <a16:creationId xmlns:a16="http://schemas.microsoft.com/office/drawing/2014/main" id="{00000000-0008-0000-0000-0000C1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74" name="Text Box 3">
          <a:extLst>
            <a:ext uri="{FF2B5EF4-FFF2-40B4-BE49-F238E27FC236}">
              <a16:creationId xmlns:a16="http://schemas.microsoft.com/office/drawing/2014/main" id="{00000000-0008-0000-0000-0000C2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75" name="Text Box 3">
          <a:extLst>
            <a:ext uri="{FF2B5EF4-FFF2-40B4-BE49-F238E27FC236}">
              <a16:creationId xmlns:a16="http://schemas.microsoft.com/office/drawing/2014/main" id="{00000000-0008-0000-0000-0000C3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76" name="Text Box 3">
          <a:extLst>
            <a:ext uri="{FF2B5EF4-FFF2-40B4-BE49-F238E27FC236}">
              <a16:creationId xmlns:a16="http://schemas.microsoft.com/office/drawing/2014/main" id="{00000000-0008-0000-0000-0000C4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77" name="Text Box 3">
          <a:extLst>
            <a:ext uri="{FF2B5EF4-FFF2-40B4-BE49-F238E27FC236}">
              <a16:creationId xmlns:a16="http://schemas.microsoft.com/office/drawing/2014/main" id="{00000000-0008-0000-0000-0000C5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78" name="Text Box 3">
          <a:extLst>
            <a:ext uri="{FF2B5EF4-FFF2-40B4-BE49-F238E27FC236}">
              <a16:creationId xmlns:a16="http://schemas.microsoft.com/office/drawing/2014/main" id="{00000000-0008-0000-0000-0000C6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79" name="Text Box 3">
          <a:extLst>
            <a:ext uri="{FF2B5EF4-FFF2-40B4-BE49-F238E27FC236}">
              <a16:creationId xmlns:a16="http://schemas.microsoft.com/office/drawing/2014/main" id="{00000000-0008-0000-0000-0000C7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80" name="Text Box 3">
          <a:extLst>
            <a:ext uri="{FF2B5EF4-FFF2-40B4-BE49-F238E27FC236}">
              <a16:creationId xmlns:a16="http://schemas.microsoft.com/office/drawing/2014/main" id="{00000000-0008-0000-0000-0000C8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81" name="Text Box 3">
          <a:extLst>
            <a:ext uri="{FF2B5EF4-FFF2-40B4-BE49-F238E27FC236}">
              <a16:creationId xmlns:a16="http://schemas.microsoft.com/office/drawing/2014/main" id="{00000000-0008-0000-0000-0000C9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82" name="Text Box 3">
          <a:extLst>
            <a:ext uri="{FF2B5EF4-FFF2-40B4-BE49-F238E27FC236}">
              <a16:creationId xmlns:a16="http://schemas.microsoft.com/office/drawing/2014/main" id="{00000000-0008-0000-0000-0000CA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83" name="Text Box 3">
          <a:extLst>
            <a:ext uri="{FF2B5EF4-FFF2-40B4-BE49-F238E27FC236}">
              <a16:creationId xmlns:a16="http://schemas.microsoft.com/office/drawing/2014/main" id="{00000000-0008-0000-0000-0000CB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84" name="Text Box 3">
          <a:extLst>
            <a:ext uri="{FF2B5EF4-FFF2-40B4-BE49-F238E27FC236}">
              <a16:creationId xmlns:a16="http://schemas.microsoft.com/office/drawing/2014/main" id="{00000000-0008-0000-0000-0000CC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85" name="Text Box 3">
          <a:extLst>
            <a:ext uri="{FF2B5EF4-FFF2-40B4-BE49-F238E27FC236}">
              <a16:creationId xmlns:a16="http://schemas.microsoft.com/office/drawing/2014/main" id="{00000000-0008-0000-0000-0000CD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86" name="Text Box 3">
          <a:extLst>
            <a:ext uri="{FF2B5EF4-FFF2-40B4-BE49-F238E27FC236}">
              <a16:creationId xmlns:a16="http://schemas.microsoft.com/office/drawing/2014/main" id="{00000000-0008-0000-0000-0000CE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87" name="Text Box 3">
          <a:extLst>
            <a:ext uri="{FF2B5EF4-FFF2-40B4-BE49-F238E27FC236}">
              <a16:creationId xmlns:a16="http://schemas.microsoft.com/office/drawing/2014/main" id="{00000000-0008-0000-0000-0000CF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88" name="Text Box 3">
          <a:extLst>
            <a:ext uri="{FF2B5EF4-FFF2-40B4-BE49-F238E27FC236}">
              <a16:creationId xmlns:a16="http://schemas.microsoft.com/office/drawing/2014/main" id="{00000000-0008-0000-0000-0000D0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89" name="Text Box 3">
          <a:extLst>
            <a:ext uri="{FF2B5EF4-FFF2-40B4-BE49-F238E27FC236}">
              <a16:creationId xmlns:a16="http://schemas.microsoft.com/office/drawing/2014/main" id="{00000000-0008-0000-0000-0000D1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90" name="Text Box 3">
          <a:extLst>
            <a:ext uri="{FF2B5EF4-FFF2-40B4-BE49-F238E27FC236}">
              <a16:creationId xmlns:a16="http://schemas.microsoft.com/office/drawing/2014/main" id="{00000000-0008-0000-0000-0000D2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91" name="Text Box 3">
          <a:extLst>
            <a:ext uri="{FF2B5EF4-FFF2-40B4-BE49-F238E27FC236}">
              <a16:creationId xmlns:a16="http://schemas.microsoft.com/office/drawing/2014/main" id="{00000000-0008-0000-0000-0000D3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92" name="Text Box 3">
          <a:extLst>
            <a:ext uri="{FF2B5EF4-FFF2-40B4-BE49-F238E27FC236}">
              <a16:creationId xmlns:a16="http://schemas.microsoft.com/office/drawing/2014/main" id="{00000000-0008-0000-0000-0000D4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93" name="Text Box 3">
          <a:extLst>
            <a:ext uri="{FF2B5EF4-FFF2-40B4-BE49-F238E27FC236}">
              <a16:creationId xmlns:a16="http://schemas.microsoft.com/office/drawing/2014/main" id="{00000000-0008-0000-0000-0000D5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94" name="Text Box 3">
          <a:extLst>
            <a:ext uri="{FF2B5EF4-FFF2-40B4-BE49-F238E27FC236}">
              <a16:creationId xmlns:a16="http://schemas.microsoft.com/office/drawing/2014/main" id="{00000000-0008-0000-0000-0000D6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95" name="Text Box 3">
          <a:extLst>
            <a:ext uri="{FF2B5EF4-FFF2-40B4-BE49-F238E27FC236}">
              <a16:creationId xmlns:a16="http://schemas.microsoft.com/office/drawing/2014/main" id="{00000000-0008-0000-0000-0000D7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96" name="Text Box 3">
          <a:extLst>
            <a:ext uri="{FF2B5EF4-FFF2-40B4-BE49-F238E27FC236}">
              <a16:creationId xmlns:a16="http://schemas.microsoft.com/office/drawing/2014/main" id="{00000000-0008-0000-0000-0000D8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97" name="Text Box 3">
          <a:extLst>
            <a:ext uri="{FF2B5EF4-FFF2-40B4-BE49-F238E27FC236}">
              <a16:creationId xmlns:a16="http://schemas.microsoft.com/office/drawing/2014/main" id="{00000000-0008-0000-0000-0000D9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98" name="Text Box 3">
          <a:extLst>
            <a:ext uri="{FF2B5EF4-FFF2-40B4-BE49-F238E27FC236}">
              <a16:creationId xmlns:a16="http://schemas.microsoft.com/office/drawing/2014/main" id="{00000000-0008-0000-0000-0000DA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699" name="Text Box 3">
          <a:extLst>
            <a:ext uri="{FF2B5EF4-FFF2-40B4-BE49-F238E27FC236}">
              <a16:creationId xmlns:a16="http://schemas.microsoft.com/office/drawing/2014/main" id="{00000000-0008-0000-0000-0000DB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00" name="Text Box 3">
          <a:extLst>
            <a:ext uri="{FF2B5EF4-FFF2-40B4-BE49-F238E27FC236}">
              <a16:creationId xmlns:a16="http://schemas.microsoft.com/office/drawing/2014/main" id="{00000000-0008-0000-0000-0000DC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01" name="Text Box 3">
          <a:extLst>
            <a:ext uri="{FF2B5EF4-FFF2-40B4-BE49-F238E27FC236}">
              <a16:creationId xmlns:a16="http://schemas.microsoft.com/office/drawing/2014/main" id="{00000000-0008-0000-0000-0000DD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02" name="Text Box 3">
          <a:extLst>
            <a:ext uri="{FF2B5EF4-FFF2-40B4-BE49-F238E27FC236}">
              <a16:creationId xmlns:a16="http://schemas.microsoft.com/office/drawing/2014/main" id="{00000000-0008-0000-0000-0000DE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03" name="Text Box 3">
          <a:extLst>
            <a:ext uri="{FF2B5EF4-FFF2-40B4-BE49-F238E27FC236}">
              <a16:creationId xmlns:a16="http://schemas.microsoft.com/office/drawing/2014/main" id="{00000000-0008-0000-0000-0000DF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04" name="Text Box 3">
          <a:extLst>
            <a:ext uri="{FF2B5EF4-FFF2-40B4-BE49-F238E27FC236}">
              <a16:creationId xmlns:a16="http://schemas.microsoft.com/office/drawing/2014/main" id="{00000000-0008-0000-0000-0000E0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05" name="Text Box 3">
          <a:extLst>
            <a:ext uri="{FF2B5EF4-FFF2-40B4-BE49-F238E27FC236}">
              <a16:creationId xmlns:a16="http://schemas.microsoft.com/office/drawing/2014/main" id="{00000000-0008-0000-0000-0000E1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06" name="Text Box 3">
          <a:extLst>
            <a:ext uri="{FF2B5EF4-FFF2-40B4-BE49-F238E27FC236}">
              <a16:creationId xmlns:a16="http://schemas.microsoft.com/office/drawing/2014/main" id="{00000000-0008-0000-0000-0000E2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07" name="Text Box 3">
          <a:extLst>
            <a:ext uri="{FF2B5EF4-FFF2-40B4-BE49-F238E27FC236}">
              <a16:creationId xmlns:a16="http://schemas.microsoft.com/office/drawing/2014/main" id="{00000000-0008-0000-0000-0000E3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08" name="Text Box 3">
          <a:extLst>
            <a:ext uri="{FF2B5EF4-FFF2-40B4-BE49-F238E27FC236}">
              <a16:creationId xmlns:a16="http://schemas.microsoft.com/office/drawing/2014/main" id="{00000000-0008-0000-0000-0000E4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09" name="Text Box 3">
          <a:extLst>
            <a:ext uri="{FF2B5EF4-FFF2-40B4-BE49-F238E27FC236}">
              <a16:creationId xmlns:a16="http://schemas.microsoft.com/office/drawing/2014/main" id="{00000000-0008-0000-0000-0000E5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10" name="Text Box 3">
          <a:extLst>
            <a:ext uri="{FF2B5EF4-FFF2-40B4-BE49-F238E27FC236}">
              <a16:creationId xmlns:a16="http://schemas.microsoft.com/office/drawing/2014/main" id="{00000000-0008-0000-0000-0000E6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11" name="Text Box 3">
          <a:extLst>
            <a:ext uri="{FF2B5EF4-FFF2-40B4-BE49-F238E27FC236}">
              <a16:creationId xmlns:a16="http://schemas.microsoft.com/office/drawing/2014/main" id="{00000000-0008-0000-0000-0000E7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12" name="Text Box 3">
          <a:extLst>
            <a:ext uri="{FF2B5EF4-FFF2-40B4-BE49-F238E27FC236}">
              <a16:creationId xmlns:a16="http://schemas.microsoft.com/office/drawing/2014/main" id="{00000000-0008-0000-0000-0000E8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13" name="Text Box 3">
          <a:extLst>
            <a:ext uri="{FF2B5EF4-FFF2-40B4-BE49-F238E27FC236}">
              <a16:creationId xmlns:a16="http://schemas.microsoft.com/office/drawing/2014/main" id="{00000000-0008-0000-0000-0000E9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14" name="Text Box 3">
          <a:extLst>
            <a:ext uri="{FF2B5EF4-FFF2-40B4-BE49-F238E27FC236}">
              <a16:creationId xmlns:a16="http://schemas.microsoft.com/office/drawing/2014/main" id="{00000000-0008-0000-0000-0000EA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15" name="Text Box 3">
          <a:extLst>
            <a:ext uri="{FF2B5EF4-FFF2-40B4-BE49-F238E27FC236}">
              <a16:creationId xmlns:a16="http://schemas.microsoft.com/office/drawing/2014/main" id="{00000000-0008-0000-0000-0000EB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16" name="Text Box 3">
          <a:extLst>
            <a:ext uri="{FF2B5EF4-FFF2-40B4-BE49-F238E27FC236}">
              <a16:creationId xmlns:a16="http://schemas.microsoft.com/office/drawing/2014/main" id="{00000000-0008-0000-0000-0000EC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17" name="Text Box 3">
          <a:extLst>
            <a:ext uri="{FF2B5EF4-FFF2-40B4-BE49-F238E27FC236}">
              <a16:creationId xmlns:a16="http://schemas.microsoft.com/office/drawing/2014/main" id="{00000000-0008-0000-0000-0000ED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18" name="Text Box 3">
          <a:extLst>
            <a:ext uri="{FF2B5EF4-FFF2-40B4-BE49-F238E27FC236}">
              <a16:creationId xmlns:a16="http://schemas.microsoft.com/office/drawing/2014/main" id="{00000000-0008-0000-0000-0000EE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19" name="Text Box 3">
          <a:extLst>
            <a:ext uri="{FF2B5EF4-FFF2-40B4-BE49-F238E27FC236}">
              <a16:creationId xmlns:a16="http://schemas.microsoft.com/office/drawing/2014/main" id="{00000000-0008-0000-0000-0000EF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20" name="Text Box 3">
          <a:extLst>
            <a:ext uri="{FF2B5EF4-FFF2-40B4-BE49-F238E27FC236}">
              <a16:creationId xmlns:a16="http://schemas.microsoft.com/office/drawing/2014/main" id="{00000000-0008-0000-0000-0000F0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21" name="Text Box 3">
          <a:extLst>
            <a:ext uri="{FF2B5EF4-FFF2-40B4-BE49-F238E27FC236}">
              <a16:creationId xmlns:a16="http://schemas.microsoft.com/office/drawing/2014/main" id="{00000000-0008-0000-0000-0000F1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22" name="Text Box 3">
          <a:extLst>
            <a:ext uri="{FF2B5EF4-FFF2-40B4-BE49-F238E27FC236}">
              <a16:creationId xmlns:a16="http://schemas.microsoft.com/office/drawing/2014/main" id="{00000000-0008-0000-0000-0000F2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23" name="Text Box 3">
          <a:extLst>
            <a:ext uri="{FF2B5EF4-FFF2-40B4-BE49-F238E27FC236}">
              <a16:creationId xmlns:a16="http://schemas.microsoft.com/office/drawing/2014/main" id="{00000000-0008-0000-0000-0000F3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24" name="Text Box 3">
          <a:extLst>
            <a:ext uri="{FF2B5EF4-FFF2-40B4-BE49-F238E27FC236}">
              <a16:creationId xmlns:a16="http://schemas.microsoft.com/office/drawing/2014/main" id="{00000000-0008-0000-0000-0000F4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25" name="Text Box 3">
          <a:extLst>
            <a:ext uri="{FF2B5EF4-FFF2-40B4-BE49-F238E27FC236}">
              <a16:creationId xmlns:a16="http://schemas.microsoft.com/office/drawing/2014/main" id="{00000000-0008-0000-0000-0000F5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26" name="Text Box 3">
          <a:extLst>
            <a:ext uri="{FF2B5EF4-FFF2-40B4-BE49-F238E27FC236}">
              <a16:creationId xmlns:a16="http://schemas.microsoft.com/office/drawing/2014/main" id="{00000000-0008-0000-0000-0000F6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27" name="Text Box 3">
          <a:extLst>
            <a:ext uri="{FF2B5EF4-FFF2-40B4-BE49-F238E27FC236}">
              <a16:creationId xmlns:a16="http://schemas.microsoft.com/office/drawing/2014/main" id="{00000000-0008-0000-0000-0000F7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28" name="Text Box 3">
          <a:extLst>
            <a:ext uri="{FF2B5EF4-FFF2-40B4-BE49-F238E27FC236}">
              <a16:creationId xmlns:a16="http://schemas.microsoft.com/office/drawing/2014/main" id="{00000000-0008-0000-0000-0000F8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29" name="Text Box 3">
          <a:extLst>
            <a:ext uri="{FF2B5EF4-FFF2-40B4-BE49-F238E27FC236}">
              <a16:creationId xmlns:a16="http://schemas.microsoft.com/office/drawing/2014/main" id="{00000000-0008-0000-0000-0000F9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30" name="Text Box 3">
          <a:extLst>
            <a:ext uri="{FF2B5EF4-FFF2-40B4-BE49-F238E27FC236}">
              <a16:creationId xmlns:a16="http://schemas.microsoft.com/office/drawing/2014/main" id="{00000000-0008-0000-0000-0000FA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31" name="Text Box 3">
          <a:extLst>
            <a:ext uri="{FF2B5EF4-FFF2-40B4-BE49-F238E27FC236}">
              <a16:creationId xmlns:a16="http://schemas.microsoft.com/office/drawing/2014/main" id="{00000000-0008-0000-0000-0000FB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32" name="Text Box 3">
          <a:extLst>
            <a:ext uri="{FF2B5EF4-FFF2-40B4-BE49-F238E27FC236}">
              <a16:creationId xmlns:a16="http://schemas.microsoft.com/office/drawing/2014/main" id="{00000000-0008-0000-0000-0000FC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95251</xdr:rowOff>
    </xdr:to>
    <xdr:sp macro="" textlink="">
      <xdr:nvSpPr>
        <xdr:cNvPr id="5733" name="Text Box 3">
          <a:extLst>
            <a:ext uri="{FF2B5EF4-FFF2-40B4-BE49-F238E27FC236}">
              <a16:creationId xmlns:a16="http://schemas.microsoft.com/office/drawing/2014/main" id="{00000000-0008-0000-0000-0000FD210000}"/>
            </a:ext>
          </a:extLst>
        </xdr:cNvPr>
        <xdr:cNvSpPr txBox="1">
          <a:spLocks noChangeArrowheads="1"/>
        </xdr:cNvSpPr>
      </xdr:nvSpPr>
      <xdr:spPr bwMode="auto">
        <a:xfrm>
          <a:off x="3028950" y="4093083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34" name="Text Box 8">
          <a:extLst>
            <a:ext uri="{FF2B5EF4-FFF2-40B4-BE49-F238E27FC236}">
              <a16:creationId xmlns:a16="http://schemas.microsoft.com/office/drawing/2014/main" id="{00000000-0008-0000-0000-0000FE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35" name="Text Box 9">
          <a:extLst>
            <a:ext uri="{FF2B5EF4-FFF2-40B4-BE49-F238E27FC236}">
              <a16:creationId xmlns:a16="http://schemas.microsoft.com/office/drawing/2014/main" id="{00000000-0008-0000-0000-0000FF21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36" name="Text Box 8">
          <a:extLst>
            <a:ext uri="{FF2B5EF4-FFF2-40B4-BE49-F238E27FC236}">
              <a16:creationId xmlns:a16="http://schemas.microsoft.com/office/drawing/2014/main" id="{00000000-0008-0000-0000-000000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37" name="Text Box 9">
          <a:extLst>
            <a:ext uri="{FF2B5EF4-FFF2-40B4-BE49-F238E27FC236}">
              <a16:creationId xmlns:a16="http://schemas.microsoft.com/office/drawing/2014/main" id="{00000000-0008-0000-0000-000001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38" name="Text Box 8">
          <a:extLst>
            <a:ext uri="{FF2B5EF4-FFF2-40B4-BE49-F238E27FC236}">
              <a16:creationId xmlns:a16="http://schemas.microsoft.com/office/drawing/2014/main" id="{00000000-0008-0000-0000-000002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39" name="Text Box 9">
          <a:extLst>
            <a:ext uri="{FF2B5EF4-FFF2-40B4-BE49-F238E27FC236}">
              <a16:creationId xmlns:a16="http://schemas.microsoft.com/office/drawing/2014/main" id="{00000000-0008-0000-0000-000003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40" name="Text Box 8">
          <a:extLst>
            <a:ext uri="{FF2B5EF4-FFF2-40B4-BE49-F238E27FC236}">
              <a16:creationId xmlns:a16="http://schemas.microsoft.com/office/drawing/2014/main" id="{00000000-0008-0000-0000-000004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41" name="Text Box 9">
          <a:extLst>
            <a:ext uri="{FF2B5EF4-FFF2-40B4-BE49-F238E27FC236}">
              <a16:creationId xmlns:a16="http://schemas.microsoft.com/office/drawing/2014/main" id="{00000000-0008-0000-0000-000005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742" name="Text Box 8">
          <a:extLst>
            <a:ext uri="{FF2B5EF4-FFF2-40B4-BE49-F238E27FC236}">
              <a16:creationId xmlns:a16="http://schemas.microsoft.com/office/drawing/2014/main" id="{00000000-0008-0000-0000-000006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743" name="Text Box 9">
          <a:extLst>
            <a:ext uri="{FF2B5EF4-FFF2-40B4-BE49-F238E27FC236}">
              <a16:creationId xmlns:a16="http://schemas.microsoft.com/office/drawing/2014/main" id="{00000000-0008-0000-0000-000007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744" name="Text Box 8">
          <a:extLst>
            <a:ext uri="{FF2B5EF4-FFF2-40B4-BE49-F238E27FC236}">
              <a16:creationId xmlns:a16="http://schemas.microsoft.com/office/drawing/2014/main" id="{00000000-0008-0000-0000-000008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745" name="Text Box 9">
          <a:extLst>
            <a:ext uri="{FF2B5EF4-FFF2-40B4-BE49-F238E27FC236}">
              <a16:creationId xmlns:a16="http://schemas.microsoft.com/office/drawing/2014/main" id="{00000000-0008-0000-0000-000009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46" name="Text Box 8">
          <a:extLst>
            <a:ext uri="{FF2B5EF4-FFF2-40B4-BE49-F238E27FC236}">
              <a16:creationId xmlns:a16="http://schemas.microsoft.com/office/drawing/2014/main" id="{00000000-0008-0000-0000-00000A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47" name="Text Box 9">
          <a:extLst>
            <a:ext uri="{FF2B5EF4-FFF2-40B4-BE49-F238E27FC236}">
              <a16:creationId xmlns:a16="http://schemas.microsoft.com/office/drawing/2014/main" id="{00000000-0008-0000-0000-00000B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48" name="Text Box 8">
          <a:extLst>
            <a:ext uri="{FF2B5EF4-FFF2-40B4-BE49-F238E27FC236}">
              <a16:creationId xmlns:a16="http://schemas.microsoft.com/office/drawing/2014/main" id="{00000000-0008-0000-0000-00000C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49" name="Text Box 9">
          <a:extLst>
            <a:ext uri="{FF2B5EF4-FFF2-40B4-BE49-F238E27FC236}">
              <a16:creationId xmlns:a16="http://schemas.microsoft.com/office/drawing/2014/main" id="{00000000-0008-0000-0000-00000D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50" name="Text Box 8">
          <a:extLst>
            <a:ext uri="{FF2B5EF4-FFF2-40B4-BE49-F238E27FC236}">
              <a16:creationId xmlns:a16="http://schemas.microsoft.com/office/drawing/2014/main" id="{00000000-0008-0000-0000-00000E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51" name="Text Box 9">
          <a:extLst>
            <a:ext uri="{FF2B5EF4-FFF2-40B4-BE49-F238E27FC236}">
              <a16:creationId xmlns:a16="http://schemas.microsoft.com/office/drawing/2014/main" id="{00000000-0008-0000-0000-00000F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52" name="Text Box 8">
          <a:extLst>
            <a:ext uri="{FF2B5EF4-FFF2-40B4-BE49-F238E27FC236}">
              <a16:creationId xmlns:a16="http://schemas.microsoft.com/office/drawing/2014/main" id="{00000000-0008-0000-0000-000010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53" name="Text Box 9">
          <a:extLst>
            <a:ext uri="{FF2B5EF4-FFF2-40B4-BE49-F238E27FC236}">
              <a16:creationId xmlns:a16="http://schemas.microsoft.com/office/drawing/2014/main" id="{00000000-0008-0000-0000-000011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754" name="Text Box 8">
          <a:extLst>
            <a:ext uri="{FF2B5EF4-FFF2-40B4-BE49-F238E27FC236}">
              <a16:creationId xmlns:a16="http://schemas.microsoft.com/office/drawing/2014/main" id="{00000000-0008-0000-0000-000012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755" name="Text Box 9">
          <a:extLst>
            <a:ext uri="{FF2B5EF4-FFF2-40B4-BE49-F238E27FC236}">
              <a16:creationId xmlns:a16="http://schemas.microsoft.com/office/drawing/2014/main" id="{00000000-0008-0000-0000-000013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756" name="Text Box 8">
          <a:extLst>
            <a:ext uri="{FF2B5EF4-FFF2-40B4-BE49-F238E27FC236}">
              <a16:creationId xmlns:a16="http://schemas.microsoft.com/office/drawing/2014/main" id="{00000000-0008-0000-0000-000014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757" name="Text Box 9">
          <a:extLst>
            <a:ext uri="{FF2B5EF4-FFF2-40B4-BE49-F238E27FC236}">
              <a16:creationId xmlns:a16="http://schemas.microsoft.com/office/drawing/2014/main" id="{00000000-0008-0000-0000-000015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758" name="Text Box 8">
          <a:extLst>
            <a:ext uri="{FF2B5EF4-FFF2-40B4-BE49-F238E27FC236}">
              <a16:creationId xmlns:a16="http://schemas.microsoft.com/office/drawing/2014/main" id="{00000000-0008-0000-0000-00001622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759" name="Text Box 9">
          <a:extLst>
            <a:ext uri="{FF2B5EF4-FFF2-40B4-BE49-F238E27FC236}">
              <a16:creationId xmlns:a16="http://schemas.microsoft.com/office/drawing/2014/main" id="{00000000-0008-0000-0000-00001722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760" name="Text Box 8">
          <a:extLst>
            <a:ext uri="{FF2B5EF4-FFF2-40B4-BE49-F238E27FC236}">
              <a16:creationId xmlns:a16="http://schemas.microsoft.com/office/drawing/2014/main" id="{00000000-0008-0000-0000-00001822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761" name="Text Box 9">
          <a:extLst>
            <a:ext uri="{FF2B5EF4-FFF2-40B4-BE49-F238E27FC236}">
              <a16:creationId xmlns:a16="http://schemas.microsoft.com/office/drawing/2014/main" id="{00000000-0008-0000-0000-00001922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62" name="Text Box 8">
          <a:extLst>
            <a:ext uri="{FF2B5EF4-FFF2-40B4-BE49-F238E27FC236}">
              <a16:creationId xmlns:a16="http://schemas.microsoft.com/office/drawing/2014/main" id="{00000000-0008-0000-0000-00001A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63" name="Text Box 9">
          <a:extLst>
            <a:ext uri="{FF2B5EF4-FFF2-40B4-BE49-F238E27FC236}">
              <a16:creationId xmlns:a16="http://schemas.microsoft.com/office/drawing/2014/main" id="{00000000-0008-0000-0000-00001B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64" name="Text Box 8">
          <a:extLst>
            <a:ext uri="{FF2B5EF4-FFF2-40B4-BE49-F238E27FC236}">
              <a16:creationId xmlns:a16="http://schemas.microsoft.com/office/drawing/2014/main" id="{00000000-0008-0000-0000-00001C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65" name="Text Box 9">
          <a:extLst>
            <a:ext uri="{FF2B5EF4-FFF2-40B4-BE49-F238E27FC236}">
              <a16:creationId xmlns:a16="http://schemas.microsoft.com/office/drawing/2014/main" id="{00000000-0008-0000-0000-00001D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766" name="Text Box 8">
          <a:extLst>
            <a:ext uri="{FF2B5EF4-FFF2-40B4-BE49-F238E27FC236}">
              <a16:creationId xmlns:a16="http://schemas.microsoft.com/office/drawing/2014/main" id="{00000000-0008-0000-0000-00001E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767" name="Text Box 9">
          <a:extLst>
            <a:ext uri="{FF2B5EF4-FFF2-40B4-BE49-F238E27FC236}">
              <a16:creationId xmlns:a16="http://schemas.microsoft.com/office/drawing/2014/main" id="{00000000-0008-0000-0000-00001F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768" name="Text Box 8">
          <a:extLst>
            <a:ext uri="{FF2B5EF4-FFF2-40B4-BE49-F238E27FC236}">
              <a16:creationId xmlns:a16="http://schemas.microsoft.com/office/drawing/2014/main" id="{00000000-0008-0000-0000-000020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769" name="Text Box 9">
          <a:extLst>
            <a:ext uri="{FF2B5EF4-FFF2-40B4-BE49-F238E27FC236}">
              <a16:creationId xmlns:a16="http://schemas.microsoft.com/office/drawing/2014/main" id="{00000000-0008-0000-0000-000021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70" name="Text Box 8">
          <a:extLst>
            <a:ext uri="{FF2B5EF4-FFF2-40B4-BE49-F238E27FC236}">
              <a16:creationId xmlns:a16="http://schemas.microsoft.com/office/drawing/2014/main" id="{00000000-0008-0000-0000-000022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71" name="Text Box 9">
          <a:extLst>
            <a:ext uri="{FF2B5EF4-FFF2-40B4-BE49-F238E27FC236}">
              <a16:creationId xmlns:a16="http://schemas.microsoft.com/office/drawing/2014/main" id="{00000000-0008-0000-0000-000023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72" name="Text Box 8">
          <a:extLst>
            <a:ext uri="{FF2B5EF4-FFF2-40B4-BE49-F238E27FC236}">
              <a16:creationId xmlns:a16="http://schemas.microsoft.com/office/drawing/2014/main" id="{00000000-0008-0000-0000-000024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73" name="Text Box 9">
          <a:extLst>
            <a:ext uri="{FF2B5EF4-FFF2-40B4-BE49-F238E27FC236}">
              <a16:creationId xmlns:a16="http://schemas.microsoft.com/office/drawing/2014/main" id="{00000000-0008-0000-0000-000025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74" name="Text Box 8">
          <a:extLst>
            <a:ext uri="{FF2B5EF4-FFF2-40B4-BE49-F238E27FC236}">
              <a16:creationId xmlns:a16="http://schemas.microsoft.com/office/drawing/2014/main" id="{00000000-0008-0000-0000-000026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75" name="Text Box 9">
          <a:extLst>
            <a:ext uri="{FF2B5EF4-FFF2-40B4-BE49-F238E27FC236}">
              <a16:creationId xmlns:a16="http://schemas.microsoft.com/office/drawing/2014/main" id="{00000000-0008-0000-0000-000027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76" name="Text Box 8">
          <a:extLst>
            <a:ext uri="{FF2B5EF4-FFF2-40B4-BE49-F238E27FC236}">
              <a16:creationId xmlns:a16="http://schemas.microsoft.com/office/drawing/2014/main" id="{00000000-0008-0000-0000-000028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77" name="Text Box 9">
          <a:extLst>
            <a:ext uri="{FF2B5EF4-FFF2-40B4-BE49-F238E27FC236}">
              <a16:creationId xmlns:a16="http://schemas.microsoft.com/office/drawing/2014/main" id="{00000000-0008-0000-0000-000029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778" name="Text Box 8">
          <a:extLst>
            <a:ext uri="{FF2B5EF4-FFF2-40B4-BE49-F238E27FC236}">
              <a16:creationId xmlns:a16="http://schemas.microsoft.com/office/drawing/2014/main" id="{00000000-0008-0000-0000-00002A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779" name="Text Box 9">
          <a:extLst>
            <a:ext uri="{FF2B5EF4-FFF2-40B4-BE49-F238E27FC236}">
              <a16:creationId xmlns:a16="http://schemas.microsoft.com/office/drawing/2014/main" id="{00000000-0008-0000-0000-00002B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780" name="Text Box 8">
          <a:extLst>
            <a:ext uri="{FF2B5EF4-FFF2-40B4-BE49-F238E27FC236}">
              <a16:creationId xmlns:a16="http://schemas.microsoft.com/office/drawing/2014/main" id="{00000000-0008-0000-0000-00002C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781" name="Text Box 9">
          <a:extLst>
            <a:ext uri="{FF2B5EF4-FFF2-40B4-BE49-F238E27FC236}">
              <a16:creationId xmlns:a16="http://schemas.microsoft.com/office/drawing/2014/main" id="{00000000-0008-0000-0000-00002D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82" name="Text Box 8">
          <a:extLst>
            <a:ext uri="{FF2B5EF4-FFF2-40B4-BE49-F238E27FC236}">
              <a16:creationId xmlns:a16="http://schemas.microsoft.com/office/drawing/2014/main" id="{00000000-0008-0000-0000-00002E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83" name="Text Box 9">
          <a:extLst>
            <a:ext uri="{FF2B5EF4-FFF2-40B4-BE49-F238E27FC236}">
              <a16:creationId xmlns:a16="http://schemas.microsoft.com/office/drawing/2014/main" id="{00000000-0008-0000-0000-00002F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84" name="Text Box 8">
          <a:extLst>
            <a:ext uri="{FF2B5EF4-FFF2-40B4-BE49-F238E27FC236}">
              <a16:creationId xmlns:a16="http://schemas.microsoft.com/office/drawing/2014/main" id="{00000000-0008-0000-0000-000030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85" name="Text Box 9">
          <a:extLst>
            <a:ext uri="{FF2B5EF4-FFF2-40B4-BE49-F238E27FC236}">
              <a16:creationId xmlns:a16="http://schemas.microsoft.com/office/drawing/2014/main" id="{00000000-0008-0000-0000-000031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86" name="Text Box 8">
          <a:extLst>
            <a:ext uri="{FF2B5EF4-FFF2-40B4-BE49-F238E27FC236}">
              <a16:creationId xmlns:a16="http://schemas.microsoft.com/office/drawing/2014/main" id="{00000000-0008-0000-0000-000032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87" name="Text Box 9">
          <a:extLst>
            <a:ext uri="{FF2B5EF4-FFF2-40B4-BE49-F238E27FC236}">
              <a16:creationId xmlns:a16="http://schemas.microsoft.com/office/drawing/2014/main" id="{00000000-0008-0000-0000-000033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88" name="Text Box 8">
          <a:extLst>
            <a:ext uri="{FF2B5EF4-FFF2-40B4-BE49-F238E27FC236}">
              <a16:creationId xmlns:a16="http://schemas.microsoft.com/office/drawing/2014/main" id="{00000000-0008-0000-0000-000034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89" name="Text Box 9">
          <a:extLst>
            <a:ext uri="{FF2B5EF4-FFF2-40B4-BE49-F238E27FC236}">
              <a16:creationId xmlns:a16="http://schemas.microsoft.com/office/drawing/2014/main" id="{00000000-0008-0000-0000-000035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790" name="Text Box 8">
          <a:extLst>
            <a:ext uri="{FF2B5EF4-FFF2-40B4-BE49-F238E27FC236}">
              <a16:creationId xmlns:a16="http://schemas.microsoft.com/office/drawing/2014/main" id="{00000000-0008-0000-0000-000036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791" name="Text Box 9">
          <a:extLst>
            <a:ext uri="{FF2B5EF4-FFF2-40B4-BE49-F238E27FC236}">
              <a16:creationId xmlns:a16="http://schemas.microsoft.com/office/drawing/2014/main" id="{00000000-0008-0000-0000-000037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792" name="Text Box 8">
          <a:extLst>
            <a:ext uri="{FF2B5EF4-FFF2-40B4-BE49-F238E27FC236}">
              <a16:creationId xmlns:a16="http://schemas.microsoft.com/office/drawing/2014/main" id="{00000000-0008-0000-0000-000038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793" name="Text Box 9">
          <a:extLst>
            <a:ext uri="{FF2B5EF4-FFF2-40B4-BE49-F238E27FC236}">
              <a16:creationId xmlns:a16="http://schemas.microsoft.com/office/drawing/2014/main" id="{00000000-0008-0000-0000-000039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794" name="Text Box 8">
          <a:extLst>
            <a:ext uri="{FF2B5EF4-FFF2-40B4-BE49-F238E27FC236}">
              <a16:creationId xmlns:a16="http://schemas.microsoft.com/office/drawing/2014/main" id="{00000000-0008-0000-0000-00003A22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795" name="Text Box 9">
          <a:extLst>
            <a:ext uri="{FF2B5EF4-FFF2-40B4-BE49-F238E27FC236}">
              <a16:creationId xmlns:a16="http://schemas.microsoft.com/office/drawing/2014/main" id="{00000000-0008-0000-0000-00003B22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796" name="Text Box 8">
          <a:extLst>
            <a:ext uri="{FF2B5EF4-FFF2-40B4-BE49-F238E27FC236}">
              <a16:creationId xmlns:a16="http://schemas.microsoft.com/office/drawing/2014/main" id="{00000000-0008-0000-0000-00003C22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797" name="Text Box 9">
          <a:extLst>
            <a:ext uri="{FF2B5EF4-FFF2-40B4-BE49-F238E27FC236}">
              <a16:creationId xmlns:a16="http://schemas.microsoft.com/office/drawing/2014/main" id="{00000000-0008-0000-0000-00003D22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98" name="Text Box 8">
          <a:extLst>
            <a:ext uri="{FF2B5EF4-FFF2-40B4-BE49-F238E27FC236}">
              <a16:creationId xmlns:a16="http://schemas.microsoft.com/office/drawing/2014/main" id="{00000000-0008-0000-0000-00003E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799" name="Text Box 9">
          <a:extLst>
            <a:ext uri="{FF2B5EF4-FFF2-40B4-BE49-F238E27FC236}">
              <a16:creationId xmlns:a16="http://schemas.microsoft.com/office/drawing/2014/main" id="{00000000-0008-0000-0000-00003F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800" name="Text Box 8">
          <a:extLst>
            <a:ext uri="{FF2B5EF4-FFF2-40B4-BE49-F238E27FC236}">
              <a16:creationId xmlns:a16="http://schemas.microsoft.com/office/drawing/2014/main" id="{00000000-0008-0000-0000-000040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801" name="Text Box 9">
          <a:extLst>
            <a:ext uri="{FF2B5EF4-FFF2-40B4-BE49-F238E27FC236}">
              <a16:creationId xmlns:a16="http://schemas.microsoft.com/office/drawing/2014/main" id="{00000000-0008-0000-0000-000041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802" name="Text Box 8">
          <a:extLst>
            <a:ext uri="{FF2B5EF4-FFF2-40B4-BE49-F238E27FC236}">
              <a16:creationId xmlns:a16="http://schemas.microsoft.com/office/drawing/2014/main" id="{00000000-0008-0000-0000-000042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803" name="Text Box 9">
          <a:extLst>
            <a:ext uri="{FF2B5EF4-FFF2-40B4-BE49-F238E27FC236}">
              <a16:creationId xmlns:a16="http://schemas.microsoft.com/office/drawing/2014/main" id="{00000000-0008-0000-0000-000043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804" name="Text Box 8">
          <a:extLst>
            <a:ext uri="{FF2B5EF4-FFF2-40B4-BE49-F238E27FC236}">
              <a16:creationId xmlns:a16="http://schemas.microsoft.com/office/drawing/2014/main" id="{00000000-0008-0000-0000-000044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805" name="Text Box 9">
          <a:extLst>
            <a:ext uri="{FF2B5EF4-FFF2-40B4-BE49-F238E27FC236}">
              <a16:creationId xmlns:a16="http://schemas.microsoft.com/office/drawing/2014/main" id="{00000000-0008-0000-0000-000045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06" name="Text Box 3">
          <a:extLst>
            <a:ext uri="{FF2B5EF4-FFF2-40B4-BE49-F238E27FC236}">
              <a16:creationId xmlns:a16="http://schemas.microsoft.com/office/drawing/2014/main" id="{00000000-0008-0000-0000-000046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07" name="Text Box 3">
          <a:extLst>
            <a:ext uri="{FF2B5EF4-FFF2-40B4-BE49-F238E27FC236}">
              <a16:creationId xmlns:a16="http://schemas.microsoft.com/office/drawing/2014/main" id="{00000000-0008-0000-0000-000047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08" name="Text Box 3">
          <a:extLst>
            <a:ext uri="{FF2B5EF4-FFF2-40B4-BE49-F238E27FC236}">
              <a16:creationId xmlns:a16="http://schemas.microsoft.com/office/drawing/2014/main" id="{00000000-0008-0000-0000-000048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09" name="Text Box 3">
          <a:extLst>
            <a:ext uri="{FF2B5EF4-FFF2-40B4-BE49-F238E27FC236}">
              <a16:creationId xmlns:a16="http://schemas.microsoft.com/office/drawing/2014/main" id="{00000000-0008-0000-0000-000049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10" name="Text Box 3">
          <a:extLst>
            <a:ext uri="{FF2B5EF4-FFF2-40B4-BE49-F238E27FC236}">
              <a16:creationId xmlns:a16="http://schemas.microsoft.com/office/drawing/2014/main" id="{00000000-0008-0000-0000-00004A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11" name="Text Box 3">
          <a:extLst>
            <a:ext uri="{FF2B5EF4-FFF2-40B4-BE49-F238E27FC236}">
              <a16:creationId xmlns:a16="http://schemas.microsoft.com/office/drawing/2014/main" id="{00000000-0008-0000-0000-00004B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12" name="Text Box 3">
          <a:extLst>
            <a:ext uri="{FF2B5EF4-FFF2-40B4-BE49-F238E27FC236}">
              <a16:creationId xmlns:a16="http://schemas.microsoft.com/office/drawing/2014/main" id="{00000000-0008-0000-0000-00004C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13" name="Text Box 3">
          <a:extLst>
            <a:ext uri="{FF2B5EF4-FFF2-40B4-BE49-F238E27FC236}">
              <a16:creationId xmlns:a16="http://schemas.microsoft.com/office/drawing/2014/main" id="{00000000-0008-0000-0000-00004D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14" name="Text Box 3">
          <a:extLst>
            <a:ext uri="{FF2B5EF4-FFF2-40B4-BE49-F238E27FC236}">
              <a16:creationId xmlns:a16="http://schemas.microsoft.com/office/drawing/2014/main" id="{00000000-0008-0000-0000-00004E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15" name="Text Box 3">
          <a:extLst>
            <a:ext uri="{FF2B5EF4-FFF2-40B4-BE49-F238E27FC236}">
              <a16:creationId xmlns:a16="http://schemas.microsoft.com/office/drawing/2014/main" id="{00000000-0008-0000-0000-00004F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16" name="Text Box 3">
          <a:extLst>
            <a:ext uri="{FF2B5EF4-FFF2-40B4-BE49-F238E27FC236}">
              <a16:creationId xmlns:a16="http://schemas.microsoft.com/office/drawing/2014/main" id="{00000000-0008-0000-0000-000050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17" name="Text Box 3">
          <a:extLst>
            <a:ext uri="{FF2B5EF4-FFF2-40B4-BE49-F238E27FC236}">
              <a16:creationId xmlns:a16="http://schemas.microsoft.com/office/drawing/2014/main" id="{00000000-0008-0000-0000-000051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18" name="Text Box 3">
          <a:extLst>
            <a:ext uri="{FF2B5EF4-FFF2-40B4-BE49-F238E27FC236}">
              <a16:creationId xmlns:a16="http://schemas.microsoft.com/office/drawing/2014/main" id="{00000000-0008-0000-0000-000052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19" name="Text Box 3">
          <a:extLst>
            <a:ext uri="{FF2B5EF4-FFF2-40B4-BE49-F238E27FC236}">
              <a16:creationId xmlns:a16="http://schemas.microsoft.com/office/drawing/2014/main" id="{00000000-0008-0000-0000-000053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20" name="Text Box 3">
          <a:extLst>
            <a:ext uri="{FF2B5EF4-FFF2-40B4-BE49-F238E27FC236}">
              <a16:creationId xmlns:a16="http://schemas.microsoft.com/office/drawing/2014/main" id="{00000000-0008-0000-0000-000054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21" name="Text Box 3">
          <a:extLst>
            <a:ext uri="{FF2B5EF4-FFF2-40B4-BE49-F238E27FC236}">
              <a16:creationId xmlns:a16="http://schemas.microsoft.com/office/drawing/2014/main" id="{00000000-0008-0000-0000-000055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22" name="Text Box 3">
          <a:extLst>
            <a:ext uri="{FF2B5EF4-FFF2-40B4-BE49-F238E27FC236}">
              <a16:creationId xmlns:a16="http://schemas.microsoft.com/office/drawing/2014/main" id="{00000000-0008-0000-0000-000056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23" name="Text Box 3">
          <a:extLst>
            <a:ext uri="{FF2B5EF4-FFF2-40B4-BE49-F238E27FC236}">
              <a16:creationId xmlns:a16="http://schemas.microsoft.com/office/drawing/2014/main" id="{00000000-0008-0000-0000-000057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24" name="Text Box 3">
          <a:extLst>
            <a:ext uri="{FF2B5EF4-FFF2-40B4-BE49-F238E27FC236}">
              <a16:creationId xmlns:a16="http://schemas.microsoft.com/office/drawing/2014/main" id="{00000000-0008-0000-0000-000058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25" name="Text Box 3">
          <a:extLst>
            <a:ext uri="{FF2B5EF4-FFF2-40B4-BE49-F238E27FC236}">
              <a16:creationId xmlns:a16="http://schemas.microsoft.com/office/drawing/2014/main" id="{00000000-0008-0000-0000-000059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26" name="Text Box 3">
          <a:extLst>
            <a:ext uri="{FF2B5EF4-FFF2-40B4-BE49-F238E27FC236}">
              <a16:creationId xmlns:a16="http://schemas.microsoft.com/office/drawing/2014/main" id="{00000000-0008-0000-0000-00005A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27" name="Text Box 3">
          <a:extLst>
            <a:ext uri="{FF2B5EF4-FFF2-40B4-BE49-F238E27FC236}">
              <a16:creationId xmlns:a16="http://schemas.microsoft.com/office/drawing/2014/main" id="{00000000-0008-0000-0000-00005B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28" name="Text Box 3">
          <a:extLst>
            <a:ext uri="{FF2B5EF4-FFF2-40B4-BE49-F238E27FC236}">
              <a16:creationId xmlns:a16="http://schemas.microsoft.com/office/drawing/2014/main" id="{00000000-0008-0000-0000-00005C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29" name="Text Box 3">
          <a:extLst>
            <a:ext uri="{FF2B5EF4-FFF2-40B4-BE49-F238E27FC236}">
              <a16:creationId xmlns:a16="http://schemas.microsoft.com/office/drawing/2014/main" id="{00000000-0008-0000-0000-00005D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30" name="Text Box 3">
          <a:extLst>
            <a:ext uri="{FF2B5EF4-FFF2-40B4-BE49-F238E27FC236}">
              <a16:creationId xmlns:a16="http://schemas.microsoft.com/office/drawing/2014/main" id="{00000000-0008-0000-0000-00005E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31" name="Text Box 3">
          <a:extLst>
            <a:ext uri="{FF2B5EF4-FFF2-40B4-BE49-F238E27FC236}">
              <a16:creationId xmlns:a16="http://schemas.microsoft.com/office/drawing/2014/main" id="{00000000-0008-0000-0000-00005F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32" name="Text Box 3">
          <a:extLst>
            <a:ext uri="{FF2B5EF4-FFF2-40B4-BE49-F238E27FC236}">
              <a16:creationId xmlns:a16="http://schemas.microsoft.com/office/drawing/2014/main" id="{00000000-0008-0000-0000-000060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33" name="Text Box 3">
          <a:extLst>
            <a:ext uri="{FF2B5EF4-FFF2-40B4-BE49-F238E27FC236}">
              <a16:creationId xmlns:a16="http://schemas.microsoft.com/office/drawing/2014/main" id="{00000000-0008-0000-0000-000061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34" name="Text Box 3">
          <a:extLst>
            <a:ext uri="{FF2B5EF4-FFF2-40B4-BE49-F238E27FC236}">
              <a16:creationId xmlns:a16="http://schemas.microsoft.com/office/drawing/2014/main" id="{00000000-0008-0000-0000-000062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35" name="Text Box 3">
          <a:extLst>
            <a:ext uri="{FF2B5EF4-FFF2-40B4-BE49-F238E27FC236}">
              <a16:creationId xmlns:a16="http://schemas.microsoft.com/office/drawing/2014/main" id="{00000000-0008-0000-0000-000063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36" name="Text Box 3">
          <a:extLst>
            <a:ext uri="{FF2B5EF4-FFF2-40B4-BE49-F238E27FC236}">
              <a16:creationId xmlns:a16="http://schemas.microsoft.com/office/drawing/2014/main" id="{00000000-0008-0000-0000-000064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37" name="Text Box 3">
          <a:extLst>
            <a:ext uri="{FF2B5EF4-FFF2-40B4-BE49-F238E27FC236}">
              <a16:creationId xmlns:a16="http://schemas.microsoft.com/office/drawing/2014/main" id="{00000000-0008-0000-0000-000065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38" name="Text Box 3">
          <a:extLst>
            <a:ext uri="{FF2B5EF4-FFF2-40B4-BE49-F238E27FC236}">
              <a16:creationId xmlns:a16="http://schemas.microsoft.com/office/drawing/2014/main" id="{00000000-0008-0000-0000-000066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39" name="Text Box 3">
          <a:extLst>
            <a:ext uri="{FF2B5EF4-FFF2-40B4-BE49-F238E27FC236}">
              <a16:creationId xmlns:a16="http://schemas.microsoft.com/office/drawing/2014/main" id="{00000000-0008-0000-0000-000067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40" name="Text Box 3">
          <a:extLst>
            <a:ext uri="{FF2B5EF4-FFF2-40B4-BE49-F238E27FC236}">
              <a16:creationId xmlns:a16="http://schemas.microsoft.com/office/drawing/2014/main" id="{00000000-0008-0000-0000-000068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41" name="Text Box 3">
          <a:extLst>
            <a:ext uri="{FF2B5EF4-FFF2-40B4-BE49-F238E27FC236}">
              <a16:creationId xmlns:a16="http://schemas.microsoft.com/office/drawing/2014/main" id="{00000000-0008-0000-0000-000069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42" name="Text Box 3">
          <a:extLst>
            <a:ext uri="{FF2B5EF4-FFF2-40B4-BE49-F238E27FC236}">
              <a16:creationId xmlns:a16="http://schemas.microsoft.com/office/drawing/2014/main" id="{00000000-0008-0000-0000-00006A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43" name="Text Box 3">
          <a:extLst>
            <a:ext uri="{FF2B5EF4-FFF2-40B4-BE49-F238E27FC236}">
              <a16:creationId xmlns:a16="http://schemas.microsoft.com/office/drawing/2014/main" id="{00000000-0008-0000-0000-00006B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44" name="Text Box 3">
          <a:extLst>
            <a:ext uri="{FF2B5EF4-FFF2-40B4-BE49-F238E27FC236}">
              <a16:creationId xmlns:a16="http://schemas.microsoft.com/office/drawing/2014/main" id="{00000000-0008-0000-0000-00006C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45" name="Text Box 3">
          <a:extLst>
            <a:ext uri="{FF2B5EF4-FFF2-40B4-BE49-F238E27FC236}">
              <a16:creationId xmlns:a16="http://schemas.microsoft.com/office/drawing/2014/main" id="{00000000-0008-0000-0000-00006D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46" name="Text Box 3">
          <a:extLst>
            <a:ext uri="{FF2B5EF4-FFF2-40B4-BE49-F238E27FC236}">
              <a16:creationId xmlns:a16="http://schemas.microsoft.com/office/drawing/2014/main" id="{00000000-0008-0000-0000-00006E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47" name="Text Box 3">
          <a:extLst>
            <a:ext uri="{FF2B5EF4-FFF2-40B4-BE49-F238E27FC236}">
              <a16:creationId xmlns:a16="http://schemas.microsoft.com/office/drawing/2014/main" id="{00000000-0008-0000-0000-00006F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48" name="Text Box 3">
          <a:extLst>
            <a:ext uri="{FF2B5EF4-FFF2-40B4-BE49-F238E27FC236}">
              <a16:creationId xmlns:a16="http://schemas.microsoft.com/office/drawing/2014/main" id="{00000000-0008-0000-0000-000070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49" name="Text Box 3">
          <a:extLst>
            <a:ext uri="{FF2B5EF4-FFF2-40B4-BE49-F238E27FC236}">
              <a16:creationId xmlns:a16="http://schemas.microsoft.com/office/drawing/2014/main" id="{00000000-0008-0000-0000-000071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50" name="Text Box 3">
          <a:extLst>
            <a:ext uri="{FF2B5EF4-FFF2-40B4-BE49-F238E27FC236}">
              <a16:creationId xmlns:a16="http://schemas.microsoft.com/office/drawing/2014/main" id="{00000000-0008-0000-0000-000072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51" name="Text Box 3">
          <a:extLst>
            <a:ext uri="{FF2B5EF4-FFF2-40B4-BE49-F238E27FC236}">
              <a16:creationId xmlns:a16="http://schemas.microsoft.com/office/drawing/2014/main" id="{00000000-0008-0000-0000-000073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52" name="Text Box 3">
          <a:extLst>
            <a:ext uri="{FF2B5EF4-FFF2-40B4-BE49-F238E27FC236}">
              <a16:creationId xmlns:a16="http://schemas.microsoft.com/office/drawing/2014/main" id="{00000000-0008-0000-0000-000074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53" name="Text Box 3">
          <a:extLst>
            <a:ext uri="{FF2B5EF4-FFF2-40B4-BE49-F238E27FC236}">
              <a16:creationId xmlns:a16="http://schemas.microsoft.com/office/drawing/2014/main" id="{00000000-0008-0000-0000-000075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54" name="Text Box 3">
          <a:extLst>
            <a:ext uri="{FF2B5EF4-FFF2-40B4-BE49-F238E27FC236}">
              <a16:creationId xmlns:a16="http://schemas.microsoft.com/office/drawing/2014/main" id="{00000000-0008-0000-0000-000076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55" name="Text Box 3">
          <a:extLst>
            <a:ext uri="{FF2B5EF4-FFF2-40B4-BE49-F238E27FC236}">
              <a16:creationId xmlns:a16="http://schemas.microsoft.com/office/drawing/2014/main" id="{00000000-0008-0000-0000-000077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56" name="Text Box 3">
          <a:extLst>
            <a:ext uri="{FF2B5EF4-FFF2-40B4-BE49-F238E27FC236}">
              <a16:creationId xmlns:a16="http://schemas.microsoft.com/office/drawing/2014/main" id="{00000000-0008-0000-0000-000078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57" name="Text Box 3">
          <a:extLst>
            <a:ext uri="{FF2B5EF4-FFF2-40B4-BE49-F238E27FC236}">
              <a16:creationId xmlns:a16="http://schemas.microsoft.com/office/drawing/2014/main" id="{00000000-0008-0000-0000-000079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58" name="Text Box 3">
          <a:extLst>
            <a:ext uri="{FF2B5EF4-FFF2-40B4-BE49-F238E27FC236}">
              <a16:creationId xmlns:a16="http://schemas.microsoft.com/office/drawing/2014/main" id="{00000000-0008-0000-0000-00007A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59" name="Text Box 3">
          <a:extLst>
            <a:ext uri="{FF2B5EF4-FFF2-40B4-BE49-F238E27FC236}">
              <a16:creationId xmlns:a16="http://schemas.microsoft.com/office/drawing/2014/main" id="{00000000-0008-0000-0000-00007B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60" name="Text Box 3">
          <a:extLst>
            <a:ext uri="{FF2B5EF4-FFF2-40B4-BE49-F238E27FC236}">
              <a16:creationId xmlns:a16="http://schemas.microsoft.com/office/drawing/2014/main" id="{00000000-0008-0000-0000-00007C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61" name="Text Box 3">
          <a:extLst>
            <a:ext uri="{FF2B5EF4-FFF2-40B4-BE49-F238E27FC236}">
              <a16:creationId xmlns:a16="http://schemas.microsoft.com/office/drawing/2014/main" id="{00000000-0008-0000-0000-00007D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62" name="Text Box 3">
          <a:extLst>
            <a:ext uri="{FF2B5EF4-FFF2-40B4-BE49-F238E27FC236}">
              <a16:creationId xmlns:a16="http://schemas.microsoft.com/office/drawing/2014/main" id="{00000000-0008-0000-0000-00007E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63" name="Text Box 3">
          <a:extLst>
            <a:ext uri="{FF2B5EF4-FFF2-40B4-BE49-F238E27FC236}">
              <a16:creationId xmlns:a16="http://schemas.microsoft.com/office/drawing/2014/main" id="{00000000-0008-0000-0000-00007F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64" name="Text Box 3">
          <a:extLst>
            <a:ext uri="{FF2B5EF4-FFF2-40B4-BE49-F238E27FC236}">
              <a16:creationId xmlns:a16="http://schemas.microsoft.com/office/drawing/2014/main" id="{00000000-0008-0000-0000-000080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65" name="Text Box 3">
          <a:extLst>
            <a:ext uri="{FF2B5EF4-FFF2-40B4-BE49-F238E27FC236}">
              <a16:creationId xmlns:a16="http://schemas.microsoft.com/office/drawing/2014/main" id="{00000000-0008-0000-0000-000081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66" name="Text Box 3">
          <a:extLst>
            <a:ext uri="{FF2B5EF4-FFF2-40B4-BE49-F238E27FC236}">
              <a16:creationId xmlns:a16="http://schemas.microsoft.com/office/drawing/2014/main" id="{00000000-0008-0000-0000-000082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67" name="Text Box 3">
          <a:extLst>
            <a:ext uri="{FF2B5EF4-FFF2-40B4-BE49-F238E27FC236}">
              <a16:creationId xmlns:a16="http://schemas.microsoft.com/office/drawing/2014/main" id="{00000000-0008-0000-0000-000083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68" name="Text Box 3">
          <a:extLst>
            <a:ext uri="{FF2B5EF4-FFF2-40B4-BE49-F238E27FC236}">
              <a16:creationId xmlns:a16="http://schemas.microsoft.com/office/drawing/2014/main" id="{00000000-0008-0000-0000-000084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69" name="Text Box 3">
          <a:extLst>
            <a:ext uri="{FF2B5EF4-FFF2-40B4-BE49-F238E27FC236}">
              <a16:creationId xmlns:a16="http://schemas.microsoft.com/office/drawing/2014/main" id="{00000000-0008-0000-0000-000085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70" name="Text Box 3">
          <a:extLst>
            <a:ext uri="{FF2B5EF4-FFF2-40B4-BE49-F238E27FC236}">
              <a16:creationId xmlns:a16="http://schemas.microsoft.com/office/drawing/2014/main" id="{00000000-0008-0000-0000-000086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71" name="Text Box 3">
          <a:extLst>
            <a:ext uri="{FF2B5EF4-FFF2-40B4-BE49-F238E27FC236}">
              <a16:creationId xmlns:a16="http://schemas.microsoft.com/office/drawing/2014/main" id="{00000000-0008-0000-0000-000087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72" name="Text Box 3">
          <a:extLst>
            <a:ext uri="{FF2B5EF4-FFF2-40B4-BE49-F238E27FC236}">
              <a16:creationId xmlns:a16="http://schemas.microsoft.com/office/drawing/2014/main" id="{00000000-0008-0000-0000-000088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73" name="Text Box 3">
          <a:extLst>
            <a:ext uri="{FF2B5EF4-FFF2-40B4-BE49-F238E27FC236}">
              <a16:creationId xmlns:a16="http://schemas.microsoft.com/office/drawing/2014/main" id="{00000000-0008-0000-0000-000089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74" name="Text Box 3">
          <a:extLst>
            <a:ext uri="{FF2B5EF4-FFF2-40B4-BE49-F238E27FC236}">
              <a16:creationId xmlns:a16="http://schemas.microsoft.com/office/drawing/2014/main" id="{00000000-0008-0000-0000-00008A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75" name="Text Box 3">
          <a:extLst>
            <a:ext uri="{FF2B5EF4-FFF2-40B4-BE49-F238E27FC236}">
              <a16:creationId xmlns:a16="http://schemas.microsoft.com/office/drawing/2014/main" id="{00000000-0008-0000-0000-00008B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76" name="Text Box 3">
          <a:extLst>
            <a:ext uri="{FF2B5EF4-FFF2-40B4-BE49-F238E27FC236}">
              <a16:creationId xmlns:a16="http://schemas.microsoft.com/office/drawing/2014/main" id="{00000000-0008-0000-0000-00008C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77" name="Text Box 3">
          <a:extLst>
            <a:ext uri="{FF2B5EF4-FFF2-40B4-BE49-F238E27FC236}">
              <a16:creationId xmlns:a16="http://schemas.microsoft.com/office/drawing/2014/main" id="{00000000-0008-0000-0000-00008D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78" name="Text Box 3">
          <a:extLst>
            <a:ext uri="{FF2B5EF4-FFF2-40B4-BE49-F238E27FC236}">
              <a16:creationId xmlns:a16="http://schemas.microsoft.com/office/drawing/2014/main" id="{00000000-0008-0000-0000-00008E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79" name="Text Box 3">
          <a:extLst>
            <a:ext uri="{FF2B5EF4-FFF2-40B4-BE49-F238E27FC236}">
              <a16:creationId xmlns:a16="http://schemas.microsoft.com/office/drawing/2014/main" id="{00000000-0008-0000-0000-00008F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80" name="Text Box 3">
          <a:extLst>
            <a:ext uri="{FF2B5EF4-FFF2-40B4-BE49-F238E27FC236}">
              <a16:creationId xmlns:a16="http://schemas.microsoft.com/office/drawing/2014/main" id="{00000000-0008-0000-0000-000090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81" name="Text Box 3">
          <a:extLst>
            <a:ext uri="{FF2B5EF4-FFF2-40B4-BE49-F238E27FC236}">
              <a16:creationId xmlns:a16="http://schemas.microsoft.com/office/drawing/2014/main" id="{00000000-0008-0000-0000-000091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82" name="Text Box 3">
          <a:extLst>
            <a:ext uri="{FF2B5EF4-FFF2-40B4-BE49-F238E27FC236}">
              <a16:creationId xmlns:a16="http://schemas.microsoft.com/office/drawing/2014/main" id="{00000000-0008-0000-0000-000092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83" name="Text Box 3">
          <a:extLst>
            <a:ext uri="{FF2B5EF4-FFF2-40B4-BE49-F238E27FC236}">
              <a16:creationId xmlns:a16="http://schemas.microsoft.com/office/drawing/2014/main" id="{00000000-0008-0000-0000-000093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84" name="Text Box 3">
          <a:extLst>
            <a:ext uri="{FF2B5EF4-FFF2-40B4-BE49-F238E27FC236}">
              <a16:creationId xmlns:a16="http://schemas.microsoft.com/office/drawing/2014/main" id="{00000000-0008-0000-0000-000094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85" name="Text Box 3">
          <a:extLst>
            <a:ext uri="{FF2B5EF4-FFF2-40B4-BE49-F238E27FC236}">
              <a16:creationId xmlns:a16="http://schemas.microsoft.com/office/drawing/2014/main" id="{00000000-0008-0000-0000-000095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86" name="Text Box 3">
          <a:extLst>
            <a:ext uri="{FF2B5EF4-FFF2-40B4-BE49-F238E27FC236}">
              <a16:creationId xmlns:a16="http://schemas.microsoft.com/office/drawing/2014/main" id="{00000000-0008-0000-0000-000096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87" name="Text Box 3">
          <a:extLst>
            <a:ext uri="{FF2B5EF4-FFF2-40B4-BE49-F238E27FC236}">
              <a16:creationId xmlns:a16="http://schemas.microsoft.com/office/drawing/2014/main" id="{00000000-0008-0000-0000-000097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88" name="Text Box 3">
          <a:extLst>
            <a:ext uri="{FF2B5EF4-FFF2-40B4-BE49-F238E27FC236}">
              <a16:creationId xmlns:a16="http://schemas.microsoft.com/office/drawing/2014/main" id="{00000000-0008-0000-0000-000098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89" name="Text Box 3">
          <a:extLst>
            <a:ext uri="{FF2B5EF4-FFF2-40B4-BE49-F238E27FC236}">
              <a16:creationId xmlns:a16="http://schemas.microsoft.com/office/drawing/2014/main" id="{00000000-0008-0000-0000-000099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90" name="Text Box 3">
          <a:extLst>
            <a:ext uri="{FF2B5EF4-FFF2-40B4-BE49-F238E27FC236}">
              <a16:creationId xmlns:a16="http://schemas.microsoft.com/office/drawing/2014/main" id="{00000000-0008-0000-0000-00009A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91" name="Text Box 3">
          <a:extLst>
            <a:ext uri="{FF2B5EF4-FFF2-40B4-BE49-F238E27FC236}">
              <a16:creationId xmlns:a16="http://schemas.microsoft.com/office/drawing/2014/main" id="{00000000-0008-0000-0000-00009B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92" name="Text Box 3">
          <a:extLst>
            <a:ext uri="{FF2B5EF4-FFF2-40B4-BE49-F238E27FC236}">
              <a16:creationId xmlns:a16="http://schemas.microsoft.com/office/drawing/2014/main" id="{00000000-0008-0000-0000-00009C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93" name="Text Box 3">
          <a:extLst>
            <a:ext uri="{FF2B5EF4-FFF2-40B4-BE49-F238E27FC236}">
              <a16:creationId xmlns:a16="http://schemas.microsoft.com/office/drawing/2014/main" id="{00000000-0008-0000-0000-00009D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94" name="Text Box 3">
          <a:extLst>
            <a:ext uri="{FF2B5EF4-FFF2-40B4-BE49-F238E27FC236}">
              <a16:creationId xmlns:a16="http://schemas.microsoft.com/office/drawing/2014/main" id="{00000000-0008-0000-0000-00009E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95" name="Text Box 3">
          <a:extLst>
            <a:ext uri="{FF2B5EF4-FFF2-40B4-BE49-F238E27FC236}">
              <a16:creationId xmlns:a16="http://schemas.microsoft.com/office/drawing/2014/main" id="{00000000-0008-0000-0000-00009F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96" name="Text Box 3">
          <a:extLst>
            <a:ext uri="{FF2B5EF4-FFF2-40B4-BE49-F238E27FC236}">
              <a16:creationId xmlns:a16="http://schemas.microsoft.com/office/drawing/2014/main" id="{00000000-0008-0000-0000-0000A0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97" name="Text Box 3">
          <a:extLst>
            <a:ext uri="{FF2B5EF4-FFF2-40B4-BE49-F238E27FC236}">
              <a16:creationId xmlns:a16="http://schemas.microsoft.com/office/drawing/2014/main" id="{00000000-0008-0000-0000-0000A1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98" name="Text Box 3">
          <a:extLst>
            <a:ext uri="{FF2B5EF4-FFF2-40B4-BE49-F238E27FC236}">
              <a16:creationId xmlns:a16="http://schemas.microsoft.com/office/drawing/2014/main" id="{00000000-0008-0000-0000-0000A2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899" name="Text Box 3">
          <a:extLst>
            <a:ext uri="{FF2B5EF4-FFF2-40B4-BE49-F238E27FC236}">
              <a16:creationId xmlns:a16="http://schemas.microsoft.com/office/drawing/2014/main" id="{00000000-0008-0000-0000-0000A3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00" name="Text Box 3">
          <a:extLst>
            <a:ext uri="{FF2B5EF4-FFF2-40B4-BE49-F238E27FC236}">
              <a16:creationId xmlns:a16="http://schemas.microsoft.com/office/drawing/2014/main" id="{00000000-0008-0000-0000-0000A4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01" name="Text Box 3">
          <a:extLst>
            <a:ext uri="{FF2B5EF4-FFF2-40B4-BE49-F238E27FC236}">
              <a16:creationId xmlns:a16="http://schemas.microsoft.com/office/drawing/2014/main" id="{00000000-0008-0000-0000-0000A5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02" name="Text Box 3">
          <a:extLst>
            <a:ext uri="{FF2B5EF4-FFF2-40B4-BE49-F238E27FC236}">
              <a16:creationId xmlns:a16="http://schemas.microsoft.com/office/drawing/2014/main" id="{00000000-0008-0000-0000-0000A6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03" name="Text Box 3">
          <a:extLst>
            <a:ext uri="{FF2B5EF4-FFF2-40B4-BE49-F238E27FC236}">
              <a16:creationId xmlns:a16="http://schemas.microsoft.com/office/drawing/2014/main" id="{00000000-0008-0000-0000-0000A7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04" name="Text Box 3">
          <a:extLst>
            <a:ext uri="{FF2B5EF4-FFF2-40B4-BE49-F238E27FC236}">
              <a16:creationId xmlns:a16="http://schemas.microsoft.com/office/drawing/2014/main" id="{00000000-0008-0000-0000-0000A8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05" name="Text Box 3">
          <a:extLst>
            <a:ext uri="{FF2B5EF4-FFF2-40B4-BE49-F238E27FC236}">
              <a16:creationId xmlns:a16="http://schemas.microsoft.com/office/drawing/2014/main" id="{00000000-0008-0000-0000-0000A9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06" name="Text Box 3">
          <a:extLst>
            <a:ext uri="{FF2B5EF4-FFF2-40B4-BE49-F238E27FC236}">
              <a16:creationId xmlns:a16="http://schemas.microsoft.com/office/drawing/2014/main" id="{00000000-0008-0000-0000-0000AA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07" name="Text Box 3">
          <a:extLst>
            <a:ext uri="{FF2B5EF4-FFF2-40B4-BE49-F238E27FC236}">
              <a16:creationId xmlns:a16="http://schemas.microsoft.com/office/drawing/2014/main" id="{00000000-0008-0000-0000-0000AB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08" name="Text Box 3">
          <a:extLst>
            <a:ext uri="{FF2B5EF4-FFF2-40B4-BE49-F238E27FC236}">
              <a16:creationId xmlns:a16="http://schemas.microsoft.com/office/drawing/2014/main" id="{00000000-0008-0000-0000-0000AC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09" name="Text Box 3">
          <a:extLst>
            <a:ext uri="{FF2B5EF4-FFF2-40B4-BE49-F238E27FC236}">
              <a16:creationId xmlns:a16="http://schemas.microsoft.com/office/drawing/2014/main" id="{00000000-0008-0000-0000-0000AD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10" name="Text Box 3">
          <a:extLst>
            <a:ext uri="{FF2B5EF4-FFF2-40B4-BE49-F238E27FC236}">
              <a16:creationId xmlns:a16="http://schemas.microsoft.com/office/drawing/2014/main" id="{00000000-0008-0000-0000-0000AE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11" name="Text Box 3">
          <a:extLst>
            <a:ext uri="{FF2B5EF4-FFF2-40B4-BE49-F238E27FC236}">
              <a16:creationId xmlns:a16="http://schemas.microsoft.com/office/drawing/2014/main" id="{00000000-0008-0000-0000-0000AF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12" name="Text Box 3">
          <a:extLst>
            <a:ext uri="{FF2B5EF4-FFF2-40B4-BE49-F238E27FC236}">
              <a16:creationId xmlns:a16="http://schemas.microsoft.com/office/drawing/2014/main" id="{00000000-0008-0000-0000-0000B0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13" name="Text Box 3">
          <a:extLst>
            <a:ext uri="{FF2B5EF4-FFF2-40B4-BE49-F238E27FC236}">
              <a16:creationId xmlns:a16="http://schemas.microsoft.com/office/drawing/2014/main" id="{00000000-0008-0000-0000-0000B1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14" name="Text Box 3">
          <a:extLst>
            <a:ext uri="{FF2B5EF4-FFF2-40B4-BE49-F238E27FC236}">
              <a16:creationId xmlns:a16="http://schemas.microsoft.com/office/drawing/2014/main" id="{00000000-0008-0000-0000-0000B2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15" name="Text Box 3">
          <a:extLst>
            <a:ext uri="{FF2B5EF4-FFF2-40B4-BE49-F238E27FC236}">
              <a16:creationId xmlns:a16="http://schemas.microsoft.com/office/drawing/2014/main" id="{00000000-0008-0000-0000-0000B3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16" name="Text Box 3">
          <a:extLst>
            <a:ext uri="{FF2B5EF4-FFF2-40B4-BE49-F238E27FC236}">
              <a16:creationId xmlns:a16="http://schemas.microsoft.com/office/drawing/2014/main" id="{00000000-0008-0000-0000-0000B4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17" name="Text Box 3">
          <a:extLst>
            <a:ext uri="{FF2B5EF4-FFF2-40B4-BE49-F238E27FC236}">
              <a16:creationId xmlns:a16="http://schemas.microsoft.com/office/drawing/2014/main" id="{00000000-0008-0000-0000-0000B5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18" name="Text Box 3">
          <a:extLst>
            <a:ext uri="{FF2B5EF4-FFF2-40B4-BE49-F238E27FC236}">
              <a16:creationId xmlns:a16="http://schemas.microsoft.com/office/drawing/2014/main" id="{00000000-0008-0000-0000-0000B6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19" name="Text Box 3">
          <a:extLst>
            <a:ext uri="{FF2B5EF4-FFF2-40B4-BE49-F238E27FC236}">
              <a16:creationId xmlns:a16="http://schemas.microsoft.com/office/drawing/2014/main" id="{00000000-0008-0000-0000-0000B7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20" name="Text Box 3">
          <a:extLst>
            <a:ext uri="{FF2B5EF4-FFF2-40B4-BE49-F238E27FC236}">
              <a16:creationId xmlns:a16="http://schemas.microsoft.com/office/drawing/2014/main" id="{00000000-0008-0000-0000-0000B8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21" name="Text Box 3">
          <a:extLst>
            <a:ext uri="{FF2B5EF4-FFF2-40B4-BE49-F238E27FC236}">
              <a16:creationId xmlns:a16="http://schemas.microsoft.com/office/drawing/2014/main" id="{00000000-0008-0000-0000-0000B9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22" name="Text Box 3">
          <a:extLst>
            <a:ext uri="{FF2B5EF4-FFF2-40B4-BE49-F238E27FC236}">
              <a16:creationId xmlns:a16="http://schemas.microsoft.com/office/drawing/2014/main" id="{00000000-0008-0000-0000-0000BA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23" name="Text Box 3">
          <a:extLst>
            <a:ext uri="{FF2B5EF4-FFF2-40B4-BE49-F238E27FC236}">
              <a16:creationId xmlns:a16="http://schemas.microsoft.com/office/drawing/2014/main" id="{00000000-0008-0000-0000-0000BB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24" name="Text Box 3">
          <a:extLst>
            <a:ext uri="{FF2B5EF4-FFF2-40B4-BE49-F238E27FC236}">
              <a16:creationId xmlns:a16="http://schemas.microsoft.com/office/drawing/2014/main" id="{00000000-0008-0000-0000-0000BC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25" name="Text Box 3">
          <a:extLst>
            <a:ext uri="{FF2B5EF4-FFF2-40B4-BE49-F238E27FC236}">
              <a16:creationId xmlns:a16="http://schemas.microsoft.com/office/drawing/2014/main" id="{00000000-0008-0000-0000-0000BD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26" name="Text Box 3">
          <a:extLst>
            <a:ext uri="{FF2B5EF4-FFF2-40B4-BE49-F238E27FC236}">
              <a16:creationId xmlns:a16="http://schemas.microsoft.com/office/drawing/2014/main" id="{00000000-0008-0000-0000-0000BE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27" name="Text Box 3">
          <a:extLst>
            <a:ext uri="{FF2B5EF4-FFF2-40B4-BE49-F238E27FC236}">
              <a16:creationId xmlns:a16="http://schemas.microsoft.com/office/drawing/2014/main" id="{00000000-0008-0000-0000-0000BF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28" name="Text Box 3">
          <a:extLst>
            <a:ext uri="{FF2B5EF4-FFF2-40B4-BE49-F238E27FC236}">
              <a16:creationId xmlns:a16="http://schemas.microsoft.com/office/drawing/2014/main" id="{00000000-0008-0000-0000-0000C0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29" name="Text Box 3">
          <a:extLst>
            <a:ext uri="{FF2B5EF4-FFF2-40B4-BE49-F238E27FC236}">
              <a16:creationId xmlns:a16="http://schemas.microsoft.com/office/drawing/2014/main" id="{00000000-0008-0000-0000-0000C1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30" name="Text Box 3">
          <a:extLst>
            <a:ext uri="{FF2B5EF4-FFF2-40B4-BE49-F238E27FC236}">
              <a16:creationId xmlns:a16="http://schemas.microsoft.com/office/drawing/2014/main" id="{00000000-0008-0000-0000-0000C2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31" name="Text Box 3">
          <a:extLst>
            <a:ext uri="{FF2B5EF4-FFF2-40B4-BE49-F238E27FC236}">
              <a16:creationId xmlns:a16="http://schemas.microsoft.com/office/drawing/2014/main" id="{00000000-0008-0000-0000-0000C3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32" name="Text Box 3">
          <a:extLst>
            <a:ext uri="{FF2B5EF4-FFF2-40B4-BE49-F238E27FC236}">
              <a16:creationId xmlns:a16="http://schemas.microsoft.com/office/drawing/2014/main" id="{00000000-0008-0000-0000-0000C4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5933" name="Text Box 3">
          <a:extLst>
            <a:ext uri="{FF2B5EF4-FFF2-40B4-BE49-F238E27FC236}">
              <a16:creationId xmlns:a16="http://schemas.microsoft.com/office/drawing/2014/main" id="{00000000-0008-0000-0000-0000C522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34" name="Text Box 8">
          <a:extLst>
            <a:ext uri="{FF2B5EF4-FFF2-40B4-BE49-F238E27FC236}">
              <a16:creationId xmlns:a16="http://schemas.microsoft.com/office/drawing/2014/main" id="{00000000-0008-0000-0000-0000C6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35" name="Text Box 9">
          <a:extLst>
            <a:ext uri="{FF2B5EF4-FFF2-40B4-BE49-F238E27FC236}">
              <a16:creationId xmlns:a16="http://schemas.microsoft.com/office/drawing/2014/main" id="{00000000-0008-0000-0000-0000C7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36" name="Text Box 8">
          <a:extLst>
            <a:ext uri="{FF2B5EF4-FFF2-40B4-BE49-F238E27FC236}">
              <a16:creationId xmlns:a16="http://schemas.microsoft.com/office/drawing/2014/main" id="{00000000-0008-0000-0000-0000C8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37" name="Text Box 9">
          <a:extLst>
            <a:ext uri="{FF2B5EF4-FFF2-40B4-BE49-F238E27FC236}">
              <a16:creationId xmlns:a16="http://schemas.microsoft.com/office/drawing/2014/main" id="{00000000-0008-0000-0000-0000C9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38" name="Text Box 8">
          <a:extLst>
            <a:ext uri="{FF2B5EF4-FFF2-40B4-BE49-F238E27FC236}">
              <a16:creationId xmlns:a16="http://schemas.microsoft.com/office/drawing/2014/main" id="{00000000-0008-0000-0000-0000CA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39" name="Text Box 9">
          <a:extLst>
            <a:ext uri="{FF2B5EF4-FFF2-40B4-BE49-F238E27FC236}">
              <a16:creationId xmlns:a16="http://schemas.microsoft.com/office/drawing/2014/main" id="{00000000-0008-0000-0000-0000CB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40" name="Text Box 8">
          <a:extLst>
            <a:ext uri="{FF2B5EF4-FFF2-40B4-BE49-F238E27FC236}">
              <a16:creationId xmlns:a16="http://schemas.microsoft.com/office/drawing/2014/main" id="{00000000-0008-0000-0000-0000CC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41" name="Text Box 9">
          <a:extLst>
            <a:ext uri="{FF2B5EF4-FFF2-40B4-BE49-F238E27FC236}">
              <a16:creationId xmlns:a16="http://schemas.microsoft.com/office/drawing/2014/main" id="{00000000-0008-0000-0000-0000CD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942" name="Text Box 8">
          <a:extLst>
            <a:ext uri="{FF2B5EF4-FFF2-40B4-BE49-F238E27FC236}">
              <a16:creationId xmlns:a16="http://schemas.microsoft.com/office/drawing/2014/main" id="{00000000-0008-0000-0000-0000CE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943" name="Text Box 9">
          <a:extLst>
            <a:ext uri="{FF2B5EF4-FFF2-40B4-BE49-F238E27FC236}">
              <a16:creationId xmlns:a16="http://schemas.microsoft.com/office/drawing/2014/main" id="{00000000-0008-0000-0000-0000CF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944" name="Text Box 8">
          <a:extLst>
            <a:ext uri="{FF2B5EF4-FFF2-40B4-BE49-F238E27FC236}">
              <a16:creationId xmlns:a16="http://schemas.microsoft.com/office/drawing/2014/main" id="{00000000-0008-0000-0000-0000D0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945" name="Text Box 9">
          <a:extLst>
            <a:ext uri="{FF2B5EF4-FFF2-40B4-BE49-F238E27FC236}">
              <a16:creationId xmlns:a16="http://schemas.microsoft.com/office/drawing/2014/main" id="{00000000-0008-0000-0000-0000D1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46" name="Text Box 8">
          <a:extLst>
            <a:ext uri="{FF2B5EF4-FFF2-40B4-BE49-F238E27FC236}">
              <a16:creationId xmlns:a16="http://schemas.microsoft.com/office/drawing/2014/main" id="{00000000-0008-0000-0000-0000D2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47" name="Text Box 9">
          <a:extLst>
            <a:ext uri="{FF2B5EF4-FFF2-40B4-BE49-F238E27FC236}">
              <a16:creationId xmlns:a16="http://schemas.microsoft.com/office/drawing/2014/main" id="{00000000-0008-0000-0000-0000D3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48" name="Text Box 8">
          <a:extLst>
            <a:ext uri="{FF2B5EF4-FFF2-40B4-BE49-F238E27FC236}">
              <a16:creationId xmlns:a16="http://schemas.microsoft.com/office/drawing/2014/main" id="{00000000-0008-0000-0000-0000D4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49" name="Text Box 9">
          <a:extLst>
            <a:ext uri="{FF2B5EF4-FFF2-40B4-BE49-F238E27FC236}">
              <a16:creationId xmlns:a16="http://schemas.microsoft.com/office/drawing/2014/main" id="{00000000-0008-0000-0000-0000D5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50" name="Text Box 8">
          <a:extLst>
            <a:ext uri="{FF2B5EF4-FFF2-40B4-BE49-F238E27FC236}">
              <a16:creationId xmlns:a16="http://schemas.microsoft.com/office/drawing/2014/main" id="{00000000-0008-0000-0000-0000D6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51" name="Text Box 9">
          <a:extLst>
            <a:ext uri="{FF2B5EF4-FFF2-40B4-BE49-F238E27FC236}">
              <a16:creationId xmlns:a16="http://schemas.microsoft.com/office/drawing/2014/main" id="{00000000-0008-0000-0000-0000D7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52" name="Text Box 8">
          <a:extLst>
            <a:ext uri="{FF2B5EF4-FFF2-40B4-BE49-F238E27FC236}">
              <a16:creationId xmlns:a16="http://schemas.microsoft.com/office/drawing/2014/main" id="{00000000-0008-0000-0000-0000D8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53" name="Text Box 9">
          <a:extLst>
            <a:ext uri="{FF2B5EF4-FFF2-40B4-BE49-F238E27FC236}">
              <a16:creationId xmlns:a16="http://schemas.microsoft.com/office/drawing/2014/main" id="{00000000-0008-0000-0000-0000D9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954" name="Text Box 8">
          <a:extLst>
            <a:ext uri="{FF2B5EF4-FFF2-40B4-BE49-F238E27FC236}">
              <a16:creationId xmlns:a16="http://schemas.microsoft.com/office/drawing/2014/main" id="{00000000-0008-0000-0000-0000DA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955" name="Text Box 9">
          <a:extLst>
            <a:ext uri="{FF2B5EF4-FFF2-40B4-BE49-F238E27FC236}">
              <a16:creationId xmlns:a16="http://schemas.microsoft.com/office/drawing/2014/main" id="{00000000-0008-0000-0000-0000DB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956" name="Text Box 8">
          <a:extLst>
            <a:ext uri="{FF2B5EF4-FFF2-40B4-BE49-F238E27FC236}">
              <a16:creationId xmlns:a16="http://schemas.microsoft.com/office/drawing/2014/main" id="{00000000-0008-0000-0000-0000DC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957" name="Text Box 9">
          <a:extLst>
            <a:ext uri="{FF2B5EF4-FFF2-40B4-BE49-F238E27FC236}">
              <a16:creationId xmlns:a16="http://schemas.microsoft.com/office/drawing/2014/main" id="{00000000-0008-0000-0000-0000DD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958" name="Text Box 8">
          <a:extLst>
            <a:ext uri="{FF2B5EF4-FFF2-40B4-BE49-F238E27FC236}">
              <a16:creationId xmlns:a16="http://schemas.microsoft.com/office/drawing/2014/main" id="{00000000-0008-0000-0000-0000DE22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959" name="Text Box 9">
          <a:extLst>
            <a:ext uri="{FF2B5EF4-FFF2-40B4-BE49-F238E27FC236}">
              <a16:creationId xmlns:a16="http://schemas.microsoft.com/office/drawing/2014/main" id="{00000000-0008-0000-0000-0000DF22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960" name="Text Box 8">
          <a:extLst>
            <a:ext uri="{FF2B5EF4-FFF2-40B4-BE49-F238E27FC236}">
              <a16:creationId xmlns:a16="http://schemas.microsoft.com/office/drawing/2014/main" id="{00000000-0008-0000-0000-0000E022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961" name="Text Box 9">
          <a:extLst>
            <a:ext uri="{FF2B5EF4-FFF2-40B4-BE49-F238E27FC236}">
              <a16:creationId xmlns:a16="http://schemas.microsoft.com/office/drawing/2014/main" id="{00000000-0008-0000-0000-0000E122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62" name="Text Box 8">
          <a:extLst>
            <a:ext uri="{FF2B5EF4-FFF2-40B4-BE49-F238E27FC236}">
              <a16:creationId xmlns:a16="http://schemas.microsoft.com/office/drawing/2014/main" id="{00000000-0008-0000-0000-0000E2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63" name="Text Box 9">
          <a:extLst>
            <a:ext uri="{FF2B5EF4-FFF2-40B4-BE49-F238E27FC236}">
              <a16:creationId xmlns:a16="http://schemas.microsoft.com/office/drawing/2014/main" id="{00000000-0008-0000-0000-0000E3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64" name="Text Box 8">
          <a:extLst>
            <a:ext uri="{FF2B5EF4-FFF2-40B4-BE49-F238E27FC236}">
              <a16:creationId xmlns:a16="http://schemas.microsoft.com/office/drawing/2014/main" id="{00000000-0008-0000-0000-0000E4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65" name="Text Box 9">
          <a:extLst>
            <a:ext uri="{FF2B5EF4-FFF2-40B4-BE49-F238E27FC236}">
              <a16:creationId xmlns:a16="http://schemas.microsoft.com/office/drawing/2014/main" id="{00000000-0008-0000-0000-0000E5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966" name="Text Box 8">
          <a:extLst>
            <a:ext uri="{FF2B5EF4-FFF2-40B4-BE49-F238E27FC236}">
              <a16:creationId xmlns:a16="http://schemas.microsoft.com/office/drawing/2014/main" id="{00000000-0008-0000-0000-0000E6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967" name="Text Box 9">
          <a:extLst>
            <a:ext uri="{FF2B5EF4-FFF2-40B4-BE49-F238E27FC236}">
              <a16:creationId xmlns:a16="http://schemas.microsoft.com/office/drawing/2014/main" id="{00000000-0008-0000-0000-0000E7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968" name="Text Box 8">
          <a:extLst>
            <a:ext uri="{FF2B5EF4-FFF2-40B4-BE49-F238E27FC236}">
              <a16:creationId xmlns:a16="http://schemas.microsoft.com/office/drawing/2014/main" id="{00000000-0008-0000-0000-0000E8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969" name="Text Box 9">
          <a:extLst>
            <a:ext uri="{FF2B5EF4-FFF2-40B4-BE49-F238E27FC236}">
              <a16:creationId xmlns:a16="http://schemas.microsoft.com/office/drawing/2014/main" id="{00000000-0008-0000-0000-0000E9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70" name="Text Box 8">
          <a:extLst>
            <a:ext uri="{FF2B5EF4-FFF2-40B4-BE49-F238E27FC236}">
              <a16:creationId xmlns:a16="http://schemas.microsoft.com/office/drawing/2014/main" id="{00000000-0008-0000-0000-0000EA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71" name="Text Box 9">
          <a:extLst>
            <a:ext uri="{FF2B5EF4-FFF2-40B4-BE49-F238E27FC236}">
              <a16:creationId xmlns:a16="http://schemas.microsoft.com/office/drawing/2014/main" id="{00000000-0008-0000-0000-0000EB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72" name="Text Box 8">
          <a:extLst>
            <a:ext uri="{FF2B5EF4-FFF2-40B4-BE49-F238E27FC236}">
              <a16:creationId xmlns:a16="http://schemas.microsoft.com/office/drawing/2014/main" id="{00000000-0008-0000-0000-0000EC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73" name="Text Box 9">
          <a:extLst>
            <a:ext uri="{FF2B5EF4-FFF2-40B4-BE49-F238E27FC236}">
              <a16:creationId xmlns:a16="http://schemas.microsoft.com/office/drawing/2014/main" id="{00000000-0008-0000-0000-0000ED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74" name="Text Box 8">
          <a:extLst>
            <a:ext uri="{FF2B5EF4-FFF2-40B4-BE49-F238E27FC236}">
              <a16:creationId xmlns:a16="http://schemas.microsoft.com/office/drawing/2014/main" id="{00000000-0008-0000-0000-0000EE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75" name="Text Box 9">
          <a:extLst>
            <a:ext uri="{FF2B5EF4-FFF2-40B4-BE49-F238E27FC236}">
              <a16:creationId xmlns:a16="http://schemas.microsoft.com/office/drawing/2014/main" id="{00000000-0008-0000-0000-0000EF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76" name="Text Box 8">
          <a:extLst>
            <a:ext uri="{FF2B5EF4-FFF2-40B4-BE49-F238E27FC236}">
              <a16:creationId xmlns:a16="http://schemas.microsoft.com/office/drawing/2014/main" id="{00000000-0008-0000-0000-0000F0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77" name="Text Box 9">
          <a:extLst>
            <a:ext uri="{FF2B5EF4-FFF2-40B4-BE49-F238E27FC236}">
              <a16:creationId xmlns:a16="http://schemas.microsoft.com/office/drawing/2014/main" id="{00000000-0008-0000-0000-0000F1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978" name="Text Box 8">
          <a:extLst>
            <a:ext uri="{FF2B5EF4-FFF2-40B4-BE49-F238E27FC236}">
              <a16:creationId xmlns:a16="http://schemas.microsoft.com/office/drawing/2014/main" id="{00000000-0008-0000-0000-0000F2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979" name="Text Box 9">
          <a:extLst>
            <a:ext uri="{FF2B5EF4-FFF2-40B4-BE49-F238E27FC236}">
              <a16:creationId xmlns:a16="http://schemas.microsoft.com/office/drawing/2014/main" id="{00000000-0008-0000-0000-0000F3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980" name="Text Box 8">
          <a:extLst>
            <a:ext uri="{FF2B5EF4-FFF2-40B4-BE49-F238E27FC236}">
              <a16:creationId xmlns:a16="http://schemas.microsoft.com/office/drawing/2014/main" id="{00000000-0008-0000-0000-0000F4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981" name="Text Box 9">
          <a:extLst>
            <a:ext uri="{FF2B5EF4-FFF2-40B4-BE49-F238E27FC236}">
              <a16:creationId xmlns:a16="http://schemas.microsoft.com/office/drawing/2014/main" id="{00000000-0008-0000-0000-0000F522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82" name="Text Box 8">
          <a:extLst>
            <a:ext uri="{FF2B5EF4-FFF2-40B4-BE49-F238E27FC236}">
              <a16:creationId xmlns:a16="http://schemas.microsoft.com/office/drawing/2014/main" id="{00000000-0008-0000-0000-0000F6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83" name="Text Box 9">
          <a:extLst>
            <a:ext uri="{FF2B5EF4-FFF2-40B4-BE49-F238E27FC236}">
              <a16:creationId xmlns:a16="http://schemas.microsoft.com/office/drawing/2014/main" id="{00000000-0008-0000-0000-0000F7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84" name="Text Box 8">
          <a:extLst>
            <a:ext uri="{FF2B5EF4-FFF2-40B4-BE49-F238E27FC236}">
              <a16:creationId xmlns:a16="http://schemas.microsoft.com/office/drawing/2014/main" id="{00000000-0008-0000-0000-0000F8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85" name="Text Box 9">
          <a:extLst>
            <a:ext uri="{FF2B5EF4-FFF2-40B4-BE49-F238E27FC236}">
              <a16:creationId xmlns:a16="http://schemas.microsoft.com/office/drawing/2014/main" id="{00000000-0008-0000-0000-0000F9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86" name="Text Box 8">
          <a:extLst>
            <a:ext uri="{FF2B5EF4-FFF2-40B4-BE49-F238E27FC236}">
              <a16:creationId xmlns:a16="http://schemas.microsoft.com/office/drawing/2014/main" id="{00000000-0008-0000-0000-0000FA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87" name="Text Box 9">
          <a:extLst>
            <a:ext uri="{FF2B5EF4-FFF2-40B4-BE49-F238E27FC236}">
              <a16:creationId xmlns:a16="http://schemas.microsoft.com/office/drawing/2014/main" id="{00000000-0008-0000-0000-0000FB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88" name="Text Box 8">
          <a:extLst>
            <a:ext uri="{FF2B5EF4-FFF2-40B4-BE49-F238E27FC236}">
              <a16:creationId xmlns:a16="http://schemas.microsoft.com/office/drawing/2014/main" id="{00000000-0008-0000-0000-0000FC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89" name="Text Box 9">
          <a:extLst>
            <a:ext uri="{FF2B5EF4-FFF2-40B4-BE49-F238E27FC236}">
              <a16:creationId xmlns:a16="http://schemas.microsoft.com/office/drawing/2014/main" id="{00000000-0008-0000-0000-0000FD22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990" name="Text Box 8">
          <a:extLst>
            <a:ext uri="{FF2B5EF4-FFF2-40B4-BE49-F238E27FC236}">
              <a16:creationId xmlns:a16="http://schemas.microsoft.com/office/drawing/2014/main" id="{00000000-0008-0000-0000-0000FE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5991" name="Text Box 9">
          <a:extLst>
            <a:ext uri="{FF2B5EF4-FFF2-40B4-BE49-F238E27FC236}">
              <a16:creationId xmlns:a16="http://schemas.microsoft.com/office/drawing/2014/main" id="{00000000-0008-0000-0000-0000FF22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992" name="Text Box 8">
          <a:extLst>
            <a:ext uri="{FF2B5EF4-FFF2-40B4-BE49-F238E27FC236}">
              <a16:creationId xmlns:a16="http://schemas.microsoft.com/office/drawing/2014/main" id="{00000000-0008-0000-0000-000000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5993" name="Text Box 9">
          <a:extLst>
            <a:ext uri="{FF2B5EF4-FFF2-40B4-BE49-F238E27FC236}">
              <a16:creationId xmlns:a16="http://schemas.microsoft.com/office/drawing/2014/main" id="{00000000-0008-0000-0000-000001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994" name="Text Box 8">
          <a:extLst>
            <a:ext uri="{FF2B5EF4-FFF2-40B4-BE49-F238E27FC236}">
              <a16:creationId xmlns:a16="http://schemas.microsoft.com/office/drawing/2014/main" id="{00000000-0008-0000-0000-00000223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5995" name="Text Box 9">
          <a:extLst>
            <a:ext uri="{FF2B5EF4-FFF2-40B4-BE49-F238E27FC236}">
              <a16:creationId xmlns:a16="http://schemas.microsoft.com/office/drawing/2014/main" id="{00000000-0008-0000-0000-00000323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996" name="Text Box 8">
          <a:extLst>
            <a:ext uri="{FF2B5EF4-FFF2-40B4-BE49-F238E27FC236}">
              <a16:creationId xmlns:a16="http://schemas.microsoft.com/office/drawing/2014/main" id="{00000000-0008-0000-0000-00000423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5997" name="Text Box 9">
          <a:extLst>
            <a:ext uri="{FF2B5EF4-FFF2-40B4-BE49-F238E27FC236}">
              <a16:creationId xmlns:a16="http://schemas.microsoft.com/office/drawing/2014/main" id="{00000000-0008-0000-0000-00000523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98" name="Text Box 8">
          <a:extLst>
            <a:ext uri="{FF2B5EF4-FFF2-40B4-BE49-F238E27FC236}">
              <a16:creationId xmlns:a16="http://schemas.microsoft.com/office/drawing/2014/main" id="{00000000-0008-0000-0000-000006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5999" name="Text Box 9">
          <a:extLst>
            <a:ext uri="{FF2B5EF4-FFF2-40B4-BE49-F238E27FC236}">
              <a16:creationId xmlns:a16="http://schemas.microsoft.com/office/drawing/2014/main" id="{00000000-0008-0000-0000-000007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000" name="Text Box 8">
          <a:extLst>
            <a:ext uri="{FF2B5EF4-FFF2-40B4-BE49-F238E27FC236}">
              <a16:creationId xmlns:a16="http://schemas.microsoft.com/office/drawing/2014/main" id="{00000000-0008-0000-0000-000008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001" name="Text Box 9">
          <a:extLst>
            <a:ext uri="{FF2B5EF4-FFF2-40B4-BE49-F238E27FC236}">
              <a16:creationId xmlns:a16="http://schemas.microsoft.com/office/drawing/2014/main" id="{00000000-0008-0000-0000-000009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002" name="Text Box 8">
          <a:extLst>
            <a:ext uri="{FF2B5EF4-FFF2-40B4-BE49-F238E27FC236}">
              <a16:creationId xmlns:a16="http://schemas.microsoft.com/office/drawing/2014/main" id="{00000000-0008-0000-0000-00000A23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003" name="Text Box 9">
          <a:extLst>
            <a:ext uri="{FF2B5EF4-FFF2-40B4-BE49-F238E27FC236}">
              <a16:creationId xmlns:a16="http://schemas.microsoft.com/office/drawing/2014/main" id="{00000000-0008-0000-0000-00000B23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004" name="Text Box 8">
          <a:extLst>
            <a:ext uri="{FF2B5EF4-FFF2-40B4-BE49-F238E27FC236}">
              <a16:creationId xmlns:a16="http://schemas.microsoft.com/office/drawing/2014/main" id="{00000000-0008-0000-0000-00000C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005" name="Text Box 9">
          <a:extLst>
            <a:ext uri="{FF2B5EF4-FFF2-40B4-BE49-F238E27FC236}">
              <a16:creationId xmlns:a16="http://schemas.microsoft.com/office/drawing/2014/main" id="{00000000-0008-0000-0000-00000D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06" name="Text Box 3">
          <a:extLst>
            <a:ext uri="{FF2B5EF4-FFF2-40B4-BE49-F238E27FC236}">
              <a16:creationId xmlns:a16="http://schemas.microsoft.com/office/drawing/2014/main" id="{00000000-0008-0000-0000-00000E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07" name="Text Box 3">
          <a:extLst>
            <a:ext uri="{FF2B5EF4-FFF2-40B4-BE49-F238E27FC236}">
              <a16:creationId xmlns:a16="http://schemas.microsoft.com/office/drawing/2014/main" id="{00000000-0008-0000-0000-00000F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08" name="Text Box 3">
          <a:extLst>
            <a:ext uri="{FF2B5EF4-FFF2-40B4-BE49-F238E27FC236}">
              <a16:creationId xmlns:a16="http://schemas.microsoft.com/office/drawing/2014/main" id="{00000000-0008-0000-0000-000010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09" name="Text Box 3">
          <a:extLst>
            <a:ext uri="{FF2B5EF4-FFF2-40B4-BE49-F238E27FC236}">
              <a16:creationId xmlns:a16="http://schemas.microsoft.com/office/drawing/2014/main" id="{00000000-0008-0000-0000-000011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10" name="Text Box 3">
          <a:extLst>
            <a:ext uri="{FF2B5EF4-FFF2-40B4-BE49-F238E27FC236}">
              <a16:creationId xmlns:a16="http://schemas.microsoft.com/office/drawing/2014/main" id="{00000000-0008-0000-0000-000012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11" name="Text Box 3">
          <a:extLst>
            <a:ext uri="{FF2B5EF4-FFF2-40B4-BE49-F238E27FC236}">
              <a16:creationId xmlns:a16="http://schemas.microsoft.com/office/drawing/2014/main" id="{00000000-0008-0000-0000-000013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12" name="Text Box 3">
          <a:extLst>
            <a:ext uri="{FF2B5EF4-FFF2-40B4-BE49-F238E27FC236}">
              <a16:creationId xmlns:a16="http://schemas.microsoft.com/office/drawing/2014/main" id="{00000000-0008-0000-0000-000014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13" name="Text Box 3">
          <a:extLst>
            <a:ext uri="{FF2B5EF4-FFF2-40B4-BE49-F238E27FC236}">
              <a16:creationId xmlns:a16="http://schemas.microsoft.com/office/drawing/2014/main" id="{00000000-0008-0000-0000-000015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14" name="Text Box 3">
          <a:extLst>
            <a:ext uri="{FF2B5EF4-FFF2-40B4-BE49-F238E27FC236}">
              <a16:creationId xmlns:a16="http://schemas.microsoft.com/office/drawing/2014/main" id="{00000000-0008-0000-0000-000016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15" name="Text Box 3">
          <a:extLst>
            <a:ext uri="{FF2B5EF4-FFF2-40B4-BE49-F238E27FC236}">
              <a16:creationId xmlns:a16="http://schemas.microsoft.com/office/drawing/2014/main" id="{00000000-0008-0000-0000-000017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16" name="Text Box 3">
          <a:extLst>
            <a:ext uri="{FF2B5EF4-FFF2-40B4-BE49-F238E27FC236}">
              <a16:creationId xmlns:a16="http://schemas.microsoft.com/office/drawing/2014/main" id="{00000000-0008-0000-0000-000018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17" name="Text Box 3">
          <a:extLst>
            <a:ext uri="{FF2B5EF4-FFF2-40B4-BE49-F238E27FC236}">
              <a16:creationId xmlns:a16="http://schemas.microsoft.com/office/drawing/2014/main" id="{00000000-0008-0000-0000-000019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18" name="Text Box 3">
          <a:extLst>
            <a:ext uri="{FF2B5EF4-FFF2-40B4-BE49-F238E27FC236}">
              <a16:creationId xmlns:a16="http://schemas.microsoft.com/office/drawing/2014/main" id="{00000000-0008-0000-0000-00001A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19" name="Text Box 3">
          <a:extLst>
            <a:ext uri="{FF2B5EF4-FFF2-40B4-BE49-F238E27FC236}">
              <a16:creationId xmlns:a16="http://schemas.microsoft.com/office/drawing/2014/main" id="{00000000-0008-0000-0000-00001B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20" name="Text Box 3">
          <a:extLst>
            <a:ext uri="{FF2B5EF4-FFF2-40B4-BE49-F238E27FC236}">
              <a16:creationId xmlns:a16="http://schemas.microsoft.com/office/drawing/2014/main" id="{00000000-0008-0000-0000-00001C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21" name="Text Box 3">
          <a:extLst>
            <a:ext uri="{FF2B5EF4-FFF2-40B4-BE49-F238E27FC236}">
              <a16:creationId xmlns:a16="http://schemas.microsoft.com/office/drawing/2014/main" id="{00000000-0008-0000-0000-00001D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22" name="Text Box 3">
          <a:extLst>
            <a:ext uri="{FF2B5EF4-FFF2-40B4-BE49-F238E27FC236}">
              <a16:creationId xmlns:a16="http://schemas.microsoft.com/office/drawing/2014/main" id="{00000000-0008-0000-0000-00001E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23" name="Text Box 3">
          <a:extLst>
            <a:ext uri="{FF2B5EF4-FFF2-40B4-BE49-F238E27FC236}">
              <a16:creationId xmlns:a16="http://schemas.microsoft.com/office/drawing/2014/main" id="{00000000-0008-0000-0000-00001F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24" name="Text Box 3">
          <a:extLst>
            <a:ext uri="{FF2B5EF4-FFF2-40B4-BE49-F238E27FC236}">
              <a16:creationId xmlns:a16="http://schemas.microsoft.com/office/drawing/2014/main" id="{00000000-0008-0000-0000-000020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25" name="Text Box 3">
          <a:extLst>
            <a:ext uri="{FF2B5EF4-FFF2-40B4-BE49-F238E27FC236}">
              <a16:creationId xmlns:a16="http://schemas.microsoft.com/office/drawing/2014/main" id="{00000000-0008-0000-0000-000021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26" name="Text Box 3">
          <a:extLst>
            <a:ext uri="{FF2B5EF4-FFF2-40B4-BE49-F238E27FC236}">
              <a16:creationId xmlns:a16="http://schemas.microsoft.com/office/drawing/2014/main" id="{00000000-0008-0000-0000-000022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27" name="Text Box 3">
          <a:extLst>
            <a:ext uri="{FF2B5EF4-FFF2-40B4-BE49-F238E27FC236}">
              <a16:creationId xmlns:a16="http://schemas.microsoft.com/office/drawing/2014/main" id="{00000000-0008-0000-0000-000023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28" name="Text Box 3">
          <a:extLst>
            <a:ext uri="{FF2B5EF4-FFF2-40B4-BE49-F238E27FC236}">
              <a16:creationId xmlns:a16="http://schemas.microsoft.com/office/drawing/2014/main" id="{00000000-0008-0000-0000-000024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29" name="Text Box 3">
          <a:extLst>
            <a:ext uri="{FF2B5EF4-FFF2-40B4-BE49-F238E27FC236}">
              <a16:creationId xmlns:a16="http://schemas.microsoft.com/office/drawing/2014/main" id="{00000000-0008-0000-0000-000025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30" name="Text Box 3">
          <a:extLst>
            <a:ext uri="{FF2B5EF4-FFF2-40B4-BE49-F238E27FC236}">
              <a16:creationId xmlns:a16="http://schemas.microsoft.com/office/drawing/2014/main" id="{00000000-0008-0000-0000-000026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31" name="Text Box 3">
          <a:extLst>
            <a:ext uri="{FF2B5EF4-FFF2-40B4-BE49-F238E27FC236}">
              <a16:creationId xmlns:a16="http://schemas.microsoft.com/office/drawing/2014/main" id="{00000000-0008-0000-0000-000027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32" name="Text Box 3">
          <a:extLst>
            <a:ext uri="{FF2B5EF4-FFF2-40B4-BE49-F238E27FC236}">
              <a16:creationId xmlns:a16="http://schemas.microsoft.com/office/drawing/2014/main" id="{00000000-0008-0000-0000-000028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33" name="Text Box 3">
          <a:extLst>
            <a:ext uri="{FF2B5EF4-FFF2-40B4-BE49-F238E27FC236}">
              <a16:creationId xmlns:a16="http://schemas.microsoft.com/office/drawing/2014/main" id="{00000000-0008-0000-0000-000029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34" name="Text Box 3">
          <a:extLst>
            <a:ext uri="{FF2B5EF4-FFF2-40B4-BE49-F238E27FC236}">
              <a16:creationId xmlns:a16="http://schemas.microsoft.com/office/drawing/2014/main" id="{00000000-0008-0000-0000-00002A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35" name="Text Box 3">
          <a:extLst>
            <a:ext uri="{FF2B5EF4-FFF2-40B4-BE49-F238E27FC236}">
              <a16:creationId xmlns:a16="http://schemas.microsoft.com/office/drawing/2014/main" id="{00000000-0008-0000-0000-00002B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36" name="Text Box 3">
          <a:extLst>
            <a:ext uri="{FF2B5EF4-FFF2-40B4-BE49-F238E27FC236}">
              <a16:creationId xmlns:a16="http://schemas.microsoft.com/office/drawing/2014/main" id="{00000000-0008-0000-0000-00002C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37" name="Text Box 3">
          <a:extLst>
            <a:ext uri="{FF2B5EF4-FFF2-40B4-BE49-F238E27FC236}">
              <a16:creationId xmlns:a16="http://schemas.microsoft.com/office/drawing/2014/main" id="{00000000-0008-0000-0000-00002D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38" name="Text Box 3">
          <a:extLst>
            <a:ext uri="{FF2B5EF4-FFF2-40B4-BE49-F238E27FC236}">
              <a16:creationId xmlns:a16="http://schemas.microsoft.com/office/drawing/2014/main" id="{00000000-0008-0000-0000-00002E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39" name="Text Box 3">
          <a:extLst>
            <a:ext uri="{FF2B5EF4-FFF2-40B4-BE49-F238E27FC236}">
              <a16:creationId xmlns:a16="http://schemas.microsoft.com/office/drawing/2014/main" id="{00000000-0008-0000-0000-00002F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40" name="Text Box 3">
          <a:extLst>
            <a:ext uri="{FF2B5EF4-FFF2-40B4-BE49-F238E27FC236}">
              <a16:creationId xmlns:a16="http://schemas.microsoft.com/office/drawing/2014/main" id="{00000000-0008-0000-0000-000030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41" name="Text Box 3">
          <a:extLst>
            <a:ext uri="{FF2B5EF4-FFF2-40B4-BE49-F238E27FC236}">
              <a16:creationId xmlns:a16="http://schemas.microsoft.com/office/drawing/2014/main" id="{00000000-0008-0000-0000-000031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42" name="Text Box 3">
          <a:extLst>
            <a:ext uri="{FF2B5EF4-FFF2-40B4-BE49-F238E27FC236}">
              <a16:creationId xmlns:a16="http://schemas.microsoft.com/office/drawing/2014/main" id="{00000000-0008-0000-0000-000032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43" name="Text Box 3">
          <a:extLst>
            <a:ext uri="{FF2B5EF4-FFF2-40B4-BE49-F238E27FC236}">
              <a16:creationId xmlns:a16="http://schemas.microsoft.com/office/drawing/2014/main" id="{00000000-0008-0000-0000-000033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44" name="Text Box 3">
          <a:extLst>
            <a:ext uri="{FF2B5EF4-FFF2-40B4-BE49-F238E27FC236}">
              <a16:creationId xmlns:a16="http://schemas.microsoft.com/office/drawing/2014/main" id="{00000000-0008-0000-0000-000034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45" name="Text Box 3">
          <a:extLst>
            <a:ext uri="{FF2B5EF4-FFF2-40B4-BE49-F238E27FC236}">
              <a16:creationId xmlns:a16="http://schemas.microsoft.com/office/drawing/2014/main" id="{00000000-0008-0000-0000-000035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46" name="Text Box 3">
          <a:extLst>
            <a:ext uri="{FF2B5EF4-FFF2-40B4-BE49-F238E27FC236}">
              <a16:creationId xmlns:a16="http://schemas.microsoft.com/office/drawing/2014/main" id="{00000000-0008-0000-0000-000036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47" name="Text Box 3">
          <a:extLst>
            <a:ext uri="{FF2B5EF4-FFF2-40B4-BE49-F238E27FC236}">
              <a16:creationId xmlns:a16="http://schemas.microsoft.com/office/drawing/2014/main" id="{00000000-0008-0000-0000-000037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48" name="Text Box 3">
          <a:extLst>
            <a:ext uri="{FF2B5EF4-FFF2-40B4-BE49-F238E27FC236}">
              <a16:creationId xmlns:a16="http://schemas.microsoft.com/office/drawing/2014/main" id="{00000000-0008-0000-0000-000038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49" name="Text Box 3">
          <a:extLst>
            <a:ext uri="{FF2B5EF4-FFF2-40B4-BE49-F238E27FC236}">
              <a16:creationId xmlns:a16="http://schemas.microsoft.com/office/drawing/2014/main" id="{00000000-0008-0000-0000-000039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50" name="Text Box 3">
          <a:extLst>
            <a:ext uri="{FF2B5EF4-FFF2-40B4-BE49-F238E27FC236}">
              <a16:creationId xmlns:a16="http://schemas.microsoft.com/office/drawing/2014/main" id="{00000000-0008-0000-0000-00003A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51" name="Text Box 3">
          <a:extLst>
            <a:ext uri="{FF2B5EF4-FFF2-40B4-BE49-F238E27FC236}">
              <a16:creationId xmlns:a16="http://schemas.microsoft.com/office/drawing/2014/main" id="{00000000-0008-0000-0000-00003B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52" name="Text Box 3">
          <a:extLst>
            <a:ext uri="{FF2B5EF4-FFF2-40B4-BE49-F238E27FC236}">
              <a16:creationId xmlns:a16="http://schemas.microsoft.com/office/drawing/2014/main" id="{00000000-0008-0000-0000-00003C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53" name="Text Box 3">
          <a:extLst>
            <a:ext uri="{FF2B5EF4-FFF2-40B4-BE49-F238E27FC236}">
              <a16:creationId xmlns:a16="http://schemas.microsoft.com/office/drawing/2014/main" id="{00000000-0008-0000-0000-00003D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54" name="Text Box 3">
          <a:extLst>
            <a:ext uri="{FF2B5EF4-FFF2-40B4-BE49-F238E27FC236}">
              <a16:creationId xmlns:a16="http://schemas.microsoft.com/office/drawing/2014/main" id="{00000000-0008-0000-0000-00003E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55" name="Text Box 3">
          <a:extLst>
            <a:ext uri="{FF2B5EF4-FFF2-40B4-BE49-F238E27FC236}">
              <a16:creationId xmlns:a16="http://schemas.microsoft.com/office/drawing/2014/main" id="{00000000-0008-0000-0000-00003F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56" name="Text Box 3">
          <a:extLst>
            <a:ext uri="{FF2B5EF4-FFF2-40B4-BE49-F238E27FC236}">
              <a16:creationId xmlns:a16="http://schemas.microsoft.com/office/drawing/2014/main" id="{00000000-0008-0000-0000-000040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57" name="Text Box 3">
          <a:extLst>
            <a:ext uri="{FF2B5EF4-FFF2-40B4-BE49-F238E27FC236}">
              <a16:creationId xmlns:a16="http://schemas.microsoft.com/office/drawing/2014/main" id="{00000000-0008-0000-0000-000041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58" name="Text Box 3">
          <a:extLst>
            <a:ext uri="{FF2B5EF4-FFF2-40B4-BE49-F238E27FC236}">
              <a16:creationId xmlns:a16="http://schemas.microsoft.com/office/drawing/2014/main" id="{00000000-0008-0000-0000-000042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59" name="Text Box 3">
          <a:extLst>
            <a:ext uri="{FF2B5EF4-FFF2-40B4-BE49-F238E27FC236}">
              <a16:creationId xmlns:a16="http://schemas.microsoft.com/office/drawing/2014/main" id="{00000000-0008-0000-0000-000043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60" name="Text Box 3">
          <a:extLst>
            <a:ext uri="{FF2B5EF4-FFF2-40B4-BE49-F238E27FC236}">
              <a16:creationId xmlns:a16="http://schemas.microsoft.com/office/drawing/2014/main" id="{00000000-0008-0000-0000-000044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61" name="Text Box 3">
          <a:extLst>
            <a:ext uri="{FF2B5EF4-FFF2-40B4-BE49-F238E27FC236}">
              <a16:creationId xmlns:a16="http://schemas.microsoft.com/office/drawing/2014/main" id="{00000000-0008-0000-0000-000045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62" name="Text Box 3">
          <a:extLst>
            <a:ext uri="{FF2B5EF4-FFF2-40B4-BE49-F238E27FC236}">
              <a16:creationId xmlns:a16="http://schemas.microsoft.com/office/drawing/2014/main" id="{00000000-0008-0000-0000-000046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63" name="Text Box 3">
          <a:extLst>
            <a:ext uri="{FF2B5EF4-FFF2-40B4-BE49-F238E27FC236}">
              <a16:creationId xmlns:a16="http://schemas.microsoft.com/office/drawing/2014/main" id="{00000000-0008-0000-0000-000047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64" name="Text Box 3">
          <a:extLst>
            <a:ext uri="{FF2B5EF4-FFF2-40B4-BE49-F238E27FC236}">
              <a16:creationId xmlns:a16="http://schemas.microsoft.com/office/drawing/2014/main" id="{00000000-0008-0000-0000-000048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65" name="Text Box 3">
          <a:extLst>
            <a:ext uri="{FF2B5EF4-FFF2-40B4-BE49-F238E27FC236}">
              <a16:creationId xmlns:a16="http://schemas.microsoft.com/office/drawing/2014/main" id="{00000000-0008-0000-0000-000049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66" name="Text Box 3">
          <a:extLst>
            <a:ext uri="{FF2B5EF4-FFF2-40B4-BE49-F238E27FC236}">
              <a16:creationId xmlns:a16="http://schemas.microsoft.com/office/drawing/2014/main" id="{00000000-0008-0000-0000-00004A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67" name="Text Box 3">
          <a:extLst>
            <a:ext uri="{FF2B5EF4-FFF2-40B4-BE49-F238E27FC236}">
              <a16:creationId xmlns:a16="http://schemas.microsoft.com/office/drawing/2014/main" id="{00000000-0008-0000-0000-00004B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68" name="Text Box 3">
          <a:extLst>
            <a:ext uri="{FF2B5EF4-FFF2-40B4-BE49-F238E27FC236}">
              <a16:creationId xmlns:a16="http://schemas.microsoft.com/office/drawing/2014/main" id="{00000000-0008-0000-0000-00004C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69" name="Text Box 3">
          <a:extLst>
            <a:ext uri="{FF2B5EF4-FFF2-40B4-BE49-F238E27FC236}">
              <a16:creationId xmlns:a16="http://schemas.microsoft.com/office/drawing/2014/main" id="{00000000-0008-0000-0000-00004D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70" name="Text Box 3">
          <a:extLst>
            <a:ext uri="{FF2B5EF4-FFF2-40B4-BE49-F238E27FC236}">
              <a16:creationId xmlns:a16="http://schemas.microsoft.com/office/drawing/2014/main" id="{00000000-0008-0000-0000-00004E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71" name="Text Box 3">
          <a:extLst>
            <a:ext uri="{FF2B5EF4-FFF2-40B4-BE49-F238E27FC236}">
              <a16:creationId xmlns:a16="http://schemas.microsoft.com/office/drawing/2014/main" id="{00000000-0008-0000-0000-00004F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72" name="Text Box 3">
          <a:extLst>
            <a:ext uri="{FF2B5EF4-FFF2-40B4-BE49-F238E27FC236}">
              <a16:creationId xmlns:a16="http://schemas.microsoft.com/office/drawing/2014/main" id="{00000000-0008-0000-0000-000050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73" name="Text Box 3">
          <a:extLst>
            <a:ext uri="{FF2B5EF4-FFF2-40B4-BE49-F238E27FC236}">
              <a16:creationId xmlns:a16="http://schemas.microsoft.com/office/drawing/2014/main" id="{00000000-0008-0000-0000-000051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74" name="Text Box 3">
          <a:extLst>
            <a:ext uri="{FF2B5EF4-FFF2-40B4-BE49-F238E27FC236}">
              <a16:creationId xmlns:a16="http://schemas.microsoft.com/office/drawing/2014/main" id="{00000000-0008-0000-0000-000052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75" name="Text Box 3">
          <a:extLst>
            <a:ext uri="{FF2B5EF4-FFF2-40B4-BE49-F238E27FC236}">
              <a16:creationId xmlns:a16="http://schemas.microsoft.com/office/drawing/2014/main" id="{00000000-0008-0000-0000-000053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76" name="Text Box 3">
          <a:extLst>
            <a:ext uri="{FF2B5EF4-FFF2-40B4-BE49-F238E27FC236}">
              <a16:creationId xmlns:a16="http://schemas.microsoft.com/office/drawing/2014/main" id="{00000000-0008-0000-0000-000054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77" name="Text Box 3">
          <a:extLst>
            <a:ext uri="{FF2B5EF4-FFF2-40B4-BE49-F238E27FC236}">
              <a16:creationId xmlns:a16="http://schemas.microsoft.com/office/drawing/2014/main" id="{00000000-0008-0000-0000-000055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78" name="Text Box 3">
          <a:extLst>
            <a:ext uri="{FF2B5EF4-FFF2-40B4-BE49-F238E27FC236}">
              <a16:creationId xmlns:a16="http://schemas.microsoft.com/office/drawing/2014/main" id="{00000000-0008-0000-0000-000056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79" name="Text Box 3">
          <a:extLst>
            <a:ext uri="{FF2B5EF4-FFF2-40B4-BE49-F238E27FC236}">
              <a16:creationId xmlns:a16="http://schemas.microsoft.com/office/drawing/2014/main" id="{00000000-0008-0000-0000-000057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80" name="Text Box 3">
          <a:extLst>
            <a:ext uri="{FF2B5EF4-FFF2-40B4-BE49-F238E27FC236}">
              <a16:creationId xmlns:a16="http://schemas.microsoft.com/office/drawing/2014/main" id="{00000000-0008-0000-0000-000058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81" name="Text Box 3">
          <a:extLst>
            <a:ext uri="{FF2B5EF4-FFF2-40B4-BE49-F238E27FC236}">
              <a16:creationId xmlns:a16="http://schemas.microsoft.com/office/drawing/2014/main" id="{00000000-0008-0000-0000-000059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82" name="Text Box 3">
          <a:extLst>
            <a:ext uri="{FF2B5EF4-FFF2-40B4-BE49-F238E27FC236}">
              <a16:creationId xmlns:a16="http://schemas.microsoft.com/office/drawing/2014/main" id="{00000000-0008-0000-0000-00005A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83" name="Text Box 3">
          <a:extLst>
            <a:ext uri="{FF2B5EF4-FFF2-40B4-BE49-F238E27FC236}">
              <a16:creationId xmlns:a16="http://schemas.microsoft.com/office/drawing/2014/main" id="{00000000-0008-0000-0000-00005B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84" name="Text Box 3">
          <a:extLst>
            <a:ext uri="{FF2B5EF4-FFF2-40B4-BE49-F238E27FC236}">
              <a16:creationId xmlns:a16="http://schemas.microsoft.com/office/drawing/2014/main" id="{00000000-0008-0000-0000-00005C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85" name="Text Box 3">
          <a:extLst>
            <a:ext uri="{FF2B5EF4-FFF2-40B4-BE49-F238E27FC236}">
              <a16:creationId xmlns:a16="http://schemas.microsoft.com/office/drawing/2014/main" id="{00000000-0008-0000-0000-00005D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86" name="Text Box 3">
          <a:extLst>
            <a:ext uri="{FF2B5EF4-FFF2-40B4-BE49-F238E27FC236}">
              <a16:creationId xmlns:a16="http://schemas.microsoft.com/office/drawing/2014/main" id="{00000000-0008-0000-0000-00005E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87" name="Text Box 3">
          <a:extLst>
            <a:ext uri="{FF2B5EF4-FFF2-40B4-BE49-F238E27FC236}">
              <a16:creationId xmlns:a16="http://schemas.microsoft.com/office/drawing/2014/main" id="{00000000-0008-0000-0000-00005F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88" name="Text Box 3">
          <a:extLst>
            <a:ext uri="{FF2B5EF4-FFF2-40B4-BE49-F238E27FC236}">
              <a16:creationId xmlns:a16="http://schemas.microsoft.com/office/drawing/2014/main" id="{00000000-0008-0000-0000-000060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89" name="Text Box 3">
          <a:extLst>
            <a:ext uri="{FF2B5EF4-FFF2-40B4-BE49-F238E27FC236}">
              <a16:creationId xmlns:a16="http://schemas.microsoft.com/office/drawing/2014/main" id="{00000000-0008-0000-0000-000061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90" name="Text Box 3">
          <a:extLst>
            <a:ext uri="{FF2B5EF4-FFF2-40B4-BE49-F238E27FC236}">
              <a16:creationId xmlns:a16="http://schemas.microsoft.com/office/drawing/2014/main" id="{00000000-0008-0000-0000-000062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91" name="Text Box 3">
          <a:extLst>
            <a:ext uri="{FF2B5EF4-FFF2-40B4-BE49-F238E27FC236}">
              <a16:creationId xmlns:a16="http://schemas.microsoft.com/office/drawing/2014/main" id="{00000000-0008-0000-0000-000063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92" name="Text Box 3">
          <a:extLst>
            <a:ext uri="{FF2B5EF4-FFF2-40B4-BE49-F238E27FC236}">
              <a16:creationId xmlns:a16="http://schemas.microsoft.com/office/drawing/2014/main" id="{00000000-0008-0000-0000-000064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93" name="Text Box 3">
          <a:extLst>
            <a:ext uri="{FF2B5EF4-FFF2-40B4-BE49-F238E27FC236}">
              <a16:creationId xmlns:a16="http://schemas.microsoft.com/office/drawing/2014/main" id="{00000000-0008-0000-0000-000065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94" name="Text Box 3">
          <a:extLst>
            <a:ext uri="{FF2B5EF4-FFF2-40B4-BE49-F238E27FC236}">
              <a16:creationId xmlns:a16="http://schemas.microsoft.com/office/drawing/2014/main" id="{00000000-0008-0000-0000-000066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95" name="Text Box 3">
          <a:extLst>
            <a:ext uri="{FF2B5EF4-FFF2-40B4-BE49-F238E27FC236}">
              <a16:creationId xmlns:a16="http://schemas.microsoft.com/office/drawing/2014/main" id="{00000000-0008-0000-0000-000067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96" name="Text Box 3">
          <a:extLst>
            <a:ext uri="{FF2B5EF4-FFF2-40B4-BE49-F238E27FC236}">
              <a16:creationId xmlns:a16="http://schemas.microsoft.com/office/drawing/2014/main" id="{00000000-0008-0000-0000-000068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97" name="Text Box 3">
          <a:extLst>
            <a:ext uri="{FF2B5EF4-FFF2-40B4-BE49-F238E27FC236}">
              <a16:creationId xmlns:a16="http://schemas.microsoft.com/office/drawing/2014/main" id="{00000000-0008-0000-0000-000069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98" name="Text Box 3">
          <a:extLst>
            <a:ext uri="{FF2B5EF4-FFF2-40B4-BE49-F238E27FC236}">
              <a16:creationId xmlns:a16="http://schemas.microsoft.com/office/drawing/2014/main" id="{00000000-0008-0000-0000-00006A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099" name="Text Box 3">
          <a:extLst>
            <a:ext uri="{FF2B5EF4-FFF2-40B4-BE49-F238E27FC236}">
              <a16:creationId xmlns:a16="http://schemas.microsoft.com/office/drawing/2014/main" id="{00000000-0008-0000-0000-00006B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00" name="Text Box 3">
          <a:extLst>
            <a:ext uri="{FF2B5EF4-FFF2-40B4-BE49-F238E27FC236}">
              <a16:creationId xmlns:a16="http://schemas.microsoft.com/office/drawing/2014/main" id="{00000000-0008-0000-0000-00006C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01" name="Text Box 3">
          <a:extLst>
            <a:ext uri="{FF2B5EF4-FFF2-40B4-BE49-F238E27FC236}">
              <a16:creationId xmlns:a16="http://schemas.microsoft.com/office/drawing/2014/main" id="{00000000-0008-0000-0000-00006D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02" name="Text Box 3">
          <a:extLst>
            <a:ext uri="{FF2B5EF4-FFF2-40B4-BE49-F238E27FC236}">
              <a16:creationId xmlns:a16="http://schemas.microsoft.com/office/drawing/2014/main" id="{00000000-0008-0000-0000-00006E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03" name="Text Box 3">
          <a:extLst>
            <a:ext uri="{FF2B5EF4-FFF2-40B4-BE49-F238E27FC236}">
              <a16:creationId xmlns:a16="http://schemas.microsoft.com/office/drawing/2014/main" id="{00000000-0008-0000-0000-00006F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04" name="Text Box 3">
          <a:extLst>
            <a:ext uri="{FF2B5EF4-FFF2-40B4-BE49-F238E27FC236}">
              <a16:creationId xmlns:a16="http://schemas.microsoft.com/office/drawing/2014/main" id="{00000000-0008-0000-0000-000070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05" name="Text Box 3">
          <a:extLst>
            <a:ext uri="{FF2B5EF4-FFF2-40B4-BE49-F238E27FC236}">
              <a16:creationId xmlns:a16="http://schemas.microsoft.com/office/drawing/2014/main" id="{00000000-0008-0000-0000-000071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06" name="Text Box 3">
          <a:extLst>
            <a:ext uri="{FF2B5EF4-FFF2-40B4-BE49-F238E27FC236}">
              <a16:creationId xmlns:a16="http://schemas.microsoft.com/office/drawing/2014/main" id="{00000000-0008-0000-0000-000072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07" name="Text Box 3">
          <a:extLst>
            <a:ext uri="{FF2B5EF4-FFF2-40B4-BE49-F238E27FC236}">
              <a16:creationId xmlns:a16="http://schemas.microsoft.com/office/drawing/2014/main" id="{00000000-0008-0000-0000-000073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08" name="Text Box 3">
          <a:extLst>
            <a:ext uri="{FF2B5EF4-FFF2-40B4-BE49-F238E27FC236}">
              <a16:creationId xmlns:a16="http://schemas.microsoft.com/office/drawing/2014/main" id="{00000000-0008-0000-0000-000074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09" name="Text Box 3">
          <a:extLst>
            <a:ext uri="{FF2B5EF4-FFF2-40B4-BE49-F238E27FC236}">
              <a16:creationId xmlns:a16="http://schemas.microsoft.com/office/drawing/2014/main" id="{00000000-0008-0000-0000-000075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10" name="Text Box 3">
          <a:extLst>
            <a:ext uri="{FF2B5EF4-FFF2-40B4-BE49-F238E27FC236}">
              <a16:creationId xmlns:a16="http://schemas.microsoft.com/office/drawing/2014/main" id="{00000000-0008-0000-0000-000076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11" name="Text Box 3">
          <a:extLst>
            <a:ext uri="{FF2B5EF4-FFF2-40B4-BE49-F238E27FC236}">
              <a16:creationId xmlns:a16="http://schemas.microsoft.com/office/drawing/2014/main" id="{00000000-0008-0000-0000-000077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12" name="Text Box 3">
          <a:extLst>
            <a:ext uri="{FF2B5EF4-FFF2-40B4-BE49-F238E27FC236}">
              <a16:creationId xmlns:a16="http://schemas.microsoft.com/office/drawing/2014/main" id="{00000000-0008-0000-0000-000078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13" name="Text Box 3">
          <a:extLst>
            <a:ext uri="{FF2B5EF4-FFF2-40B4-BE49-F238E27FC236}">
              <a16:creationId xmlns:a16="http://schemas.microsoft.com/office/drawing/2014/main" id="{00000000-0008-0000-0000-000079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14" name="Text Box 3">
          <a:extLst>
            <a:ext uri="{FF2B5EF4-FFF2-40B4-BE49-F238E27FC236}">
              <a16:creationId xmlns:a16="http://schemas.microsoft.com/office/drawing/2014/main" id="{00000000-0008-0000-0000-00007A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15" name="Text Box 3">
          <a:extLst>
            <a:ext uri="{FF2B5EF4-FFF2-40B4-BE49-F238E27FC236}">
              <a16:creationId xmlns:a16="http://schemas.microsoft.com/office/drawing/2014/main" id="{00000000-0008-0000-0000-00007B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16" name="Text Box 3">
          <a:extLst>
            <a:ext uri="{FF2B5EF4-FFF2-40B4-BE49-F238E27FC236}">
              <a16:creationId xmlns:a16="http://schemas.microsoft.com/office/drawing/2014/main" id="{00000000-0008-0000-0000-00007C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17" name="Text Box 3">
          <a:extLst>
            <a:ext uri="{FF2B5EF4-FFF2-40B4-BE49-F238E27FC236}">
              <a16:creationId xmlns:a16="http://schemas.microsoft.com/office/drawing/2014/main" id="{00000000-0008-0000-0000-00007D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18" name="Text Box 3">
          <a:extLst>
            <a:ext uri="{FF2B5EF4-FFF2-40B4-BE49-F238E27FC236}">
              <a16:creationId xmlns:a16="http://schemas.microsoft.com/office/drawing/2014/main" id="{00000000-0008-0000-0000-00007E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19" name="Text Box 3">
          <a:extLst>
            <a:ext uri="{FF2B5EF4-FFF2-40B4-BE49-F238E27FC236}">
              <a16:creationId xmlns:a16="http://schemas.microsoft.com/office/drawing/2014/main" id="{00000000-0008-0000-0000-00007F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20" name="Text Box 3">
          <a:extLst>
            <a:ext uri="{FF2B5EF4-FFF2-40B4-BE49-F238E27FC236}">
              <a16:creationId xmlns:a16="http://schemas.microsoft.com/office/drawing/2014/main" id="{00000000-0008-0000-0000-000080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21" name="Text Box 3">
          <a:extLst>
            <a:ext uri="{FF2B5EF4-FFF2-40B4-BE49-F238E27FC236}">
              <a16:creationId xmlns:a16="http://schemas.microsoft.com/office/drawing/2014/main" id="{00000000-0008-0000-0000-000081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22" name="Text Box 3">
          <a:extLst>
            <a:ext uri="{FF2B5EF4-FFF2-40B4-BE49-F238E27FC236}">
              <a16:creationId xmlns:a16="http://schemas.microsoft.com/office/drawing/2014/main" id="{00000000-0008-0000-0000-000082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23" name="Text Box 3">
          <a:extLst>
            <a:ext uri="{FF2B5EF4-FFF2-40B4-BE49-F238E27FC236}">
              <a16:creationId xmlns:a16="http://schemas.microsoft.com/office/drawing/2014/main" id="{00000000-0008-0000-0000-000083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24" name="Text Box 3">
          <a:extLst>
            <a:ext uri="{FF2B5EF4-FFF2-40B4-BE49-F238E27FC236}">
              <a16:creationId xmlns:a16="http://schemas.microsoft.com/office/drawing/2014/main" id="{00000000-0008-0000-0000-000084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25" name="Text Box 3">
          <a:extLst>
            <a:ext uri="{FF2B5EF4-FFF2-40B4-BE49-F238E27FC236}">
              <a16:creationId xmlns:a16="http://schemas.microsoft.com/office/drawing/2014/main" id="{00000000-0008-0000-0000-000085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26" name="Text Box 3">
          <a:extLst>
            <a:ext uri="{FF2B5EF4-FFF2-40B4-BE49-F238E27FC236}">
              <a16:creationId xmlns:a16="http://schemas.microsoft.com/office/drawing/2014/main" id="{00000000-0008-0000-0000-000086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27" name="Text Box 3">
          <a:extLst>
            <a:ext uri="{FF2B5EF4-FFF2-40B4-BE49-F238E27FC236}">
              <a16:creationId xmlns:a16="http://schemas.microsoft.com/office/drawing/2014/main" id="{00000000-0008-0000-0000-000087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28" name="Text Box 3">
          <a:extLst>
            <a:ext uri="{FF2B5EF4-FFF2-40B4-BE49-F238E27FC236}">
              <a16:creationId xmlns:a16="http://schemas.microsoft.com/office/drawing/2014/main" id="{00000000-0008-0000-0000-000088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29" name="Text Box 3">
          <a:extLst>
            <a:ext uri="{FF2B5EF4-FFF2-40B4-BE49-F238E27FC236}">
              <a16:creationId xmlns:a16="http://schemas.microsoft.com/office/drawing/2014/main" id="{00000000-0008-0000-0000-000089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30" name="Text Box 3">
          <a:extLst>
            <a:ext uri="{FF2B5EF4-FFF2-40B4-BE49-F238E27FC236}">
              <a16:creationId xmlns:a16="http://schemas.microsoft.com/office/drawing/2014/main" id="{00000000-0008-0000-0000-00008A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31" name="Text Box 3">
          <a:extLst>
            <a:ext uri="{FF2B5EF4-FFF2-40B4-BE49-F238E27FC236}">
              <a16:creationId xmlns:a16="http://schemas.microsoft.com/office/drawing/2014/main" id="{00000000-0008-0000-0000-00008B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32" name="Text Box 3">
          <a:extLst>
            <a:ext uri="{FF2B5EF4-FFF2-40B4-BE49-F238E27FC236}">
              <a16:creationId xmlns:a16="http://schemas.microsoft.com/office/drawing/2014/main" id="{00000000-0008-0000-0000-00008C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1825</xdr:row>
      <xdr:rowOff>133351</xdr:rowOff>
    </xdr:to>
    <xdr:sp macro="" textlink="">
      <xdr:nvSpPr>
        <xdr:cNvPr id="6133" name="Text Box 3">
          <a:extLst>
            <a:ext uri="{FF2B5EF4-FFF2-40B4-BE49-F238E27FC236}">
              <a16:creationId xmlns:a16="http://schemas.microsoft.com/office/drawing/2014/main" id="{00000000-0008-0000-0000-00008D230000}"/>
            </a:ext>
          </a:extLst>
        </xdr:cNvPr>
        <xdr:cNvSpPr txBox="1">
          <a:spLocks noChangeArrowheads="1"/>
        </xdr:cNvSpPr>
      </xdr:nvSpPr>
      <xdr:spPr bwMode="auto">
        <a:xfrm>
          <a:off x="3028950" y="40930830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34" name="Text Box 8">
          <a:extLst>
            <a:ext uri="{FF2B5EF4-FFF2-40B4-BE49-F238E27FC236}">
              <a16:creationId xmlns:a16="http://schemas.microsoft.com/office/drawing/2014/main" id="{00000000-0008-0000-0000-00008E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35" name="Text Box 9">
          <a:extLst>
            <a:ext uri="{FF2B5EF4-FFF2-40B4-BE49-F238E27FC236}">
              <a16:creationId xmlns:a16="http://schemas.microsoft.com/office/drawing/2014/main" id="{00000000-0008-0000-0000-00008F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36" name="Text Box 8">
          <a:extLst>
            <a:ext uri="{FF2B5EF4-FFF2-40B4-BE49-F238E27FC236}">
              <a16:creationId xmlns:a16="http://schemas.microsoft.com/office/drawing/2014/main" id="{00000000-0008-0000-0000-000090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37" name="Text Box 9">
          <a:extLst>
            <a:ext uri="{FF2B5EF4-FFF2-40B4-BE49-F238E27FC236}">
              <a16:creationId xmlns:a16="http://schemas.microsoft.com/office/drawing/2014/main" id="{00000000-0008-0000-0000-000091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38" name="Text Box 8">
          <a:extLst>
            <a:ext uri="{FF2B5EF4-FFF2-40B4-BE49-F238E27FC236}">
              <a16:creationId xmlns:a16="http://schemas.microsoft.com/office/drawing/2014/main" id="{00000000-0008-0000-0000-000092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39" name="Text Box 9">
          <a:extLst>
            <a:ext uri="{FF2B5EF4-FFF2-40B4-BE49-F238E27FC236}">
              <a16:creationId xmlns:a16="http://schemas.microsoft.com/office/drawing/2014/main" id="{00000000-0008-0000-0000-000093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40" name="Text Box 8">
          <a:extLst>
            <a:ext uri="{FF2B5EF4-FFF2-40B4-BE49-F238E27FC236}">
              <a16:creationId xmlns:a16="http://schemas.microsoft.com/office/drawing/2014/main" id="{00000000-0008-0000-0000-000094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41" name="Text Box 9">
          <a:extLst>
            <a:ext uri="{FF2B5EF4-FFF2-40B4-BE49-F238E27FC236}">
              <a16:creationId xmlns:a16="http://schemas.microsoft.com/office/drawing/2014/main" id="{00000000-0008-0000-0000-000095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142" name="Text Box 8">
          <a:extLst>
            <a:ext uri="{FF2B5EF4-FFF2-40B4-BE49-F238E27FC236}">
              <a16:creationId xmlns:a16="http://schemas.microsoft.com/office/drawing/2014/main" id="{00000000-0008-0000-0000-00009623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143" name="Text Box 9">
          <a:extLst>
            <a:ext uri="{FF2B5EF4-FFF2-40B4-BE49-F238E27FC236}">
              <a16:creationId xmlns:a16="http://schemas.microsoft.com/office/drawing/2014/main" id="{00000000-0008-0000-0000-00009723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144" name="Text Box 8">
          <a:extLst>
            <a:ext uri="{FF2B5EF4-FFF2-40B4-BE49-F238E27FC236}">
              <a16:creationId xmlns:a16="http://schemas.microsoft.com/office/drawing/2014/main" id="{00000000-0008-0000-0000-000098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145" name="Text Box 9">
          <a:extLst>
            <a:ext uri="{FF2B5EF4-FFF2-40B4-BE49-F238E27FC236}">
              <a16:creationId xmlns:a16="http://schemas.microsoft.com/office/drawing/2014/main" id="{00000000-0008-0000-0000-000099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46" name="Text Box 8">
          <a:extLst>
            <a:ext uri="{FF2B5EF4-FFF2-40B4-BE49-F238E27FC236}">
              <a16:creationId xmlns:a16="http://schemas.microsoft.com/office/drawing/2014/main" id="{00000000-0008-0000-0000-00009A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47" name="Text Box 9">
          <a:extLst>
            <a:ext uri="{FF2B5EF4-FFF2-40B4-BE49-F238E27FC236}">
              <a16:creationId xmlns:a16="http://schemas.microsoft.com/office/drawing/2014/main" id="{00000000-0008-0000-0000-00009B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48" name="Text Box 8">
          <a:extLst>
            <a:ext uri="{FF2B5EF4-FFF2-40B4-BE49-F238E27FC236}">
              <a16:creationId xmlns:a16="http://schemas.microsoft.com/office/drawing/2014/main" id="{00000000-0008-0000-0000-00009C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49" name="Text Box 9">
          <a:extLst>
            <a:ext uri="{FF2B5EF4-FFF2-40B4-BE49-F238E27FC236}">
              <a16:creationId xmlns:a16="http://schemas.microsoft.com/office/drawing/2014/main" id="{00000000-0008-0000-0000-00009D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50" name="Text Box 8">
          <a:extLst>
            <a:ext uri="{FF2B5EF4-FFF2-40B4-BE49-F238E27FC236}">
              <a16:creationId xmlns:a16="http://schemas.microsoft.com/office/drawing/2014/main" id="{00000000-0008-0000-0000-00009E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51" name="Text Box 9">
          <a:extLst>
            <a:ext uri="{FF2B5EF4-FFF2-40B4-BE49-F238E27FC236}">
              <a16:creationId xmlns:a16="http://schemas.microsoft.com/office/drawing/2014/main" id="{00000000-0008-0000-0000-00009F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52" name="Text Box 8">
          <a:extLst>
            <a:ext uri="{FF2B5EF4-FFF2-40B4-BE49-F238E27FC236}">
              <a16:creationId xmlns:a16="http://schemas.microsoft.com/office/drawing/2014/main" id="{00000000-0008-0000-0000-0000A0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53" name="Text Box 9">
          <a:extLst>
            <a:ext uri="{FF2B5EF4-FFF2-40B4-BE49-F238E27FC236}">
              <a16:creationId xmlns:a16="http://schemas.microsoft.com/office/drawing/2014/main" id="{00000000-0008-0000-0000-0000A1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154" name="Text Box 8">
          <a:extLst>
            <a:ext uri="{FF2B5EF4-FFF2-40B4-BE49-F238E27FC236}">
              <a16:creationId xmlns:a16="http://schemas.microsoft.com/office/drawing/2014/main" id="{00000000-0008-0000-0000-0000A223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155" name="Text Box 9">
          <a:extLst>
            <a:ext uri="{FF2B5EF4-FFF2-40B4-BE49-F238E27FC236}">
              <a16:creationId xmlns:a16="http://schemas.microsoft.com/office/drawing/2014/main" id="{00000000-0008-0000-0000-0000A323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156" name="Text Box 8">
          <a:extLst>
            <a:ext uri="{FF2B5EF4-FFF2-40B4-BE49-F238E27FC236}">
              <a16:creationId xmlns:a16="http://schemas.microsoft.com/office/drawing/2014/main" id="{00000000-0008-0000-0000-0000A4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157" name="Text Box 9">
          <a:extLst>
            <a:ext uri="{FF2B5EF4-FFF2-40B4-BE49-F238E27FC236}">
              <a16:creationId xmlns:a16="http://schemas.microsoft.com/office/drawing/2014/main" id="{00000000-0008-0000-0000-0000A5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6158" name="Text Box 8">
          <a:extLst>
            <a:ext uri="{FF2B5EF4-FFF2-40B4-BE49-F238E27FC236}">
              <a16:creationId xmlns:a16="http://schemas.microsoft.com/office/drawing/2014/main" id="{00000000-0008-0000-0000-0000A623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6159" name="Text Box 9">
          <a:extLst>
            <a:ext uri="{FF2B5EF4-FFF2-40B4-BE49-F238E27FC236}">
              <a16:creationId xmlns:a16="http://schemas.microsoft.com/office/drawing/2014/main" id="{00000000-0008-0000-0000-0000A723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6160" name="Text Box 8">
          <a:extLst>
            <a:ext uri="{FF2B5EF4-FFF2-40B4-BE49-F238E27FC236}">
              <a16:creationId xmlns:a16="http://schemas.microsoft.com/office/drawing/2014/main" id="{00000000-0008-0000-0000-0000A823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6161" name="Text Box 9">
          <a:extLst>
            <a:ext uri="{FF2B5EF4-FFF2-40B4-BE49-F238E27FC236}">
              <a16:creationId xmlns:a16="http://schemas.microsoft.com/office/drawing/2014/main" id="{00000000-0008-0000-0000-0000A923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62" name="Text Box 8">
          <a:extLst>
            <a:ext uri="{FF2B5EF4-FFF2-40B4-BE49-F238E27FC236}">
              <a16:creationId xmlns:a16="http://schemas.microsoft.com/office/drawing/2014/main" id="{00000000-0008-0000-0000-0000AA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63" name="Text Box 9">
          <a:extLst>
            <a:ext uri="{FF2B5EF4-FFF2-40B4-BE49-F238E27FC236}">
              <a16:creationId xmlns:a16="http://schemas.microsoft.com/office/drawing/2014/main" id="{00000000-0008-0000-0000-0000AB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64" name="Text Box 8">
          <a:extLst>
            <a:ext uri="{FF2B5EF4-FFF2-40B4-BE49-F238E27FC236}">
              <a16:creationId xmlns:a16="http://schemas.microsoft.com/office/drawing/2014/main" id="{00000000-0008-0000-0000-0000AC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65" name="Text Box 9">
          <a:extLst>
            <a:ext uri="{FF2B5EF4-FFF2-40B4-BE49-F238E27FC236}">
              <a16:creationId xmlns:a16="http://schemas.microsoft.com/office/drawing/2014/main" id="{00000000-0008-0000-0000-0000AD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166" name="Text Box 8">
          <a:extLst>
            <a:ext uri="{FF2B5EF4-FFF2-40B4-BE49-F238E27FC236}">
              <a16:creationId xmlns:a16="http://schemas.microsoft.com/office/drawing/2014/main" id="{00000000-0008-0000-0000-0000AE23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167" name="Text Box 9">
          <a:extLst>
            <a:ext uri="{FF2B5EF4-FFF2-40B4-BE49-F238E27FC236}">
              <a16:creationId xmlns:a16="http://schemas.microsoft.com/office/drawing/2014/main" id="{00000000-0008-0000-0000-0000AF23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168" name="Text Box 8">
          <a:extLst>
            <a:ext uri="{FF2B5EF4-FFF2-40B4-BE49-F238E27FC236}">
              <a16:creationId xmlns:a16="http://schemas.microsoft.com/office/drawing/2014/main" id="{00000000-0008-0000-0000-0000B0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169" name="Text Box 9">
          <a:extLst>
            <a:ext uri="{FF2B5EF4-FFF2-40B4-BE49-F238E27FC236}">
              <a16:creationId xmlns:a16="http://schemas.microsoft.com/office/drawing/2014/main" id="{00000000-0008-0000-0000-0000B1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70" name="Text Box 8">
          <a:extLst>
            <a:ext uri="{FF2B5EF4-FFF2-40B4-BE49-F238E27FC236}">
              <a16:creationId xmlns:a16="http://schemas.microsoft.com/office/drawing/2014/main" id="{00000000-0008-0000-0000-0000B2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71" name="Text Box 9">
          <a:extLst>
            <a:ext uri="{FF2B5EF4-FFF2-40B4-BE49-F238E27FC236}">
              <a16:creationId xmlns:a16="http://schemas.microsoft.com/office/drawing/2014/main" id="{00000000-0008-0000-0000-0000B3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72" name="Text Box 8">
          <a:extLst>
            <a:ext uri="{FF2B5EF4-FFF2-40B4-BE49-F238E27FC236}">
              <a16:creationId xmlns:a16="http://schemas.microsoft.com/office/drawing/2014/main" id="{00000000-0008-0000-0000-0000B4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73" name="Text Box 9">
          <a:extLst>
            <a:ext uri="{FF2B5EF4-FFF2-40B4-BE49-F238E27FC236}">
              <a16:creationId xmlns:a16="http://schemas.microsoft.com/office/drawing/2014/main" id="{00000000-0008-0000-0000-0000B5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74" name="Text Box 8">
          <a:extLst>
            <a:ext uri="{FF2B5EF4-FFF2-40B4-BE49-F238E27FC236}">
              <a16:creationId xmlns:a16="http://schemas.microsoft.com/office/drawing/2014/main" id="{00000000-0008-0000-0000-0000B6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75" name="Text Box 9">
          <a:extLst>
            <a:ext uri="{FF2B5EF4-FFF2-40B4-BE49-F238E27FC236}">
              <a16:creationId xmlns:a16="http://schemas.microsoft.com/office/drawing/2014/main" id="{00000000-0008-0000-0000-0000B7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76" name="Text Box 8">
          <a:extLst>
            <a:ext uri="{FF2B5EF4-FFF2-40B4-BE49-F238E27FC236}">
              <a16:creationId xmlns:a16="http://schemas.microsoft.com/office/drawing/2014/main" id="{00000000-0008-0000-0000-0000B8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77" name="Text Box 9">
          <a:extLst>
            <a:ext uri="{FF2B5EF4-FFF2-40B4-BE49-F238E27FC236}">
              <a16:creationId xmlns:a16="http://schemas.microsoft.com/office/drawing/2014/main" id="{00000000-0008-0000-0000-0000B9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178" name="Text Box 8">
          <a:extLst>
            <a:ext uri="{FF2B5EF4-FFF2-40B4-BE49-F238E27FC236}">
              <a16:creationId xmlns:a16="http://schemas.microsoft.com/office/drawing/2014/main" id="{00000000-0008-0000-0000-0000BA23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179" name="Text Box 9">
          <a:extLst>
            <a:ext uri="{FF2B5EF4-FFF2-40B4-BE49-F238E27FC236}">
              <a16:creationId xmlns:a16="http://schemas.microsoft.com/office/drawing/2014/main" id="{00000000-0008-0000-0000-0000BB23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180" name="Text Box 8">
          <a:extLst>
            <a:ext uri="{FF2B5EF4-FFF2-40B4-BE49-F238E27FC236}">
              <a16:creationId xmlns:a16="http://schemas.microsoft.com/office/drawing/2014/main" id="{00000000-0008-0000-0000-0000BC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181" name="Text Box 9">
          <a:extLst>
            <a:ext uri="{FF2B5EF4-FFF2-40B4-BE49-F238E27FC236}">
              <a16:creationId xmlns:a16="http://schemas.microsoft.com/office/drawing/2014/main" id="{00000000-0008-0000-0000-0000BD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82" name="Text Box 8">
          <a:extLst>
            <a:ext uri="{FF2B5EF4-FFF2-40B4-BE49-F238E27FC236}">
              <a16:creationId xmlns:a16="http://schemas.microsoft.com/office/drawing/2014/main" id="{00000000-0008-0000-0000-0000BE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83" name="Text Box 9">
          <a:extLst>
            <a:ext uri="{FF2B5EF4-FFF2-40B4-BE49-F238E27FC236}">
              <a16:creationId xmlns:a16="http://schemas.microsoft.com/office/drawing/2014/main" id="{00000000-0008-0000-0000-0000BF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84" name="Text Box 8">
          <a:extLst>
            <a:ext uri="{FF2B5EF4-FFF2-40B4-BE49-F238E27FC236}">
              <a16:creationId xmlns:a16="http://schemas.microsoft.com/office/drawing/2014/main" id="{00000000-0008-0000-0000-0000C0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85" name="Text Box 9">
          <a:extLst>
            <a:ext uri="{FF2B5EF4-FFF2-40B4-BE49-F238E27FC236}">
              <a16:creationId xmlns:a16="http://schemas.microsoft.com/office/drawing/2014/main" id="{00000000-0008-0000-0000-0000C1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86" name="Text Box 8">
          <a:extLst>
            <a:ext uri="{FF2B5EF4-FFF2-40B4-BE49-F238E27FC236}">
              <a16:creationId xmlns:a16="http://schemas.microsoft.com/office/drawing/2014/main" id="{00000000-0008-0000-0000-0000C2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87" name="Text Box 9">
          <a:extLst>
            <a:ext uri="{FF2B5EF4-FFF2-40B4-BE49-F238E27FC236}">
              <a16:creationId xmlns:a16="http://schemas.microsoft.com/office/drawing/2014/main" id="{00000000-0008-0000-0000-0000C3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88" name="Text Box 8">
          <a:extLst>
            <a:ext uri="{FF2B5EF4-FFF2-40B4-BE49-F238E27FC236}">
              <a16:creationId xmlns:a16="http://schemas.microsoft.com/office/drawing/2014/main" id="{00000000-0008-0000-0000-0000C4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89" name="Text Box 9">
          <a:extLst>
            <a:ext uri="{FF2B5EF4-FFF2-40B4-BE49-F238E27FC236}">
              <a16:creationId xmlns:a16="http://schemas.microsoft.com/office/drawing/2014/main" id="{00000000-0008-0000-0000-0000C5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190" name="Text Box 8">
          <a:extLst>
            <a:ext uri="{FF2B5EF4-FFF2-40B4-BE49-F238E27FC236}">
              <a16:creationId xmlns:a16="http://schemas.microsoft.com/office/drawing/2014/main" id="{00000000-0008-0000-0000-0000C623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191" name="Text Box 9">
          <a:extLst>
            <a:ext uri="{FF2B5EF4-FFF2-40B4-BE49-F238E27FC236}">
              <a16:creationId xmlns:a16="http://schemas.microsoft.com/office/drawing/2014/main" id="{00000000-0008-0000-0000-0000C723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192" name="Text Box 8">
          <a:extLst>
            <a:ext uri="{FF2B5EF4-FFF2-40B4-BE49-F238E27FC236}">
              <a16:creationId xmlns:a16="http://schemas.microsoft.com/office/drawing/2014/main" id="{00000000-0008-0000-0000-0000C8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193" name="Text Box 9">
          <a:extLst>
            <a:ext uri="{FF2B5EF4-FFF2-40B4-BE49-F238E27FC236}">
              <a16:creationId xmlns:a16="http://schemas.microsoft.com/office/drawing/2014/main" id="{00000000-0008-0000-0000-0000C9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6194" name="Text Box 8">
          <a:extLst>
            <a:ext uri="{FF2B5EF4-FFF2-40B4-BE49-F238E27FC236}">
              <a16:creationId xmlns:a16="http://schemas.microsoft.com/office/drawing/2014/main" id="{00000000-0008-0000-0000-0000CA23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6195" name="Text Box 9">
          <a:extLst>
            <a:ext uri="{FF2B5EF4-FFF2-40B4-BE49-F238E27FC236}">
              <a16:creationId xmlns:a16="http://schemas.microsoft.com/office/drawing/2014/main" id="{00000000-0008-0000-0000-0000CB23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6196" name="Text Box 8">
          <a:extLst>
            <a:ext uri="{FF2B5EF4-FFF2-40B4-BE49-F238E27FC236}">
              <a16:creationId xmlns:a16="http://schemas.microsoft.com/office/drawing/2014/main" id="{00000000-0008-0000-0000-0000CC23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6197" name="Text Box 9">
          <a:extLst>
            <a:ext uri="{FF2B5EF4-FFF2-40B4-BE49-F238E27FC236}">
              <a16:creationId xmlns:a16="http://schemas.microsoft.com/office/drawing/2014/main" id="{00000000-0008-0000-0000-0000CD23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98" name="Text Box 8">
          <a:extLst>
            <a:ext uri="{FF2B5EF4-FFF2-40B4-BE49-F238E27FC236}">
              <a16:creationId xmlns:a16="http://schemas.microsoft.com/office/drawing/2014/main" id="{00000000-0008-0000-0000-0000CE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199" name="Text Box 9">
          <a:extLst>
            <a:ext uri="{FF2B5EF4-FFF2-40B4-BE49-F238E27FC236}">
              <a16:creationId xmlns:a16="http://schemas.microsoft.com/office/drawing/2014/main" id="{00000000-0008-0000-0000-0000CF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200" name="Text Box 8">
          <a:extLst>
            <a:ext uri="{FF2B5EF4-FFF2-40B4-BE49-F238E27FC236}">
              <a16:creationId xmlns:a16="http://schemas.microsoft.com/office/drawing/2014/main" id="{00000000-0008-0000-0000-0000D0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201" name="Text Box 9">
          <a:extLst>
            <a:ext uri="{FF2B5EF4-FFF2-40B4-BE49-F238E27FC236}">
              <a16:creationId xmlns:a16="http://schemas.microsoft.com/office/drawing/2014/main" id="{00000000-0008-0000-0000-0000D123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202" name="Text Box 8">
          <a:extLst>
            <a:ext uri="{FF2B5EF4-FFF2-40B4-BE49-F238E27FC236}">
              <a16:creationId xmlns:a16="http://schemas.microsoft.com/office/drawing/2014/main" id="{00000000-0008-0000-0000-0000D223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203" name="Text Box 9">
          <a:extLst>
            <a:ext uri="{FF2B5EF4-FFF2-40B4-BE49-F238E27FC236}">
              <a16:creationId xmlns:a16="http://schemas.microsoft.com/office/drawing/2014/main" id="{00000000-0008-0000-0000-0000D323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204" name="Text Box 8">
          <a:extLst>
            <a:ext uri="{FF2B5EF4-FFF2-40B4-BE49-F238E27FC236}">
              <a16:creationId xmlns:a16="http://schemas.microsoft.com/office/drawing/2014/main" id="{00000000-0008-0000-0000-0000D4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205" name="Text Box 9">
          <a:extLst>
            <a:ext uri="{FF2B5EF4-FFF2-40B4-BE49-F238E27FC236}">
              <a16:creationId xmlns:a16="http://schemas.microsoft.com/office/drawing/2014/main" id="{00000000-0008-0000-0000-0000D523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06" name="Text Box 3">
          <a:extLst>
            <a:ext uri="{FF2B5EF4-FFF2-40B4-BE49-F238E27FC236}">
              <a16:creationId xmlns:a16="http://schemas.microsoft.com/office/drawing/2014/main" id="{00000000-0008-0000-0000-0000D6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07" name="Text Box 3">
          <a:extLst>
            <a:ext uri="{FF2B5EF4-FFF2-40B4-BE49-F238E27FC236}">
              <a16:creationId xmlns:a16="http://schemas.microsoft.com/office/drawing/2014/main" id="{00000000-0008-0000-0000-0000D7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08" name="Text Box 3">
          <a:extLst>
            <a:ext uri="{FF2B5EF4-FFF2-40B4-BE49-F238E27FC236}">
              <a16:creationId xmlns:a16="http://schemas.microsoft.com/office/drawing/2014/main" id="{00000000-0008-0000-0000-0000D8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09" name="Text Box 3">
          <a:extLst>
            <a:ext uri="{FF2B5EF4-FFF2-40B4-BE49-F238E27FC236}">
              <a16:creationId xmlns:a16="http://schemas.microsoft.com/office/drawing/2014/main" id="{00000000-0008-0000-0000-0000D9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10" name="Text Box 3">
          <a:extLst>
            <a:ext uri="{FF2B5EF4-FFF2-40B4-BE49-F238E27FC236}">
              <a16:creationId xmlns:a16="http://schemas.microsoft.com/office/drawing/2014/main" id="{00000000-0008-0000-0000-0000DA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11" name="Text Box 3">
          <a:extLst>
            <a:ext uri="{FF2B5EF4-FFF2-40B4-BE49-F238E27FC236}">
              <a16:creationId xmlns:a16="http://schemas.microsoft.com/office/drawing/2014/main" id="{00000000-0008-0000-0000-0000DB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12" name="Text Box 3">
          <a:extLst>
            <a:ext uri="{FF2B5EF4-FFF2-40B4-BE49-F238E27FC236}">
              <a16:creationId xmlns:a16="http://schemas.microsoft.com/office/drawing/2014/main" id="{00000000-0008-0000-0000-0000DC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13" name="Text Box 3">
          <a:extLst>
            <a:ext uri="{FF2B5EF4-FFF2-40B4-BE49-F238E27FC236}">
              <a16:creationId xmlns:a16="http://schemas.microsoft.com/office/drawing/2014/main" id="{00000000-0008-0000-0000-0000DD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14" name="Text Box 3">
          <a:extLst>
            <a:ext uri="{FF2B5EF4-FFF2-40B4-BE49-F238E27FC236}">
              <a16:creationId xmlns:a16="http://schemas.microsoft.com/office/drawing/2014/main" id="{00000000-0008-0000-0000-0000DE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15" name="Text Box 3">
          <a:extLst>
            <a:ext uri="{FF2B5EF4-FFF2-40B4-BE49-F238E27FC236}">
              <a16:creationId xmlns:a16="http://schemas.microsoft.com/office/drawing/2014/main" id="{00000000-0008-0000-0000-0000DF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16" name="Text Box 3">
          <a:extLst>
            <a:ext uri="{FF2B5EF4-FFF2-40B4-BE49-F238E27FC236}">
              <a16:creationId xmlns:a16="http://schemas.microsoft.com/office/drawing/2014/main" id="{00000000-0008-0000-0000-0000E0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17" name="Text Box 3">
          <a:extLst>
            <a:ext uri="{FF2B5EF4-FFF2-40B4-BE49-F238E27FC236}">
              <a16:creationId xmlns:a16="http://schemas.microsoft.com/office/drawing/2014/main" id="{00000000-0008-0000-0000-0000E1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18" name="Text Box 3">
          <a:extLst>
            <a:ext uri="{FF2B5EF4-FFF2-40B4-BE49-F238E27FC236}">
              <a16:creationId xmlns:a16="http://schemas.microsoft.com/office/drawing/2014/main" id="{00000000-0008-0000-0000-0000E2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19" name="Text Box 3">
          <a:extLst>
            <a:ext uri="{FF2B5EF4-FFF2-40B4-BE49-F238E27FC236}">
              <a16:creationId xmlns:a16="http://schemas.microsoft.com/office/drawing/2014/main" id="{00000000-0008-0000-0000-0000E3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20" name="Text Box 3">
          <a:extLst>
            <a:ext uri="{FF2B5EF4-FFF2-40B4-BE49-F238E27FC236}">
              <a16:creationId xmlns:a16="http://schemas.microsoft.com/office/drawing/2014/main" id="{00000000-0008-0000-0000-0000E4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21" name="Text Box 3">
          <a:extLst>
            <a:ext uri="{FF2B5EF4-FFF2-40B4-BE49-F238E27FC236}">
              <a16:creationId xmlns:a16="http://schemas.microsoft.com/office/drawing/2014/main" id="{00000000-0008-0000-0000-0000E5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22" name="Text Box 3">
          <a:extLst>
            <a:ext uri="{FF2B5EF4-FFF2-40B4-BE49-F238E27FC236}">
              <a16:creationId xmlns:a16="http://schemas.microsoft.com/office/drawing/2014/main" id="{00000000-0008-0000-0000-0000E6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23" name="Text Box 3">
          <a:extLst>
            <a:ext uri="{FF2B5EF4-FFF2-40B4-BE49-F238E27FC236}">
              <a16:creationId xmlns:a16="http://schemas.microsoft.com/office/drawing/2014/main" id="{00000000-0008-0000-0000-0000E7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24" name="Text Box 3">
          <a:extLst>
            <a:ext uri="{FF2B5EF4-FFF2-40B4-BE49-F238E27FC236}">
              <a16:creationId xmlns:a16="http://schemas.microsoft.com/office/drawing/2014/main" id="{00000000-0008-0000-0000-0000E8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25" name="Text Box 3">
          <a:extLst>
            <a:ext uri="{FF2B5EF4-FFF2-40B4-BE49-F238E27FC236}">
              <a16:creationId xmlns:a16="http://schemas.microsoft.com/office/drawing/2014/main" id="{00000000-0008-0000-0000-0000E9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26" name="Text Box 3">
          <a:extLst>
            <a:ext uri="{FF2B5EF4-FFF2-40B4-BE49-F238E27FC236}">
              <a16:creationId xmlns:a16="http://schemas.microsoft.com/office/drawing/2014/main" id="{00000000-0008-0000-0000-0000EA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27" name="Text Box 3">
          <a:extLst>
            <a:ext uri="{FF2B5EF4-FFF2-40B4-BE49-F238E27FC236}">
              <a16:creationId xmlns:a16="http://schemas.microsoft.com/office/drawing/2014/main" id="{00000000-0008-0000-0000-0000EB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28" name="Text Box 3">
          <a:extLst>
            <a:ext uri="{FF2B5EF4-FFF2-40B4-BE49-F238E27FC236}">
              <a16:creationId xmlns:a16="http://schemas.microsoft.com/office/drawing/2014/main" id="{00000000-0008-0000-0000-0000EC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29" name="Text Box 3">
          <a:extLst>
            <a:ext uri="{FF2B5EF4-FFF2-40B4-BE49-F238E27FC236}">
              <a16:creationId xmlns:a16="http://schemas.microsoft.com/office/drawing/2014/main" id="{00000000-0008-0000-0000-0000ED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30" name="Text Box 3">
          <a:extLst>
            <a:ext uri="{FF2B5EF4-FFF2-40B4-BE49-F238E27FC236}">
              <a16:creationId xmlns:a16="http://schemas.microsoft.com/office/drawing/2014/main" id="{00000000-0008-0000-0000-0000EE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31" name="Text Box 3">
          <a:extLst>
            <a:ext uri="{FF2B5EF4-FFF2-40B4-BE49-F238E27FC236}">
              <a16:creationId xmlns:a16="http://schemas.microsoft.com/office/drawing/2014/main" id="{00000000-0008-0000-0000-0000EF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32" name="Text Box 3">
          <a:extLst>
            <a:ext uri="{FF2B5EF4-FFF2-40B4-BE49-F238E27FC236}">
              <a16:creationId xmlns:a16="http://schemas.microsoft.com/office/drawing/2014/main" id="{00000000-0008-0000-0000-0000F0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33" name="Text Box 3">
          <a:extLst>
            <a:ext uri="{FF2B5EF4-FFF2-40B4-BE49-F238E27FC236}">
              <a16:creationId xmlns:a16="http://schemas.microsoft.com/office/drawing/2014/main" id="{00000000-0008-0000-0000-0000F1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34" name="Text Box 3">
          <a:extLst>
            <a:ext uri="{FF2B5EF4-FFF2-40B4-BE49-F238E27FC236}">
              <a16:creationId xmlns:a16="http://schemas.microsoft.com/office/drawing/2014/main" id="{00000000-0008-0000-0000-0000F2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35" name="Text Box 3">
          <a:extLst>
            <a:ext uri="{FF2B5EF4-FFF2-40B4-BE49-F238E27FC236}">
              <a16:creationId xmlns:a16="http://schemas.microsoft.com/office/drawing/2014/main" id="{00000000-0008-0000-0000-0000F3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36" name="Text Box 3">
          <a:extLst>
            <a:ext uri="{FF2B5EF4-FFF2-40B4-BE49-F238E27FC236}">
              <a16:creationId xmlns:a16="http://schemas.microsoft.com/office/drawing/2014/main" id="{00000000-0008-0000-0000-0000F4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37" name="Text Box 3">
          <a:extLst>
            <a:ext uri="{FF2B5EF4-FFF2-40B4-BE49-F238E27FC236}">
              <a16:creationId xmlns:a16="http://schemas.microsoft.com/office/drawing/2014/main" id="{00000000-0008-0000-0000-0000F5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38" name="Text Box 3">
          <a:extLst>
            <a:ext uri="{FF2B5EF4-FFF2-40B4-BE49-F238E27FC236}">
              <a16:creationId xmlns:a16="http://schemas.microsoft.com/office/drawing/2014/main" id="{00000000-0008-0000-0000-0000F6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39" name="Text Box 3">
          <a:extLst>
            <a:ext uri="{FF2B5EF4-FFF2-40B4-BE49-F238E27FC236}">
              <a16:creationId xmlns:a16="http://schemas.microsoft.com/office/drawing/2014/main" id="{00000000-0008-0000-0000-0000F7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40" name="Text Box 3">
          <a:extLst>
            <a:ext uri="{FF2B5EF4-FFF2-40B4-BE49-F238E27FC236}">
              <a16:creationId xmlns:a16="http://schemas.microsoft.com/office/drawing/2014/main" id="{00000000-0008-0000-0000-0000F8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41" name="Text Box 3">
          <a:extLst>
            <a:ext uri="{FF2B5EF4-FFF2-40B4-BE49-F238E27FC236}">
              <a16:creationId xmlns:a16="http://schemas.microsoft.com/office/drawing/2014/main" id="{00000000-0008-0000-0000-0000F9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42" name="Text Box 3">
          <a:extLst>
            <a:ext uri="{FF2B5EF4-FFF2-40B4-BE49-F238E27FC236}">
              <a16:creationId xmlns:a16="http://schemas.microsoft.com/office/drawing/2014/main" id="{00000000-0008-0000-0000-0000FA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43" name="Text Box 3">
          <a:extLst>
            <a:ext uri="{FF2B5EF4-FFF2-40B4-BE49-F238E27FC236}">
              <a16:creationId xmlns:a16="http://schemas.microsoft.com/office/drawing/2014/main" id="{00000000-0008-0000-0000-0000FB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44" name="Text Box 3">
          <a:extLst>
            <a:ext uri="{FF2B5EF4-FFF2-40B4-BE49-F238E27FC236}">
              <a16:creationId xmlns:a16="http://schemas.microsoft.com/office/drawing/2014/main" id="{00000000-0008-0000-0000-0000FC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45" name="Text Box 3">
          <a:extLst>
            <a:ext uri="{FF2B5EF4-FFF2-40B4-BE49-F238E27FC236}">
              <a16:creationId xmlns:a16="http://schemas.microsoft.com/office/drawing/2014/main" id="{00000000-0008-0000-0000-0000FD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46" name="Text Box 3">
          <a:extLst>
            <a:ext uri="{FF2B5EF4-FFF2-40B4-BE49-F238E27FC236}">
              <a16:creationId xmlns:a16="http://schemas.microsoft.com/office/drawing/2014/main" id="{00000000-0008-0000-0000-0000FE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47" name="Text Box 3">
          <a:extLst>
            <a:ext uri="{FF2B5EF4-FFF2-40B4-BE49-F238E27FC236}">
              <a16:creationId xmlns:a16="http://schemas.microsoft.com/office/drawing/2014/main" id="{00000000-0008-0000-0000-0000FF23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48" name="Text Box 3">
          <a:extLst>
            <a:ext uri="{FF2B5EF4-FFF2-40B4-BE49-F238E27FC236}">
              <a16:creationId xmlns:a16="http://schemas.microsoft.com/office/drawing/2014/main" id="{00000000-0008-0000-0000-000000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49" name="Text Box 3">
          <a:extLst>
            <a:ext uri="{FF2B5EF4-FFF2-40B4-BE49-F238E27FC236}">
              <a16:creationId xmlns:a16="http://schemas.microsoft.com/office/drawing/2014/main" id="{00000000-0008-0000-0000-000001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50" name="Text Box 3">
          <a:extLst>
            <a:ext uri="{FF2B5EF4-FFF2-40B4-BE49-F238E27FC236}">
              <a16:creationId xmlns:a16="http://schemas.microsoft.com/office/drawing/2014/main" id="{00000000-0008-0000-0000-000002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51" name="Text Box 3">
          <a:extLst>
            <a:ext uri="{FF2B5EF4-FFF2-40B4-BE49-F238E27FC236}">
              <a16:creationId xmlns:a16="http://schemas.microsoft.com/office/drawing/2014/main" id="{00000000-0008-0000-0000-000003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52" name="Text Box 3">
          <a:extLst>
            <a:ext uri="{FF2B5EF4-FFF2-40B4-BE49-F238E27FC236}">
              <a16:creationId xmlns:a16="http://schemas.microsoft.com/office/drawing/2014/main" id="{00000000-0008-0000-0000-000004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53" name="Text Box 3">
          <a:extLst>
            <a:ext uri="{FF2B5EF4-FFF2-40B4-BE49-F238E27FC236}">
              <a16:creationId xmlns:a16="http://schemas.microsoft.com/office/drawing/2014/main" id="{00000000-0008-0000-0000-000005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54" name="Text Box 3">
          <a:extLst>
            <a:ext uri="{FF2B5EF4-FFF2-40B4-BE49-F238E27FC236}">
              <a16:creationId xmlns:a16="http://schemas.microsoft.com/office/drawing/2014/main" id="{00000000-0008-0000-0000-000006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55" name="Text Box 3">
          <a:extLst>
            <a:ext uri="{FF2B5EF4-FFF2-40B4-BE49-F238E27FC236}">
              <a16:creationId xmlns:a16="http://schemas.microsoft.com/office/drawing/2014/main" id="{00000000-0008-0000-0000-000007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56" name="Text Box 3">
          <a:extLst>
            <a:ext uri="{FF2B5EF4-FFF2-40B4-BE49-F238E27FC236}">
              <a16:creationId xmlns:a16="http://schemas.microsoft.com/office/drawing/2014/main" id="{00000000-0008-0000-0000-000008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57" name="Text Box 3">
          <a:extLst>
            <a:ext uri="{FF2B5EF4-FFF2-40B4-BE49-F238E27FC236}">
              <a16:creationId xmlns:a16="http://schemas.microsoft.com/office/drawing/2014/main" id="{00000000-0008-0000-0000-000009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58" name="Text Box 3">
          <a:extLst>
            <a:ext uri="{FF2B5EF4-FFF2-40B4-BE49-F238E27FC236}">
              <a16:creationId xmlns:a16="http://schemas.microsoft.com/office/drawing/2014/main" id="{00000000-0008-0000-0000-00000A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59" name="Text Box 3">
          <a:extLst>
            <a:ext uri="{FF2B5EF4-FFF2-40B4-BE49-F238E27FC236}">
              <a16:creationId xmlns:a16="http://schemas.microsoft.com/office/drawing/2014/main" id="{00000000-0008-0000-0000-00000B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60" name="Text Box 3">
          <a:extLst>
            <a:ext uri="{FF2B5EF4-FFF2-40B4-BE49-F238E27FC236}">
              <a16:creationId xmlns:a16="http://schemas.microsoft.com/office/drawing/2014/main" id="{00000000-0008-0000-0000-00000C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61" name="Text Box 3">
          <a:extLst>
            <a:ext uri="{FF2B5EF4-FFF2-40B4-BE49-F238E27FC236}">
              <a16:creationId xmlns:a16="http://schemas.microsoft.com/office/drawing/2014/main" id="{00000000-0008-0000-0000-00000D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62" name="Text Box 3">
          <a:extLst>
            <a:ext uri="{FF2B5EF4-FFF2-40B4-BE49-F238E27FC236}">
              <a16:creationId xmlns:a16="http://schemas.microsoft.com/office/drawing/2014/main" id="{00000000-0008-0000-0000-00000E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63" name="Text Box 3">
          <a:extLst>
            <a:ext uri="{FF2B5EF4-FFF2-40B4-BE49-F238E27FC236}">
              <a16:creationId xmlns:a16="http://schemas.microsoft.com/office/drawing/2014/main" id="{00000000-0008-0000-0000-00000F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64" name="Text Box 3">
          <a:extLst>
            <a:ext uri="{FF2B5EF4-FFF2-40B4-BE49-F238E27FC236}">
              <a16:creationId xmlns:a16="http://schemas.microsoft.com/office/drawing/2014/main" id="{00000000-0008-0000-0000-000010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65" name="Text Box 3">
          <a:extLst>
            <a:ext uri="{FF2B5EF4-FFF2-40B4-BE49-F238E27FC236}">
              <a16:creationId xmlns:a16="http://schemas.microsoft.com/office/drawing/2014/main" id="{00000000-0008-0000-0000-000011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66" name="Text Box 3">
          <a:extLst>
            <a:ext uri="{FF2B5EF4-FFF2-40B4-BE49-F238E27FC236}">
              <a16:creationId xmlns:a16="http://schemas.microsoft.com/office/drawing/2014/main" id="{00000000-0008-0000-0000-000012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67" name="Text Box 3">
          <a:extLst>
            <a:ext uri="{FF2B5EF4-FFF2-40B4-BE49-F238E27FC236}">
              <a16:creationId xmlns:a16="http://schemas.microsoft.com/office/drawing/2014/main" id="{00000000-0008-0000-0000-000013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68" name="Text Box 3">
          <a:extLst>
            <a:ext uri="{FF2B5EF4-FFF2-40B4-BE49-F238E27FC236}">
              <a16:creationId xmlns:a16="http://schemas.microsoft.com/office/drawing/2014/main" id="{00000000-0008-0000-0000-000014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69" name="Text Box 3">
          <a:extLst>
            <a:ext uri="{FF2B5EF4-FFF2-40B4-BE49-F238E27FC236}">
              <a16:creationId xmlns:a16="http://schemas.microsoft.com/office/drawing/2014/main" id="{00000000-0008-0000-0000-000015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70" name="Text Box 3">
          <a:extLst>
            <a:ext uri="{FF2B5EF4-FFF2-40B4-BE49-F238E27FC236}">
              <a16:creationId xmlns:a16="http://schemas.microsoft.com/office/drawing/2014/main" id="{00000000-0008-0000-0000-000016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71" name="Text Box 3">
          <a:extLst>
            <a:ext uri="{FF2B5EF4-FFF2-40B4-BE49-F238E27FC236}">
              <a16:creationId xmlns:a16="http://schemas.microsoft.com/office/drawing/2014/main" id="{00000000-0008-0000-0000-000017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72" name="Text Box 3">
          <a:extLst>
            <a:ext uri="{FF2B5EF4-FFF2-40B4-BE49-F238E27FC236}">
              <a16:creationId xmlns:a16="http://schemas.microsoft.com/office/drawing/2014/main" id="{00000000-0008-0000-0000-000018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73" name="Text Box 3">
          <a:extLst>
            <a:ext uri="{FF2B5EF4-FFF2-40B4-BE49-F238E27FC236}">
              <a16:creationId xmlns:a16="http://schemas.microsoft.com/office/drawing/2014/main" id="{00000000-0008-0000-0000-000019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74" name="Text Box 3">
          <a:extLst>
            <a:ext uri="{FF2B5EF4-FFF2-40B4-BE49-F238E27FC236}">
              <a16:creationId xmlns:a16="http://schemas.microsoft.com/office/drawing/2014/main" id="{00000000-0008-0000-0000-00001A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75" name="Text Box 3">
          <a:extLst>
            <a:ext uri="{FF2B5EF4-FFF2-40B4-BE49-F238E27FC236}">
              <a16:creationId xmlns:a16="http://schemas.microsoft.com/office/drawing/2014/main" id="{00000000-0008-0000-0000-00001B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76" name="Text Box 3">
          <a:extLst>
            <a:ext uri="{FF2B5EF4-FFF2-40B4-BE49-F238E27FC236}">
              <a16:creationId xmlns:a16="http://schemas.microsoft.com/office/drawing/2014/main" id="{00000000-0008-0000-0000-00001C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77" name="Text Box 3">
          <a:extLst>
            <a:ext uri="{FF2B5EF4-FFF2-40B4-BE49-F238E27FC236}">
              <a16:creationId xmlns:a16="http://schemas.microsoft.com/office/drawing/2014/main" id="{00000000-0008-0000-0000-00001D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78" name="Text Box 3">
          <a:extLst>
            <a:ext uri="{FF2B5EF4-FFF2-40B4-BE49-F238E27FC236}">
              <a16:creationId xmlns:a16="http://schemas.microsoft.com/office/drawing/2014/main" id="{00000000-0008-0000-0000-00001E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79" name="Text Box 3">
          <a:extLst>
            <a:ext uri="{FF2B5EF4-FFF2-40B4-BE49-F238E27FC236}">
              <a16:creationId xmlns:a16="http://schemas.microsoft.com/office/drawing/2014/main" id="{00000000-0008-0000-0000-00001F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80" name="Text Box 3">
          <a:extLst>
            <a:ext uri="{FF2B5EF4-FFF2-40B4-BE49-F238E27FC236}">
              <a16:creationId xmlns:a16="http://schemas.microsoft.com/office/drawing/2014/main" id="{00000000-0008-0000-0000-000020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81" name="Text Box 3">
          <a:extLst>
            <a:ext uri="{FF2B5EF4-FFF2-40B4-BE49-F238E27FC236}">
              <a16:creationId xmlns:a16="http://schemas.microsoft.com/office/drawing/2014/main" id="{00000000-0008-0000-0000-000021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82" name="Text Box 3">
          <a:extLst>
            <a:ext uri="{FF2B5EF4-FFF2-40B4-BE49-F238E27FC236}">
              <a16:creationId xmlns:a16="http://schemas.microsoft.com/office/drawing/2014/main" id="{00000000-0008-0000-0000-000022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83" name="Text Box 3">
          <a:extLst>
            <a:ext uri="{FF2B5EF4-FFF2-40B4-BE49-F238E27FC236}">
              <a16:creationId xmlns:a16="http://schemas.microsoft.com/office/drawing/2014/main" id="{00000000-0008-0000-0000-000023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84" name="Text Box 3">
          <a:extLst>
            <a:ext uri="{FF2B5EF4-FFF2-40B4-BE49-F238E27FC236}">
              <a16:creationId xmlns:a16="http://schemas.microsoft.com/office/drawing/2014/main" id="{00000000-0008-0000-0000-000024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85" name="Text Box 3">
          <a:extLst>
            <a:ext uri="{FF2B5EF4-FFF2-40B4-BE49-F238E27FC236}">
              <a16:creationId xmlns:a16="http://schemas.microsoft.com/office/drawing/2014/main" id="{00000000-0008-0000-0000-000025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86" name="Text Box 3">
          <a:extLst>
            <a:ext uri="{FF2B5EF4-FFF2-40B4-BE49-F238E27FC236}">
              <a16:creationId xmlns:a16="http://schemas.microsoft.com/office/drawing/2014/main" id="{00000000-0008-0000-0000-000026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87" name="Text Box 3">
          <a:extLst>
            <a:ext uri="{FF2B5EF4-FFF2-40B4-BE49-F238E27FC236}">
              <a16:creationId xmlns:a16="http://schemas.microsoft.com/office/drawing/2014/main" id="{00000000-0008-0000-0000-000027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88" name="Text Box 3">
          <a:extLst>
            <a:ext uri="{FF2B5EF4-FFF2-40B4-BE49-F238E27FC236}">
              <a16:creationId xmlns:a16="http://schemas.microsoft.com/office/drawing/2014/main" id="{00000000-0008-0000-0000-000028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89" name="Text Box 3">
          <a:extLst>
            <a:ext uri="{FF2B5EF4-FFF2-40B4-BE49-F238E27FC236}">
              <a16:creationId xmlns:a16="http://schemas.microsoft.com/office/drawing/2014/main" id="{00000000-0008-0000-0000-000029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90" name="Text Box 3">
          <a:extLst>
            <a:ext uri="{FF2B5EF4-FFF2-40B4-BE49-F238E27FC236}">
              <a16:creationId xmlns:a16="http://schemas.microsoft.com/office/drawing/2014/main" id="{00000000-0008-0000-0000-00002A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91" name="Text Box 3">
          <a:extLst>
            <a:ext uri="{FF2B5EF4-FFF2-40B4-BE49-F238E27FC236}">
              <a16:creationId xmlns:a16="http://schemas.microsoft.com/office/drawing/2014/main" id="{00000000-0008-0000-0000-00002B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92" name="Text Box 3">
          <a:extLst>
            <a:ext uri="{FF2B5EF4-FFF2-40B4-BE49-F238E27FC236}">
              <a16:creationId xmlns:a16="http://schemas.microsoft.com/office/drawing/2014/main" id="{00000000-0008-0000-0000-00002C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93" name="Text Box 3">
          <a:extLst>
            <a:ext uri="{FF2B5EF4-FFF2-40B4-BE49-F238E27FC236}">
              <a16:creationId xmlns:a16="http://schemas.microsoft.com/office/drawing/2014/main" id="{00000000-0008-0000-0000-00002D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94" name="Text Box 3">
          <a:extLst>
            <a:ext uri="{FF2B5EF4-FFF2-40B4-BE49-F238E27FC236}">
              <a16:creationId xmlns:a16="http://schemas.microsoft.com/office/drawing/2014/main" id="{00000000-0008-0000-0000-00002E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95" name="Text Box 3">
          <a:extLst>
            <a:ext uri="{FF2B5EF4-FFF2-40B4-BE49-F238E27FC236}">
              <a16:creationId xmlns:a16="http://schemas.microsoft.com/office/drawing/2014/main" id="{00000000-0008-0000-0000-00002F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96" name="Text Box 3">
          <a:extLst>
            <a:ext uri="{FF2B5EF4-FFF2-40B4-BE49-F238E27FC236}">
              <a16:creationId xmlns:a16="http://schemas.microsoft.com/office/drawing/2014/main" id="{00000000-0008-0000-0000-000030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97" name="Text Box 3">
          <a:extLst>
            <a:ext uri="{FF2B5EF4-FFF2-40B4-BE49-F238E27FC236}">
              <a16:creationId xmlns:a16="http://schemas.microsoft.com/office/drawing/2014/main" id="{00000000-0008-0000-0000-000031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98" name="Text Box 3">
          <a:extLst>
            <a:ext uri="{FF2B5EF4-FFF2-40B4-BE49-F238E27FC236}">
              <a16:creationId xmlns:a16="http://schemas.microsoft.com/office/drawing/2014/main" id="{00000000-0008-0000-0000-000032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299" name="Text Box 3">
          <a:extLst>
            <a:ext uri="{FF2B5EF4-FFF2-40B4-BE49-F238E27FC236}">
              <a16:creationId xmlns:a16="http://schemas.microsoft.com/office/drawing/2014/main" id="{00000000-0008-0000-0000-000033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00" name="Text Box 3">
          <a:extLst>
            <a:ext uri="{FF2B5EF4-FFF2-40B4-BE49-F238E27FC236}">
              <a16:creationId xmlns:a16="http://schemas.microsoft.com/office/drawing/2014/main" id="{00000000-0008-0000-0000-000034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01" name="Text Box 3">
          <a:extLst>
            <a:ext uri="{FF2B5EF4-FFF2-40B4-BE49-F238E27FC236}">
              <a16:creationId xmlns:a16="http://schemas.microsoft.com/office/drawing/2014/main" id="{00000000-0008-0000-0000-000035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02" name="Text Box 3">
          <a:extLst>
            <a:ext uri="{FF2B5EF4-FFF2-40B4-BE49-F238E27FC236}">
              <a16:creationId xmlns:a16="http://schemas.microsoft.com/office/drawing/2014/main" id="{00000000-0008-0000-0000-000036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03" name="Text Box 3">
          <a:extLst>
            <a:ext uri="{FF2B5EF4-FFF2-40B4-BE49-F238E27FC236}">
              <a16:creationId xmlns:a16="http://schemas.microsoft.com/office/drawing/2014/main" id="{00000000-0008-0000-0000-000037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04" name="Text Box 3">
          <a:extLst>
            <a:ext uri="{FF2B5EF4-FFF2-40B4-BE49-F238E27FC236}">
              <a16:creationId xmlns:a16="http://schemas.microsoft.com/office/drawing/2014/main" id="{00000000-0008-0000-0000-000038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05" name="Text Box 3">
          <a:extLst>
            <a:ext uri="{FF2B5EF4-FFF2-40B4-BE49-F238E27FC236}">
              <a16:creationId xmlns:a16="http://schemas.microsoft.com/office/drawing/2014/main" id="{00000000-0008-0000-0000-000039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06" name="Text Box 3">
          <a:extLst>
            <a:ext uri="{FF2B5EF4-FFF2-40B4-BE49-F238E27FC236}">
              <a16:creationId xmlns:a16="http://schemas.microsoft.com/office/drawing/2014/main" id="{00000000-0008-0000-0000-00003A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07" name="Text Box 3">
          <a:extLst>
            <a:ext uri="{FF2B5EF4-FFF2-40B4-BE49-F238E27FC236}">
              <a16:creationId xmlns:a16="http://schemas.microsoft.com/office/drawing/2014/main" id="{00000000-0008-0000-0000-00003B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08" name="Text Box 3">
          <a:extLst>
            <a:ext uri="{FF2B5EF4-FFF2-40B4-BE49-F238E27FC236}">
              <a16:creationId xmlns:a16="http://schemas.microsoft.com/office/drawing/2014/main" id="{00000000-0008-0000-0000-00003C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09" name="Text Box 3">
          <a:extLst>
            <a:ext uri="{FF2B5EF4-FFF2-40B4-BE49-F238E27FC236}">
              <a16:creationId xmlns:a16="http://schemas.microsoft.com/office/drawing/2014/main" id="{00000000-0008-0000-0000-00003D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10" name="Text Box 3">
          <a:extLst>
            <a:ext uri="{FF2B5EF4-FFF2-40B4-BE49-F238E27FC236}">
              <a16:creationId xmlns:a16="http://schemas.microsoft.com/office/drawing/2014/main" id="{00000000-0008-0000-0000-00003E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11" name="Text Box 3">
          <a:extLst>
            <a:ext uri="{FF2B5EF4-FFF2-40B4-BE49-F238E27FC236}">
              <a16:creationId xmlns:a16="http://schemas.microsoft.com/office/drawing/2014/main" id="{00000000-0008-0000-0000-00003F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12" name="Text Box 3">
          <a:extLst>
            <a:ext uri="{FF2B5EF4-FFF2-40B4-BE49-F238E27FC236}">
              <a16:creationId xmlns:a16="http://schemas.microsoft.com/office/drawing/2014/main" id="{00000000-0008-0000-0000-000040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13" name="Text Box 3">
          <a:extLst>
            <a:ext uri="{FF2B5EF4-FFF2-40B4-BE49-F238E27FC236}">
              <a16:creationId xmlns:a16="http://schemas.microsoft.com/office/drawing/2014/main" id="{00000000-0008-0000-0000-000041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14" name="Text Box 3">
          <a:extLst>
            <a:ext uri="{FF2B5EF4-FFF2-40B4-BE49-F238E27FC236}">
              <a16:creationId xmlns:a16="http://schemas.microsoft.com/office/drawing/2014/main" id="{00000000-0008-0000-0000-000042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15" name="Text Box 3">
          <a:extLst>
            <a:ext uri="{FF2B5EF4-FFF2-40B4-BE49-F238E27FC236}">
              <a16:creationId xmlns:a16="http://schemas.microsoft.com/office/drawing/2014/main" id="{00000000-0008-0000-0000-000043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16" name="Text Box 3">
          <a:extLst>
            <a:ext uri="{FF2B5EF4-FFF2-40B4-BE49-F238E27FC236}">
              <a16:creationId xmlns:a16="http://schemas.microsoft.com/office/drawing/2014/main" id="{00000000-0008-0000-0000-000044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17" name="Text Box 3">
          <a:extLst>
            <a:ext uri="{FF2B5EF4-FFF2-40B4-BE49-F238E27FC236}">
              <a16:creationId xmlns:a16="http://schemas.microsoft.com/office/drawing/2014/main" id="{00000000-0008-0000-0000-000045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18" name="Text Box 3">
          <a:extLst>
            <a:ext uri="{FF2B5EF4-FFF2-40B4-BE49-F238E27FC236}">
              <a16:creationId xmlns:a16="http://schemas.microsoft.com/office/drawing/2014/main" id="{00000000-0008-0000-0000-000046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19" name="Text Box 3">
          <a:extLst>
            <a:ext uri="{FF2B5EF4-FFF2-40B4-BE49-F238E27FC236}">
              <a16:creationId xmlns:a16="http://schemas.microsoft.com/office/drawing/2014/main" id="{00000000-0008-0000-0000-000047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20" name="Text Box 3">
          <a:extLst>
            <a:ext uri="{FF2B5EF4-FFF2-40B4-BE49-F238E27FC236}">
              <a16:creationId xmlns:a16="http://schemas.microsoft.com/office/drawing/2014/main" id="{00000000-0008-0000-0000-000048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21" name="Text Box 3">
          <a:extLst>
            <a:ext uri="{FF2B5EF4-FFF2-40B4-BE49-F238E27FC236}">
              <a16:creationId xmlns:a16="http://schemas.microsoft.com/office/drawing/2014/main" id="{00000000-0008-0000-0000-000049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22" name="Text Box 3">
          <a:extLst>
            <a:ext uri="{FF2B5EF4-FFF2-40B4-BE49-F238E27FC236}">
              <a16:creationId xmlns:a16="http://schemas.microsoft.com/office/drawing/2014/main" id="{00000000-0008-0000-0000-00004A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23" name="Text Box 3">
          <a:extLst>
            <a:ext uri="{FF2B5EF4-FFF2-40B4-BE49-F238E27FC236}">
              <a16:creationId xmlns:a16="http://schemas.microsoft.com/office/drawing/2014/main" id="{00000000-0008-0000-0000-00004B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24" name="Text Box 3">
          <a:extLst>
            <a:ext uri="{FF2B5EF4-FFF2-40B4-BE49-F238E27FC236}">
              <a16:creationId xmlns:a16="http://schemas.microsoft.com/office/drawing/2014/main" id="{00000000-0008-0000-0000-00004C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25" name="Text Box 3">
          <a:extLst>
            <a:ext uri="{FF2B5EF4-FFF2-40B4-BE49-F238E27FC236}">
              <a16:creationId xmlns:a16="http://schemas.microsoft.com/office/drawing/2014/main" id="{00000000-0008-0000-0000-00004D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26" name="Text Box 3">
          <a:extLst>
            <a:ext uri="{FF2B5EF4-FFF2-40B4-BE49-F238E27FC236}">
              <a16:creationId xmlns:a16="http://schemas.microsoft.com/office/drawing/2014/main" id="{00000000-0008-0000-0000-00004E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27" name="Text Box 3">
          <a:extLst>
            <a:ext uri="{FF2B5EF4-FFF2-40B4-BE49-F238E27FC236}">
              <a16:creationId xmlns:a16="http://schemas.microsoft.com/office/drawing/2014/main" id="{00000000-0008-0000-0000-00004F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28" name="Text Box 3">
          <a:extLst>
            <a:ext uri="{FF2B5EF4-FFF2-40B4-BE49-F238E27FC236}">
              <a16:creationId xmlns:a16="http://schemas.microsoft.com/office/drawing/2014/main" id="{00000000-0008-0000-0000-000050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29" name="Text Box 3">
          <a:extLst>
            <a:ext uri="{FF2B5EF4-FFF2-40B4-BE49-F238E27FC236}">
              <a16:creationId xmlns:a16="http://schemas.microsoft.com/office/drawing/2014/main" id="{00000000-0008-0000-0000-000051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30" name="Text Box 3">
          <a:extLst>
            <a:ext uri="{FF2B5EF4-FFF2-40B4-BE49-F238E27FC236}">
              <a16:creationId xmlns:a16="http://schemas.microsoft.com/office/drawing/2014/main" id="{00000000-0008-0000-0000-000052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31" name="Text Box 3">
          <a:extLst>
            <a:ext uri="{FF2B5EF4-FFF2-40B4-BE49-F238E27FC236}">
              <a16:creationId xmlns:a16="http://schemas.microsoft.com/office/drawing/2014/main" id="{00000000-0008-0000-0000-000053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32" name="Text Box 3">
          <a:extLst>
            <a:ext uri="{FF2B5EF4-FFF2-40B4-BE49-F238E27FC236}">
              <a16:creationId xmlns:a16="http://schemas.microsoft.com/office/drawing/2014/main" id="{00000000-0008-0000-0000-000054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1824</xdr:row>
      <xdr:rowOff>0</xdr:rowOff>
    </xdr:from>
    <xdr:to>
      <xdr:col>1</xdr:col>
      <xdr:colOff>2438400</xdr:colOff>
      <xdr:row>1826</xdr:row>
      <xdr:rowOff>85726</xdr:rowOff>
    </xdr:to>
    <xdr:sp macro="" textlink="">
      <xdr:nvSpPr>
        <xdr:cNvPr id="6333" name="Text Box 3">
          <a:extLst>
            <a:ext uri="{FF2B5EF4-FFF2-40B4-BE49-F238E27FC236}">
              <a16:creationId xmlns:a16="http://schemas.microsoft.com/office/drawing/2014/main" id="{00000000-0008-0000-0000-000055240000}"/>
            </a:ext>
          </a:extLst>
        </xdr:cNvPr>
        <xdr:cNvSpPr txBox="1">
          <a:spLocks noChangeArrowheads="1"/>
        </xdr:cNvSpPr>
      </xdr:nvSpPr>
      <xdr:spPr bwMode="auto">
        <a:xfrm>
          <a:off x="3028950" y="409308300"/>
          <a:ext cx="0"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34" name="Text Box 8">
          <a:extLst>
            <a:ext uri="{FF2B5EF4-FFF2-40B4-BE49-F238E27FC236}">
              <a16:creationId xmlns:a16="http://schemas.microsoft.com/office/drawing/2014/main" id="{00000000-0008-0000-0000-000056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35" name="Text Box 9">
          <a:extLst>
            <a:ext uri="{FF2B5EF4-FFF2-40B4-BE49-F238E27FC236}">
              <a16:creationId xmlns:a16="http://schemas.microsoft.com/office/drawing/2014/main" id="{00000000-0008-0000-0000-000057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36" name="Text Box 8">
          <a:extLst>
            <a:ext uri="{FF2B5EF4-FFF2-40B4-BE49-F238E27FC236}">
              <a16:creationId xmlns:a16="http://schemas.microsoft.com/office/drawing/2014/main" id="{00000000-0008-0000-0000-000058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37" name="Text Box 9">
          <a:extLst>
            <a:ext uri="{FF2B5EF4-FFF2-40B4-BE49-F238E27FC236}">
              <a16:creationId xmlns:a16="http://schemas.microsoft.com/office/drawing/2014/main" id="{00000000-0008-0000-0000-000059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38" name="Text Box 8">
          <a:extLst>
            <a:ext uri="{FF2B5EF4-FFF2-40B4-BE49-F238E27FC236}">
              <a16:creationId xmlns:a16="http://schemas.microsoft.com/office/drawing/2014/main" id="{00000000-0008-0000-0000-00005A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39" name="Text Box 9">
          <a:extLst>
            <a:ext uri="{FF2B5EF4-FFF2-40B4-BE49-F238E27FC236}">
              <a16:creationId xmlns:a16="http://schemas.microsoft.com/office/drawing/2014/main" id="{00000000-0008-0000-0000-00005B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40" name="Text Box 8">
          <a:extLst>
            <a:ext uri="{FF2B5EF4-FFF2-40B4-BE49-F238E27FC236}">
              <a16:creationId xmlns:a16="http://schemas.microsoft.com/office/drawing/2014/main" id="{00000000-0008-0000-0000-00005C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41" name="Text Box 9">
          <a:extLst>
            <a:ext uri="{FF2B5EF4-FFF2-40B4-BE49-F238E27FC236}">
              <a16:creationId xmlns:a16="http://schemas.microsoft.com/office/drawing/2014/main" id="{00000000-0008-0000-0000-00005D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342" name="Text Box 8">
          <a:extLst>
            <a:ext uri="{FF2B5EF4-FFF2-40B4-BE49-F238E27FC236}">
              <a16:creationId xmlns:a16="http://schemas.microsoft.com/office/drawing/2014/main" id="{00000000-0008-0000-0000-00005E24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343" name="Text Box 9">
          <a:extLst>
            <a:ext uri="{FF2B5EF4-FFF2-40B4-BE49-F238E27FC236}">
              <a16:creationId xmlns:a16="http://schemas.microsoft.com/office/drawing/2014/main" id="{00000000-0008-0000-0000-00005F24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344" name="Text Box 8">
          <a:extLst>
            <a:ext uri="{FF2B5EF4-FFF2-40B4-BE49-F238E27FC236}">
              <a16:creationId xmlns:a16="http://schemas.microsoft.com/office/drawing/2014/main" id="{00000000-0008-0000-0000-00006024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345" name="Text Box 9">
          <a:extLst>
            <a:ext uri="{FF2B5EF4-FFF2-40B4-BE49-F238E27FC236}">
              <a16:creationId xmlns:a16="http://schemas.microsoft.com/office/drawing/2014/main" id="{00000000-0008-0000-0000-00006124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46" name="Text Box 8">
          <a:extLst>
            <a:ext uri="{FF2B5EF4-FFF2-40B4-BE49-F238E27FC236}">
              <a16:creationId xmlns:a16="http://schemas.microsoft.com/office/drawing/2014/main" id="{00000000-0008-0000-0000-000062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47" name="Text Box 9">
          <a:extLst>
            <a:ext uri="{FF2B5EF4-FFF2-40B4-BE49-F238E27FC236}">
              <a16:creationId xmlns:a16="http://schemas.microsoft.com/office/drawing/2014/main" id="{00000000-0008-0000-0000-000063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48" name="Text Box 8">
          <a:extLst>
            <a:ext uri="{FF2B5EF4-FFF2-40B4-BE49-F238E27FC236}">
              <a16:creationId xmlns:a16="http://schemas.microsoft.com/office/drawing/2014/main" id="{00000000-0008-0000-0000-000064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49" name="Text Box 9">
          <a:extLst>
            <a:ext uri="{FF2B5EF4-FFF2-40B4-BE49-F238E27FC236}">
              <a16:creationId xmlns:a16="http://schemas.microsoft.com/office/drawing/2014/main" id="{00000000-0008-0000-0000-000065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50" name="Text Box 8">
          <a:extLst>
            <a:ext uri="{FF2B5EF4-FFF2-40B4-BE49-F238E27FC236}">
              <a16:creationId xmlns:a16="http://schemas.microsoft.com/office/drawing/2014/main" id="{00000000-0008-0000-0000-000066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51" name="Text Box 9">
          <a:extLst>
            <a:ext uri="{FF2B5EF4-FFF2-40B4-BE49-F238E27FC236}">
              <a16:creationId xmlns:a16="http://schemas.microsoft.com/office/drawing/2014/main" id="{00000000-0008-0000-0000-000067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52" name="Text Box 8">
          <a:extLst>
            <a:ext uri="{FF2B5EF4-FFF2-40B4-BE49-F238E27FC236}">
              <a16:creationId xmlns:a16="http://schemas.microsoft.com/office/drawing/2014/main" id="{00000000-0008-0000-0000-000068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53" name="Text Box 9">
          <a:extLst>
            <a:ext uri="{FF2B5EF4-FFF2-40B4-BE49-F238E27FC236}">
              <a16:creationId xmlns:a16="http://schemas.microsoft.com/office/drawing/2014/main" id="{00000000-0008-0000-0000-000069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354" name="Text Box 8">
          <a:extLst>
            <a:ext uri="{FF2B5EF4-FFF2-40B4-BE49-F238E27FC236}">
              <a16:creationId xmlns:a16="http://schemas.microsoft.com/office/drawing/2014/main" id="{00000000-0008-0000-0000-00006A24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355" name="Text Box 9">
          <a:extLst>
            <a:ext uri="{FF2B5EF4-FFF2-40B4-BE49-F238E27FC236}">
              <a16:creationId xmlns:a16="http://schemas.microsoft.com/office/drawing/2014/main" id="{00000000-0008-0000-0000-00006B24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356" name="Text Box 8">
          <a:extLst>
            <a:ext uri="{FF2B5EF4-FFF2-40B4-BE49-F238E27FC236}">
              <a16:creationId xmlns:a16="http://schemas.microsoft.com/office/drawing/2014/main" id="{00000000-0008-0000-0000-00006C24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357" name="Text Box 9">
          <a:extLst>
            <a:ext uri="{FF2B5EF4-FFF2-40B4-BE49-F238E27FC236}">
              <a16:creationId xmlns:a16="http://schemas.microsoft.com/office/drawing/2014/main" id="{00000000-0008-0000-0000-00006D24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6358" name="Text Box 8">
          <a:extLst>
            <a:ext uri="{FF2B5EF4-FFF2-40B4-BE49-F238E27FC236}">
              <a16:creationId xmlns:a16="http://schemas.microsoft.com/office/drawing/2014/main" id="{00000000-0008-0000-0000-00006E24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6359" name="Text Box 9">
          <a:extLst>
            <a:ext uri="{FF2B5EF4-FFF2-40B4-BE49-F238E27FC236}">
              <a16:creationId xmlns:a16="http://schemas.microsoft.com/office/drawing/2014/main" id="{00000000-0008-0000-0000-00006F24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6360" name="Text Box 8">
          <a:extLst>
            <a:ext uri="{FF2B5EF4-FFF2-40B4-BE49-F238E27FC236}">
              <a16:creationId xmlns:a16="http://schemas.microsoft.com/office/drawing/2014/main" id="{00000000-0008-0000-0000-00007024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6361" name="Text Box 9">
          <a:extLst>
            <a:ext uri="{FF2B5EF4-FFF2-40B4-BE49-F238E27FC236}">
              <a16:creationId xmlns:a16="http://schemas.microsoft.com/office/drawing/2014/main" id="{00000000-0008-0000-0000-00007124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62" name="Text Box 8">
          <a:extLst>
            <a:ext uri="{FF2B5EF4-FFF2-40B4-BE49-F238E27FC236}">
              <a16:creationId xmlns:a16="http://schemas.microsoft.com/office/drawing/2014/main" id="{00000000-0008-0000-0000-000072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63" name="Text Box 9">
          <a:extLst>
            <a:ext uri="{FF2B5EF4-FFF2-40B4-BE49-F238E27FC236}">
              <a16:creationId xmlns:a16="http://schemas.microsoft.com/office/drawing/2014/main" id="{00000000-0008-0000-0000-000073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64" name="Text Box 8">
          <a:extLst>
            <a:ext uri="{FF2B5EF4-FFF2-40B4-BE49-F238E27FC236}">
              <a16:creationId xmlns:a16="http://schemas.microsoft.com/office/drawing/2014/main" id="{00000000-0008-0000-0000-000074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65" name="Text Box 9">
          <a:extLst>
            <a:ext uri="{FF2B5EF4-FFF2-40B4-BE49-F238E27FC236}">
              <a16:creationId xmlns:a16="http://schemas.microsoft.com/office/drawing/2014/main" id="{00000000-0008-0000-0000-000075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366" name="Text Box 8">
          <a:extLst>
            <a:ext uri="{FF2B5EF4-FFF2-40B4-BE49-F238E27FC236}">
              <a16:creationId xmlns:a16="http://schemas.microsoft.com/office/drawing/2014/main" id="{00000000-0008-0000-0000-00007624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367" name="Text Box 9">
          <a:extLst>
            <a:ext uri="{FF2B5EF4-FFF2-40B4-BE49-F238E27FC236}">
              <a16:creationId xmlns:a16="http://schemas.microsoft.com/office/drawing/2014/main" id="{00000000-0008-0000-0000-00007724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368" name="Text Box 8">
          <a:extLst>
            <a:ext uri="{FF2B5EF4-FFF2-40B4-BE49-F238E27FC236}">
              <a16:creationId xmlns:a16="http://schemas.microsoft.com/office/drawing/2014/main" id="{00000000-0008-0000-0000-00007824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369" name="Text Box 9">
          <a:extLst>
            <a:ext uri="{FF2B5EF4-FFF2-40B4-BE49-F238E27FC236}">
              <a16:creationId xmlns:a16="http://schemas.microsoft.com/office/drawing/2014/main" id="{00000000-0008-0000-0000-00007924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70" name="Text Box 8">
          <a:extLst>
            <a:ext uri="{FF2B5EF4-FFF2-40B4-BE49-F238E27FC236}">
              <a16:creationId xmlns:a16="http://schemas.microsoft.com/office/drawing/2014/main" id="{00000000-0008-0000-0000-00007A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71" name="Text Box 9">
          <a:extLst>
            <a:ext uri="{FF2B5EF4-FFF2-40B4-BE49-F238E27FC236}">
              <a16:creationId xmlns:a16="http://schemas.microsoft.com/office/drawing/2014/main" id="{00000000-0008-0000-0000-00007B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72" name="Text Box 8">
          <a:extLst>
            <a:ext uri="{FF2B5EF4-FFF2-40B4-BE49-F238E27FC236}">
              <a16:creationId xmlns:a16="http://schemas.microsoft.com/office/drawing/2014/main" id="{00000000-0008-0000-0000-00007C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73" name="Text Box 9">
          <a:extLst>
            <a:ext uri="{FF2B5EF4-FFF2-40B4-BE49-F238E27FC236}">
              <a16:creationId xmlns:a16="http://schemas.microsoft.com/office/drawing/2014/main" id="{00000000-0008-0000-0000-00007D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74" name="Text Box 8">
          <a:extLst>
            <a:ext uri="{FF2B5EF4-FFF2-40B4-BE49-F238E27FC236}">
              <a16:creationId xmlns:a16="http://schemas.microsoft.com/office/drawing/2014/main" id="{00000000-0008-0000-0000-00007E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75" name="Text Box 9">
          <a:extLst>
            <a:ext uri="{FF2B5EF4-FFF2-40B4-BE49-F238E27FC236}">
              <a16:creationId xmlns:a16="http://schemas.microsoft.com/office/drawing/2014/main" id="{00000000-0008-0000-0000-00007F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76" name="Text Box 8">
          <a:extLst>
            <a:ext uri="{FF2B5EF4-FFF2-40B4-BE49-F238E27FC236}">
              <a16:creationId xmlns:a16="http://schemas.microsoft.com/office/drawing/2014/main" id="{00000000-0008-0000-0000-000080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77" name="Text Box 9">
          <a:extLst>
            <a:ext uri="{FF2B5EF4-FFF2-40B4-BE49-F238E27FC236}">
              <a16:creationId xmlns:a16="http://schemas.microsoft.com/office/drawing/2014/main" id="{00000000-0008-0000-0000-000081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378" name="Text Box 8">
          <a:extLst>
            <a:ext uri="{FF2B5EF4-FFF2-40B4-BE49-F238E27FC236}">
              <a16:creationId xmlns:a16="http://schemas.microsoft.com/office/drawing/2014/main" id="{00000000-0008-0000-0000-00008224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379" name="Text Box 9">
          <a:extLst>
            <a:ext uri="{FF2B5EF4-FFF2-40B4-BE49-F238E27FC236}">
              <a16:creationId xmlns:a16="http://schemas.microsoft.com/office/drawing/2014/main" id="{00000000-0008-0000-0000-00008324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380" name="Text Box 8">
          <a:extLst>
            <a:ext uri="{FF2B5EF4-FFF2-40B4-BE49-F238E27FC236}">
              <a16:creationId xmlns:a16="http://schemas.microsoft.com/office/drawing/2014/main" id="{00000000-0008-0000-0000-00008424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381" name="Text Box 9">
          <a:extLst>
            <a:ext uri="{FF2B5EF4-FFF2-40B4-BE49-F238E27FC236}">
              <a16:creationId xmlns:a16="http://schemas.microsoft.com/office/drawing/2014/main" id="{00000000-0008-0000-0000-00008524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82" name="Text Box 8">
          <a:extLst>
            <a:ext uri="{FF2B5EF4-FFF2-40B4-BE49-F238E27FC236}">
              <a16:creationId xmlns:a16="http://schemas.microsoft.com/office/drawing/2014/main" id="{00000000-0008-0000-0000-000086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83" name="Text Box 9">
          <a:extLst>
            <a:ext uri="{FF2B5EF4-FFF2-40B4-BE49-F238E27FC236}">
              <a16:creationId xmlns:a16="http://schemas.microsoft.com/office/drawing/2014/main" id="{00000000-0008-0000-0000-000087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84" name="Text Box 8">
          <a:extLst>
            <a:ext uri="{FF2B5EF4-FFF2-40B4-BE49-F238E27FC236}">
              <a16:creationId xmlns:a16="http://schemas.microsoft.com/office/drawing/2014/main" id="{00000000-0008-0000-0000-000088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85" name="Text Box 9">
          <a:extLst>
            <a:ext uri="{FF2B5EF4-FFF2-40B4-BE49-F238E27FC236}">
              <a16:creationId xmlns:a16="http://schemas.microsoft.com/office/drawing/2014/main" id="{00000000-0008-0000-0000-000089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86" name="Text Box 8">
          <a:extLst>
            <a:ext uri="{FF2B5EF4-FFF2-40B4-BE49-F238E27FC236}">
              <a16:creationId xmlns:a16="http://schemas.microsoft.com/office/drawing/2014/main" id="{00000000-0008-0000-0000-00008A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87" name="Text Box 9">
          <a:extLst>
            <a:ext uri="{FF2B5EF4-FFF2-40B4-BE49-F238E27FC236}">
              <a16:creationId xmlns:a16="http://schemas.microsoft.com/office/drawing/2014/main" id="{00000000-0008-0000-0000-00008B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88" name="Text Box 8">
          <a:extLst>
            <a:ext uri="{FF2B5EF4-FFF2-40B4-BE49-F238E27FC236}">
              <a16:creationId xmlns:a16="http://schemas.microsoft.com/office/drawing/2014/main" id="{00000000-0008-0000-0000-00008C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89" name="Text Box 9">
          <a:extLst>
            <a:ext uri="{FF2B5EF4-FFF2-40B4-BE49-F238E27FC236}">
              <a16:creationId xmlns:a16="http://schemas.microsoft.com/office/drawing/2014/main" id="{00000000-0008-0000-0000-00008D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390" name="Text Box 8">
          <a:extLst>
            <a:ext uri="{FF2B5EF4-FFF2-40B4-BE49-F238E27FC236}">
              <a16:creationId xmlns:a16="http://schemas.microsoft.com/office/drawing/2014/main" id="{00000000-0008-0000-0000-00008E24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391" name="Text Box 9">
          <a:extLst>
            <a:ext uri="{FF2B5EF4-FFF2-40B4-BE49-F238E27FC236}">
              <a16:creationId xmlns:a16="http://schemas.microsoft.com/office/drawing/2014/main" id="{00000000-0008-0000-0000-00008F24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392" name="Text Box 8">
          <a:extLst>
            <a:ext uri="{FF2B5EF4-FFF2-40B4-BE49-F238E27FC236}">
              <a16:creationId xmlns:a16="http://schemas.microsoft.com/office/drawing/2014/main" id="{00000000-0008-0000-0000-00009024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393" name="Text Box 9">
          <a:extLst>
            <a:ext uri="{FF2B5EF4-FFF2-40B4-BE49-F238E27FC236}">
              <a16:creationId xmlns:a16="http://schemas.microsoft.com/office/drawing/2014/main" id="{00000000-0008-0000-0000-00009124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6394" name="Text Box 8">
          <a:extLst>
            <a:ext uri="{FF2B5EF4-FFF2-40B4-BE49-F238E27FC236}">
              <a16:creationId xmlns:a16="http://schemas.microsoft.com/office/drawing/2014/main" id="{00000000-0008-0000-0000-00009224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85726</xdr:rowOff>
    </xdr:to>
    <xdr:sp macro="" textlink="">
      <xdr:nvSpPr>
        <xdr:cNvPr id="6395" name="Text Box 9">
          <a:extLst>
            <a:ext uri="{FF2B5EF4-FFF2-40B4-BE49-F238E27FC236}">
              <a16:creationId xmlns:a16="http://schemas.microsoft.com/office/drawing/2014/main" id="{00000000-0008-0000-0000-000093240000}"/>
            </a:ext>
          </a:extLst>
        </xdr:cNvPr>
        <xdr:cNvSpPr txBox="1">
          <a:spLocks noChangeArrowheads="1"/>
        </xdr:cNvSpPr>
      </xdr:nvSpPr>
      <xdr:spPr bwMode="auto">
        <a:xfrm>
          <a:off x="1895475" y="40930830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6396" name="Text Box 8">
          <a:extLst>
            <a:ext uri="{FF2B5EF4-FFF2-40B4-BE49-F238E27FC236}">
              <a16:creationId xmlns:a16="http://schemas.microsoft.com/office/drawing/2014/main" id="{00000000-0008-0000-0000-00009424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76201</xdr:rowOff>
    </xdr:to>
    <xdr:sp macro="" textlink="">
      <xdr:nvSpPr>
        <xdr:cNvPr id="6397" name="Text Box 9">
          <a:extLst>
            <a:ext uri="{FF2B5EF4-FFF2-40B4-BE49-F238E27FC236}">
              <a16:creationId xmlns:a16="http://schemas.microsoft.com/office/drawing/2014/main" id="{00000000-0008-0000-0000-000095240000}"/>
            </a:ext>
          </a:extLst>
        </xdr:cNvPr>
        <xdr:cNvSpPr txBox="1">
          <a:spLocks noChangeArrowheads="1"/>
        </xdr:cNvSpPr>
      </xdr:nvSpPr>
      <xdr:spPr bwMode="auto">
        <a:xfrm>
          <a:off x="1895475" y="40930830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98" name="Text Box 8">
          <a:extLst>
            <a:ext uri="{FF2B5EF4-FFF2-40B4-BE49-F238E27FC236}">
              <a16:creationId xmlns:a16="http://schemas.microsoft.com/office/drawing/2014/main" id="{00000000-0008-0000-0000-000096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399" name="Text Box 9">
          <a:extLst>
            <a:ext uri="{FF2B5EF4-FFF2-40B4-BE49-F238E27FC236}">
              <a16:creationId xmlns:a16="http://schemas.microsoft.com/office/drawing/2014/main" id="{00000000-0008-0000-0000-000097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400" name="Text Box 8">
          <a:extLst>
            <a:ext uri="{FF2B5EF4-FFF2-40B4-BE49-F238E27FC236}">
              <a16:creationId xmlns:a16="http://schemas.microsoft.com/office/drawing/2014/main" id="{00000000-0008-0000-0000-000098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57151</xdr:rowOff>
    </xdr:to>
    <xdr:sp macro="" textlink="">
      <xdr:nvSpPr>
        <xdr:cNvPr id="6401" name="Text Box 9">
          <a:extLst>
            <a:ext uri="{FF2B5EF4-FFF2-40B4-BE49-F238E27FC236}">
              <a16:creationId xmlns:a16="http://schemas.microsoft.com/office/drawing/2014/main" id="{00000000-0008-0000-0000-000099240000}"/>
            </a:ext>
          </a:extLst>
        </xdr:cNvPr>
        <xdr:cNvSpPr txBox="1">
          <a:spLocks noChangeArrowheads="1"/>
        </xdr:cNvSpPr>
      </xdr:nvSpPr>
      <xdr:spPr bwMode="auto">
        <a:xfrm>
          <a:off x="1895475" y="40930830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402" name="Text Box 8">
          <a:extLst>
            <a:ext uri="{FF2B5EF4-FFF2-40B4-BE49-F238E27FC236}">
              <a16:creationId xmlns:a16="http://schemas.microsoft.com/office/drawing/2014/main" id="{00000000-0008-0000-0000-00009A24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47626</xdr:rowOff>
    </xdr:to>
    <xdr:sp macro="" textlink="">
      <xdr:nvSpPr>
        <xdr:cNvPr id="6403" name="Text Box 9">
          <a:extLst>
            <a:ext uri="{FF2B5EF4-FFF2-40B4-BE49-F238E27FC236}">
              <a16:creationId xmlns:a16="http://schemas.microsoft.com/office/drawing/2014/main" id="{00000000-0008-0000-0000-00009B240000}"/>
            </a:ext>
          </a:extLst>
        </xdr:cNvPr>
        <xdr:cNvSpPr txBox="1">
          <a:spLocks noChangeArrowheads="1"/>
        </xdr:cNvSpPr>
      </xdr:nvSpPr>
      <xdr:spPr bwMode="auto">
        <a:xfrm>
          <a:off x="1895475" y="40930830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404" name="Text Box 8">
          <a:extLst>
            <a:ext uri="{FF2B5EF4-FFF2-40B4-BE49-F238E27FC236}">
              <a16:creationId xmlns:a16="http://schemas.microsoft.com/office/drawing/2014/main" id="{00000000-0008-0000-0000-00009C24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1824</xdr:row>
      <xdr:rowOff>0</xdr:rowOff>
    </xdr:from>
    <xdr:to>
      <xdr:col>1</xdr:col>
      <xdr:colOff>1304925</xdr:colOff>
      <xdr:row>1825</xdr:row>
      <xdr:rowOff>38101</xdr:rowOff>
    </xdr:to>
    <xdr:sp macro="" textlink="">
      <xdr:nvSpPr>
        <xdr:cNvPr id="6405" name="Text Box 9">
          <a:extLst>
            <a:ext uri="{FF2B5EF4-FFF2-40B4-BE49-F238E27FC236}">
              <a16:creationId xmlns:a16="http://schemas.microsoft.com/office/drawing/2014/main" id="{00000000-0008-0000-0000-00009D240000}"/>
            </a:ext>
          </a:extLst>
        </xdr:cNvPr>
        <xdr:cNvSpPr txBox="1">
          <a:spLocks noChangeArrowheads="1"/>
        </xdr:cNvSpPr>
      </xdr:nvSpPr>
      <xdr:spPr bwMode="auto">
        <a:xfrm>
          <a:off x="1895475" y="40930830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06" name="Text Box 3">
          <a:extLst>
            <a:ext uri="{FF2B5EF4-FFF2-40B4-BE49-F238E27FC236}">
              <a16:creationId xmlns:a16="http://schemas.microsoft.com/office/drawing/2014/main" id="{00000000-0008-0000-0000-00009E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07" name="Text Box 3">
          <a:extLst>
            <a:ext uri="{FF2B5EF4-FFF2-40B4-BE49-F238E27FC236}">
              <a16:creationId xmlns:a16="http://schemas.microsoft.com/office/drawing/2014/main" id="{00000000-0008-0000-0000-00009F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08" name="Text Box 3">
          <a:extLst>
            <a:ext uri="{FF2B5EF4-FFF2-40B4-BE49-F238E27FC236}">
              <a16:creationId xmlns:a16="http://schemas.microsoft.com/office/drawing/2014/main" id="{00000000-0008-0000-0000-0000A0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09" name="Text Box 3">
          <a:extLst>
            <a:ext uri="{FF2B5EF4-FFF2-40B4-BE49-F238E27FC236}">
              <a16:creationId xmlns:a16="http://schemas.microsoft.com/office/drawing/2014/main" id="{00000000-0008-0000-0000-0000A1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10" name="Text Box 3">
          <a:extLst>
            <a:ext uri="{FF2B5EF4-FFF2-40B4-BE49-F238E27FC236}">
              <a16:creationId xmlns:a16="http://schemas.microsoft.com/office/drawing/2014/main" id="{00000000-0008-0000-0000-0000A2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11" name="Text Box 3">
          <a:extLst>
            <a:ext uri="{FF2B5EF4-FFF2-40B4-BE49-F238E27FC236}">
              <a16:creationId xmlns:a16="http://schemas.microsoft.com/office/drawing/2014/main" id="{00000000-0008-0000-0000-0000A3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12" name="Text Box 3">
          <a:extLst>
            <a:ext uri="{FF2B5EF4-FFF2-40B4-BE49-F238E27FC236}">
              <a16:creationId xmlns:a16="http://schemas.microsoft.com/office/drawing/2014/main" id="{00000000-0008-0000-0000-0000A4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13" name="Text Box 3">
          <a:extLst>
            <a:ext uri="{FF2B5EF4-FFF2-40B4-BE49-F238E27FC236}">
              <a16:creationId xmlns:a16="http://schemas.microsoft.com/office/drawing/2014/main" id="{00000000-0008-0000-0000-0000A5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14" name="Text Box 3">
          <a:extLst>
            <a:ext uri="{FF2B5EF4-FFF2-40B4-BE49-F238E27FC236}">
              <a16:creationId xmlns:a16="http://schemas.microsoft.com/office/drawing/2014/main" id="{00000000-0008-0000-0000-0000A6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15" name="Text Box 3">
          <a:extLst>
            <a:ext uri="{FF2B5EF4-FFF2-40B4-BE49-F238E27FC236}">
              <a16:creationId xmlns:a16="http://schemas.microsoft.com/office/drawing/2014/main" id="{00000000-0008-0000-0000-0000A7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16" name="Text Box 3">
          <a:extLst>
            <a:ext uri="{FF2B5EF4-FFF2-40B4-BE49-F238E27FC236}">
              <a16:creationId xmlns:a16="http://schemas.microsoft.com/office/drawing/2014/main" id="{00000000-0008-0000-0000-0000A8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17" name="Text Box 3">
          <a:extLst>
            <a:ext uri="{FF2B5EF4-FFF2-40B4-BE49-F238E27FC236}">
              <a16:creationId xmlns:a16="http://schemas.microsoft.com/office/drawing/2014/main" id="{00000000-0008-0000-0000-0000A9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18" name="Text Box 3">
          <a:extLst>
            <a:ext uri="{FF2B5EF4-FFF2-40B4-BE49-F238E27FC236}">
              <a16:creationId xmlns:a16="http://schemas.microsoft.com/office/drawing/2014/main" id="{00000000-0008-0000-0000-0000AA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19" name="Text Box 3">
          <a:extLst>
            <a:ext uri="{FF2B5EF4-FFF2-40B4-BE49-F238E27FC236}">
              <a16:creationId xmlns:a16="http://schemas.microsoft.com/office/drawing/2014/main" id="{00000000-0008-0000-0000-0000AB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20" name="Text Box 3">
          <a:extLst>
            <a:ext uri="{FF2B5EF4-FFF2-40B4-BE49-F238E27FC236}">
              <a16:creationId xmlns:a16="http://schemas.microsoft.com/office/drawing/2014/main" id="{00000000-0008-0000-0000-0000AC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21" name="Text Box 3">
          <a:extLst>
            <a:ext uri="{FF2B5EF4-FFF2-40B4-BE49-F238E27FC236}">
              <a16:creationId xmlns:a16="http://schemas.microsoft.com/office/drawing/2014/main" id="{00000000-0008-0000-0000-0000AD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22" name="Text Box 3">
          <a:extLst>
            <a:ext uri="{FF2B5EF4-FFF2-40B4-BE49-F238E27FC236}">
              <a16:creationId xmlns:a16="http://schemas.microsoft.com/office/drawing/2014/main" id="{00000000-0008-0000-0000-0000AE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23" name="Text Box 3">
          <a:extLst>
            <a:ext uri="{FF2B5EF4-FFF2-40B4-BE49-F238E27FC236}">
              <a16:creationId xmlns:a16="http://schemas.microsoft.com/office/drawing/2014/main" id="{00000000-0008-0000-0000-0000AF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24" name="Text Box 3">
          <a:extLst>
            <a:ext uri="{FF2B5EF4-FFF2-40B4-BE49-F238E27FC236}">
              <a16:creationId xmlns:a16="http://schemas.microsoft.com/office/drawing/2014/main" id="{00000000-0008-0000-0000-0000B0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25" name="Text Box 3">
          <a:extLst>
            <a:ext uri="{FF2B5EF4-FFF2-40B4-BE49-F238E27FC236}">
              <a16:creationId xmlns:a16="http://schemas.microsoft.com/office/drawing/2014/main" id="{00000000-0008-0000-0000-0000B1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26" name="Text Box 3">
          <a:extLst>
            <a:ext uri="{FF2B5EF4-FFF2-40B4-BE49-F238E27FC236}">
              <a16:creationId xmlns:a16="http://schemas.microsoft.com/office/drawing/2014/main" id="{00000000-0008-0000-0000-0000B2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27" name="Text Box 3">
          <a:extLst>
            <a:ext uri="{FF2B5EF4-FFF2-40B4-BE49-F238E27FC236}">
              <a16:creationId xmlns:a16="http://schemas.microsoft.com/office/drawing/2014/main" id="{00000000-0008-0000-0000-0000B3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28" name="Text Box 3">
          <a:extLst>
            <a:ext uri="{FF2B5EF4-FFF2-40B4-BE49-F238E27FC236}">
              <a16:creationId xmlns:a16="http://schemas.microsoft.com/office/drawing/2014/main" id="{00000000-0008-0000-0000-0000B4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29" name="Text Box 3">
          <a:extLst>
            <a:ext uri="{FF2B5EF4-FFF2-40B4-BE49-F238E27FC236}">
              <a16:creationId xmlns:a16="http://schemas.microsoft.com/office/drawing/2014/main" id="{00000000-0008-0000-0000-0000B5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30" name="Text Box 3">
          <a:extLst>
            <a:ext uri="{FF2B5EF4-FFF2-40B4-BE49-F238E27FC236}">
              <a16:creationId xmlns:a16="http://schemas.microsoft.com/office/drawing/2014/main" id="{00000000-0008-0000-0000-0000B6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31" name="Text Box 3">
          <a:extLst>
            <a:ext uri="{FF2B5EF4-FFF2-40B4-BE49-F238E27FC236}">
              <a16:creationId xmlns:a16="http://schemas.microsoft.com/office/drawing/2014/main" id="{00000000-0008-0000-0000-0000B7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32" name="Text Box 3">
          <a:extLst>
            <a:ext uri="{FF2B5EF4-FFF2-40B4-BE49-F238E27FC236}">
              <a16:creationId xmlns:a16="http://schemas.microsoft.com/office/drawing/2014/main" id="{00000000-0008-0000-0000-0000B8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33" name="Text Box 3">
          <a:extLst>
            <a:ext uri="{FF2B5EF4-FFF2-40B4-BE49-F238E27FC236}">
              <a16:creationId xmlns:a16="http://schemas.microsoft.com/office/drawing/2014/main" id="{00000000-0008-0000-0000-0000B9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34" name="Text Box 3">
          <a:extLst>
            <a:ext uri="{FF2B5EF4-FFF2-40B4-BE49-F238E27FC236}">
              <a16:creationId xmlns:a16="http://schemas.microsoft.com/office/drawing/2014/main" id="{00000000-0008-0000-0000-0000BA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35" name="Text Box 3">
          <a:extLst>
            <a:ext uri="{FF2B5EF4-FFF2-40B4-BE49-F238E27FC236}">
              <a16:creationId xmlns:a16="http://schemas.microsoft.com/office/drawing/2014/main" id="{00000000-0008-0000-0000-0000BB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36" name="Text Box 3">
          <a:extLst>
            <a:ext uri="{FF2B5EF4-FFF2-40B4-BE49-F238E27FC236}">
              <a16:creationId xmlns:a16="http://schemas.microsoft.com/office/drawing/2014/main" id="{00000000-0008-0000-0000-0000BC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37" name="Text Box 3">
          <a:extLst>
            <a:ext uri="{FF2B5EF4-FFF2-40B4-BE49-F238E27FC236}">
              <a16:creationId xmlns:a16="http://schemas.microsoft.com/office/drawing/2014/main" id="{00000000-0008-0000-0000-0000BD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38" name="Text Box 3">
          <a:extLst>
            <a:ext uri="{FF2B5EF4-FFF2-40B4-BE49-F238E27FC236}">
              <a16:creationId xmlns:a16="http://schemas.microsoft.com/office/drawing/2014/main" id="{00000000-0008-0000-0000-0000BE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39" name="Text Box 3">
          <a:extLst>
            <a:ext uri="{FF2B5EF4-FFF2-40B4-BE49-F238E27FC236}">
              <a16:creationId xmlns:a16="http://schemas.microsoft.com/office/drawing/2014/main" id="{00000000-0008-0000-0000-0000BF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40" name="Text Box 3">
          <a:extLst>
            <a:ext uri="{FF2B5EF4-FFF2-40B4-BE49-F238E27FC236}">
              <a16:creationId xmlns:a16="http://schemas.microsoft.com/office/drawing/2014/main" id="{00000000-0008-0000-0000-0000C0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41" name="Text Box 3">
          <a:extLst>
            <a:ext uri="{FF2B5EF4-FFF2-40B4-BE49-F238E27FC236}">
              <a16:creationId xmlns:a16="http://schemas.microsoft.com/office/drawing/2014/main" id="{00000000-0008-0000-0000-0000C1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42" name="Text Box 3">
          <a:extLst>
            <a:ext uri="{FF2B5EF4-FFF2-40B4-BE49-F238E27FC236}">
              <a16:creationId xmlns:a16="http://schemas.microsoft.com/office/drawing/2014/main" id="{00000000-0008-0000-0000-0000C2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43" name="Text Box 3">
          <a:extLst>
            <a:ext uri="{FF2B5EF4-FFF2-40B4-BE49-F238E27FC236}">
              <a16:creationId xmlns:a16="http://schemas.microsoft.com/office/drawing/2014/main" id="{00000000-0008-0000-0000-0000C3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44" name="Text Box 3">
          <a:extLst>
            <a:ext uri="{FF2B5EF4-FFF2-40B4-BE49-F238E27FC236}">
              <a16:creationId xmlns:a16="http://schemas.microsoft.com/office/drawing/2014/main" id="{00000000-0008-0000-0000-0000C4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45" name="Text Box 3">
          <a:extLst>
            <a:ext uri="{FF2B5EF4-FFF2-40B4-BE49-F238E27FC236}">
              <a16:creationId xmlns:a16="http://schemas.microsoft.com/office/drawing/2014/main" id="{00000000-0008-0000-0000-0000C5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46" name="Text Box 3">
          <a:extLst>
            <a:ext uri="{FF2B5EF4-FFF2-40B4-BE49-F238E27FC236}">
              <a16:creationId xmlns:a16="http://schemas.microsoft.com/office/drawing/2014/main" id="{00000000-0008-0000-0000-0000C6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47" name="Text Box 3">
          <a:extLst>
            <a:ext uri="{FF2B5EF4-FFF2-40B4-BE49-F238E27FC236}">
              <a16:creationId xmlns:a16="http://schemas.microsoft.com/office/drawing/2014/main" id="{00000000-0008-0000-0000-0000C7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48" name="Text Box 3">
          <a:extLst>
            <a:ext uri="{FF2B5EF4-FFF2-40B4-BE49-F238E27FC236}">
              <a16:creationId xmlns:a16="http://schemas.microsoft.com/office/drawing/2014/main" id="{00000000-0008-0000-0000-0000C8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49" name="Text Box 3">
          <a:extLst>
            <a:ext uri="{FF2B5EF4-FFF2-40B4-BE49-F238E27FC236}">
              <a16:creationId xmlns:a16="http://schemas.microsoft.com/office/drawing/2014/main" id="{00000000-0008-0000-0000-0000C9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50" name="Text Box 3">
          <a:extLst>
            <a:ext uri="{FF2B5EF4-FFF2-40B4-BE49-F238E27FC236}">
              <a16:creationId xmlns:a16="http://schemas.microsoft.com/office/drawing/2014/main" id="{00000000-0008-0000-0000-0000CA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51" name="Text Box 3">
          <a:extLst>
            <a:ext uri="{FF2B5EF4-FFF2-40B4-BE49-F238E27FC236}">
              <a16:creationId xmlns:a16="http://schemas.microsoft.com/office/drawing/2014/main" id="{00000000-0008-0000-0000-0000CB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52" name="Text Box 3">
          <a:extLst>
            <a:ext uri="{FF2B5EF4-FFF2-40B4-BE49-F238E27FC236}">
              <a16:creationId xmlns:a16="http://schemas.microsoft.com/office/drawing/2014/main" id="{00000000-0008-0000-0000-0000CC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53" name="Text Box 3">
          <a:extLst>
            <a:ext uri="{FF2B5EF4-FFF2-40B4-BE49-F238E27FC236}">
              <a16:creationId xmlns:a16="http://schemas.microsoft.com/office/drawing/2014/main" id="{00000000-0008-0000-0000-0000CD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54" name="Text Box 3">
          <a:extLst>
            <a:ext uri="{FF2B5EF4-FFF2-40B4-BE49-F238E27FC236}">
              <a16:creationId xmlns:a16="http://schemas.microsoft.com/office/drawing/2014/main" id="{00000000-0008-0000-0000-0000CE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55" name="Text Box 3">
          <a:extLst>
            <a:ext uri="{FF2B5EF4-FFF2-40B4-BE49-F238E27FC236}">
              <a16:creationId xmlns:a16="http://schemas.microsoft.com/office/drawing/2014/main" id="{00000000-0008-0000-0000-0000CF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56" name="Text Box 3">
          <a:extLst>
            <a:ext uri="{FF2B5EF4-FFF2-40B4-BE49-F238E27FC236}">
              <a16:creationId xmlns:a16="http://schemas.microsoft.com/office/drawing/2014/main" id="{00000000-0008-0000-0000-0000D0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57" name="Text Box 3">
          <a:extLst>
            <a:ext uri="{FF2B5EF4-FFF2-40B4-BE49-F238E27FC236}">
              <a16:creationId xmlns:a16="http://schemas.microsoft.com/office/drawing/2014/main" id="{00000000-0008-0000-0000-0000D1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58" name="Text Box 3">
          <a:extLst>
            <a:ext uri="{FF2B5EF4-FFF2-40B4-BE49-F238E27FC236}">
              <a16:creationId xmlns:a16="http://schemas.microsoft.com/office/drawing/2014/main" id="{00000000-0008-0000-0000-0000D2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59" name="Text Box 3">
          <a:extLst>
            <a:ext uri="{FF2B5EF4-FFF2-40B4-BE49-F238E27FC236}">
              <a16:creationId xmlns:a16="http://schemas.microsoft.com/office/drawing/2014/main" id="{00000000-0008-0000-0000-0000D3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60" name="Text Box 3">
          <a:extLst>
            <a:ext uri="{FF2B5EF4-FFF2-40B4-BE49-F238E27FC236}">
              <a16:creationId xmlns:a16="http://schemas.microsoft.com/office/drawing/2014/main" id="{00000000-0008-0000-0000-0000D4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61" name="Text Box 3">
          <a:extLst>
            <a:ext uri="{FF2B5EF4-FFF2-40B4-BE49-F238E27FC236}">
              <a16:creationId xmlns:a16="http://schemas.microsoft.com/office/drawing/2014/main" id="{00000000-0008-0000-0000-0000D5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62" name="Text Box 3">
          <a:extLst>
            <a:ext uri="{FF2B5EF4-FFF2-40B4-BE49-F238E27FC236}">
              <a16:creationId xmlns:a16="http://schemas.microsoft.com/office/drawing/2014/main" id="{00000000-0008-0000-0000-0000D6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63" name="Text Box 3">
          <a:extLst>
            <a:ext uri="{FF2B5EF4-FFF2-40B4-BE49-F238E27FC236}">
              <a16:creationId xmlns:a16="http://schemas.microsoft.com/office/drawing/2014/main" id="{00000000-0008-0000-0000-0000D7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64" name="Text Box 3">
          <a:extLst>
            <a:ext uri="{FF2B5EF4-FFF2-40B4-BE49-F238E27FC236}">
              <a16:creationId xmlns:a16="http://schemas.microsoft.com/office/drawing/2014/main" id="{00000000-0008-0000-0000-0000D8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65" name="Text Box 3">
          <a:extLst>
            <a:ext uri="{FF2B5EF4-FFF2-40B4-BE49-F238E27FC236}">
              <a16:creationId xmlns:a16="http://schemas.microsoft.com/office/drawing/2014/main" id="{00000000-0008-0000-0000-0000D9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66" name="Text Box 3">
          <a:extLst>
            <a:ext uri="{FF2B5EF4-FFF2-40B4-BE49-F238E27FC236}">
              <a16:creationId xmlns:a16="http://schemas.microsoft.com/office/drawing/2014/main" id="{00000000-0008-0000-0000-0000DA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67" name="Text Box 3">
          <a:extLst>
            <a:ext uri="{FF2B5EF4-FFF2-40B4-BE49-F238E27FC236}">
              <a16:creationId xmlns:a16="http://schemas.microsoft.com/office/drawing/2014/main" id="{00000000-0008-0000-0000-0000DB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68" name="Text Box 3">
          <a:extLst>
            <a:ext uri="{FF2B5EF4-FFF2-40B4-BE49-F238E27FC236}">
              <a16:creationId xmlns:a16="http://schemas.microsoft.com/office/drawing/2014/main" id="{00000000-0008-0000-0000-0000DC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69" name="Text Box 3">
          <a:extLst>
            <a:ext uri="{FF2B5EF4-FFF2-40B4-BE49-F238E27FC236}">
              <a16:creationId xmlns:a16="http://schemas.microsoft.com/office/drawing/2014/main" id="{00000000-0008-0000-0000-0000DD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70" name="Text Box 3">
          <a:extLst>
            <a:ext uri="{FF2B5EF4-FFF2-40B4-BE49-F238E27FC236}">
              <a16:creationId xmlns:a16="http://schemas.microsoft.com/office/drawing/2014/main" id="{00000000-0008-0000-0000-0000DE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71" name="Text Box 3">
          <a:extLst>
            <a:ext uri="{FF2B5EF4-FFF2-40B4-BE49-F238E27FC236}">
              <a16:creationId xmlns:a16="http://schemas.microsoft.com/office/drawing/2014/main" id="{00000000-0008-0000-0000-0000DF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72" name="Text Box 3">
          <a:extLst>
            <a:ext uri="{FF2B5EF4-FFF2-40B4-BE49-F238E27FC236}">
              <a16:creationId xmlns:a16="http://schemas.microsoft.com/office/drawing/2014/main" id="{00000000-0008-0000-0000-0000E0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73" name="Text Box 3">
          <a:extLst>
            <a:ext uri="{FF2B5EF4-FFF2-40B4-BE49-F238E27FC236}">
              <a16:creationId xmlns:a16="http://schemas.microsoft.com/office/drawing/2014/main" id="{00000000-0008-0000-0000-0000E1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74" name="Text Box 3">
          <a:extLst>
            <a:ext uri="{FF2B5EF4-FFF2-40B4-BE49-F238E27FC236}">
              <a16:creationId xmlns:a16="http://schemas.microsoft.com/office/drawing/2014/main" id="{00000000-0008-0000-0000-0000E2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75" name="Text Box 3">
          <a:extLst>
            <a:ext uri="{FF2B5EF4-FFF2-40B4-BE49-F238E27FC236}">
              <a16:creationId xmlns:a16="http://schemas.microsoft.com/office/drawing/2014/main" id="{00000000-0008-0000-0000-0000E3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76" name="Text Box 3">
          <a:extLst>
            <a:ext uri="{FF2B5EF4-FFF2-40B4-BE49-F238E27FC236}">
              <a16:creationId xmlns:a16="http://schemas.microsoft.com/office/drawing/2014/main" id="{00000000-0008-0000-0000-0000E4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77" name="Text Box 3">
          <a:extLst>
            <a:ext uri="{FF2B5EF4-FFF2-40B4-BE49-F238E27FC236}">
              <a16:creationId xmlns:a16="http://schemas.microsoft.com/office/drawing/2014/main" id="{00000000-0008-0000-0000-0000E5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78" name="Text Box 3">
          <a:extLst>
            <a:ext uri="{FF2B5EF4-FFF2-40B4-BE49-F238E27FC236}">
              <a16:creationId xmlns:a16="http://schemas.microsoft.com/office/drawing/2014/main" id="{00000000-0008-0000-0000-0000E6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79" name="Text Box 3">
          <a:extLst>
            <a:ext uri="{FF2B5EF4-FFF2-40B4-BE49-F238E27FC236}">
              <a16:creationId xmlns:a16="http://schemas.microsoft.com/office/drawing/2014/main" id="{00000000-0008-0000-0000-0000E7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80" name="Text Box 3">
          <a:extLst>
            <a:ext uri="{FF2B5EF4-FFF2-40B4-BE49-F238E27FC236}">
              <a16:creationId xmlns:a16="http://schemas.microsoft.com/office/drawing/2014/main" id="{00000000-0008-0000-0000-0000E8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81" name="Text Box 3">
          <a:extLst>
            <a:ext uri="{FF2B5EF4-FFF2-40B4-BE49-F238E27FC236}">
              <a16:creationId xmlns:a16="http://schemas.microsoft.com/office/drawing/2014/main" id="{00000000-0008-0000-0000-0000E9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82" name="Text Box 3">
          <a:extLst>
            <a:ext uri="{FF2B5EF4-FFF2-40B4-BE49-F238E27FC236}">
              <a16:creationId xmlns:a16="http://schemas.microsoft.com/office/drawing/2014/main" id="{00000000-0008-0000-0000-0000EA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83" name="Text Box 3">
          <a:extLst>
            <a:ext uri="{FF2B5EF4-FFF2-40B4-BE49-F238E27FC236}">
              <a16:creationId xmlns:a16="http://schemas.microsoft.com/office/drawing/2014/main" id="{00000000-0008-0000-0000-0000EB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84" name="Text Box 3">
          <a:extLst>
            <a:ext uri="{FF2B5EF4-FFF2-40B4-BE49-F238E27FC236}">
              <a16:creationId xmlns:a16="http://schemas.microsoft.com/office/drawing/2014/main" id="{00000000-0008-0000-0000-0000EC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85" name="Text Box 3">
          <a:extLst>
            <a:ext uri="{FF2B5EF4-FFF2-40B4-BE49-F238E27FC236}">
              <a16:creationId xmlns:a16="http://schemas.microsoft.com/office/drawing/2014/main" id="{00000000-0008-0000-0000-0000ED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86" name="Text Box 3">
          <a:extLst>
            <a:ext uri="{FF2B5EF4-FFF2-40B4-BE49-F238E27FC236}">
              <a16:creationId xmlns:a16="http://schemas.microsoft.com/office/drawing/2014/main" id="{00000000-0008-0000-0000-0000EE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87" name="Text Box 3">
          <a:extLst>
            <a:ext uri="{FF2B5EF4-FFF2-40B4-BE49-F238E27FC236}">
              <a16:creationId xmlns:a16="http://schemas.microsoft.com/office/drawing/2014/main" id="{00000000-0008-0000-0000-0000EF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88" name="Text Box 3">
          <a:extLst>
            <a:ext uri="{FF2B5EF4-FFF2-40B4-BE49-F238E27FC236}">
              <a16:creationId xmlns:a16="http://schemas.microsoft.com/office/drawing/2014/main" id="{00000000-0008-0000-0000-0000F0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89" name="Text Box 3">
          <a:extLst>
            <a:ext uri="{FF2B5EF4-FFF2-40B4-BE49-F238E27FC236}">
              <a16:creationId xmlns:a16="http://schemas.microsoft.com/office/drawing/2014/main" id="{00000000-0008-0000-0000-0000F1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90" name="Text Box 3">
          <a:extLst>
            <a:ext uri="{FF2B5EF4-FFF2-40B4-BE49-F238E27FC236}">
              <a16:creationId xmlns:a16="http://schemas.microsoft.com/office/drawing/2014/main" id="{00000000-0008-0000-0000-0000F2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91" name="Text Box 3">
          <a:extLst>
            <a:ext uri="{FF2B5EF4-FFF2-40B4-BE49-F238E27FC236}">
              <a16:creationId xmlns:a16="http://schemas.microsoft.com/office/drawing/2014/main" id="{00000000-0008-0000-0000-0000F3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92" name="Text Box 3">
          <a:extLst>
            <a:ext uri="{FF2B5EF4-FFF2-40B4-BE49-F238E27FC236}">
              <a16:creationId xmlns:a16="http://schemas.microsoft.com/office/drawing/2014/main" id="{00000000-0008-0000-0000-0000F4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93" name="Text Box 3">
          <a:extLst>
            <a:ext uri="{FF2B5EF4-FFF2-40B4-BE49-F238E27FC236}">
              <a16:creationId xmlns:a16="http://schemas.microsoft.com/office/drawing/2014/main" id="{00000000-0008-0000-0000-0000F5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94" name="Text Box 3">
          <a:extLst>
            <a:ext uri="{FF2B5EF4-FFF2-40B4-BE49-F238E27FC236}">
              <a16:creationId xmlns:a16="http://schemas.microsoft.com/office/drawing/2014/main" id="{00000000-0008-0000-0000-0000F6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95" name="Text Box 3">
          <a:extLst>
            <a:ext uri="{FF2B5EF4-FFF2-40B4-BE49-F238E27FC236}">
              <a16:creationId xmlns:a16="http://schemas.microsoft.com/office/drawing/2014/main" id="{00000000-0008-0000-0000-0000F7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96" name="Text Box 3">
          <a:extLst>
            <a:ext uri="{FF2B5EF4-FFF2-40B4-BE49-F238E27FC236}">
              <a16:creationId xmlns:a16="http://schemas.microsoft.com/office/drawing/2014/main" id="{00000000-0008-0000-0000-0000F8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97" name="Text Box 3">
          <a:extLst>
            <a:ext uri="{FF2B5EF4-FFF2-40B4-BE49-F238E27FC236}">
              <a16:creationId xmlns:a16="http://schemas.microsoft.com/office/drawing/2014/main" id="{00000000-0008-0000-0000-0000F9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98" name="Text Box 3">
          <a:extLst>
            <a:ext uri="{FF2B5EF4-FFF2-40B4-BE49-F238E27FC236}">
              <a16:creationId xmlns:a16="http://schemas.microsoft.com/office/drawing/2014/main" id="{00000000-0008-0000-0000-0000FA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499" name="Text Box 3">
          <a:extLst>
            <a:ext uri="{FF2B5EF4-FFF2-40B4-BE49-F238E27FC236}">
              <a16:creationId xmlns:a16="http://schemas.microsoft.com/office/drawing/2014/main" id="{00000000-0008-0000-0000-0000FB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00" name="Text Box 3">
          <a:extLst>
            <a:ext uri="{FF2B5EF4-FFF2-40B4-BE49-F238E27FC236}">
              <a16:creationId xmlns:a16="http://schemas.microsoft.com/office/drawing/2014/main" id="{00000000-0008-0000-0000-0000FC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01" name="Text Box 3">
          <a:extLst>
            <a:ext uri="{FF2B5EF4-FFF2-40B4-BE49-F238E27FC236}">
              <a16:creationId xmlns:a16="http://schemas.microsoft.com/office/drawing/2014/main" id="{00000000-0008-0000-0000-0000FD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02" name="Text Box 3">
          <a:extLst>
            <a:ext uri="{FF2B5EF4-FFF2-40B4-BE49-F238E27FC236}">
              <a16:creationId xmlns:a16="http://schemas.microsoft.com/office/drawing/2014/main" id="{00000000-0008-0000-0000-0000FE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03" name="Text Box 3">
          <a:extLst>
            <a:ext uri="{FF2B5EF4-FFF2-40B4-BE49-F238E27FC236}">
              <a16:creationId xmlns:a16="http://schemas.microsoft.com/office/drawing/2014/main" id="{00000000-0008-0000-0000-0000FF24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04" name="Text Box 3">
          <a:extLst>
            <a:ext uri="{FF2B5EF4-FFF2-40B4-BE49-F238E27FC236}">
              <a16:creationId xmlns:a16="http://schemas.microsoft.com/office/drawing/2014/main" id="{00000000-0008-0000-0000-000000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05" name="Text Box 3">
          <a:extLst>
            <a:ext uri="{FF2B5EF4-FFF2-40B4-BE49-F238E27FC236}">
              <a16:creationId xmlns:a16="http://schemas.microsoft.com/office/drawing/2014/main" id="{00000000-0008-0000-0000-000001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06" name="Text Box 3">
          <a:extLst>
            <a:ext uri="{FF2B5EF4-FFF2-40B4-BE49-F238E27FC236}">
              <a16:creationId xmlns:a16="http://schemas.microsoft.com/office/drawing/2014/main" id="{00000000-0008-0000-0000-000002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07" name="Text Box 3">
          <a:extLst>
            <a:ext uri="{FF2B5EF4-FFF2-40B4-BE49-F238E27FC236}">
              <a16:creationId xmlns:a16="http://schemas.microsoft.com/office/drawing/2014/main" id="{00000000-0008-0000-0000-000003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08" name="Text Box 3">
          <a:extLst>
            <a:ext uri="{FF2B5EF4-FFF2-40B4-BE49-F238E27FC236}">
              <a16:creationId xmlns:a16="http://schemas.microsoft.com/office/drawing/2014/main" id="{00000000-0008-0000-0000-000004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09" name="Text Box 3">
          <a:extLst>
            <a:ext uri="{FF2B5EF4-FFF2-40B4-BE49-F238E27FC236}">
              <a16:creationId xmlns:a16="http://schemas.microsoft.com/office/drawing/2014/main" id="{00000000-0008-0000-0000-000005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10" name="Text Box 3">
          <a:extLst>
            <a:ext uri="{FF2B5EF4-FFF2-40B4-BE49-F238E27FC236}">
              <a16:creationId xmlns:a16="http://schemas.microsoft.com/office/drawing/2014/main" id="{00000000-0008-0000-0000-000006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11" name="Text Box 3">
          <a:extLst>
            <a:ext uri="{FF2B5EF4-FFF2-40B4-BE49-F238E27FC236}">
              <a16:creationId xmlns:a16="http://schemas.microsoft.com/office/drawing/2014/main" id="{00000000-0008-0000-0000-000007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12" name="Text Box 3">
          <a:extLst>
            <a:ext uri="{FF2B5EF4-FFF2-40B4-BE49-F238E27FC236}">
              <a16:creationId xmlns:a16="http://schemas.microsoft.com/office/drawing/2014/main" id="{00000000-0008-0000-0000-000008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13" name="Text Box 3">
          <a:extLst>
            <a:ext uri="{FF2B5EF4-FFF2-40B4-BE49-F238E27FC236}">
              <a16:creationId xmlns:a16="http://schemas.microsoft.com/office/drawing/2014/main" id="{00000000-0008-0000-0000-000009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14" name="Text Box 3">
          <a:extLst>
            <a:ext uri="{FF2B5EF4-FFF2-40B4-BE49-F238E27FC236}">
              <a16:creationId xmlns:a16="http://schemas.microsoft.com/office/drawing/2014/main" id="{00000000-0008-0000-0000-00000A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15" name="Text Box 3">
          <a:extLst>
            <a:ext uri="{FF2B5EF4-FFF2-40B4-BE49-F238E27FC236}">
              <a16:creationId xmlns:a16="http://schemas.microsoft.com/office/drawing/2014/main" id="{00000000-0008-0000-0000-00000B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16" name="Text Box 3">
          <a:extLst>
            <a:ext uri="{FF2B5EF4-FFF2-40B4-BE49-F238E27FC236}">
              <a16:creationId xmlns:a16="http://schemas.microsoft.com/office/drawing/2014/main" id="{00000000-0008-0000-0000-00000C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17" name="Text Box 3">
          <a:extLst>
            <a:ext uri="{FF2B5EF4-FFF2-40B4-BE49-F238E27FC236}">
              <a16:creationId xmlns:a16="http://schemas.microsoft.com/office/drawing/2014/main" id="{00000000-0008-0000-0000-00000D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18" name="Text Box 3">
          <a:extLst>
            <a:ext uri="{FF2B5EF4-FFF2-40B4-BE49-F238E27FC236}">
              <a16:creationId xmlns:a16="http://schemas.microsoft.com/office/drawing/2014/main" id="{00000000-0008-0000-0000-00000E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19" name="Text Box 3">
          <a:extLst>
            <a:ext uri="{FF2B5EF4-FFF2-40B4-BE49-F238E27FC236}">
              <a16:creationId xmlns:a16="http://schemas.microsoft.com/office/drawing/2014/main" id="{00000000-0008-0000-0000-00000F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20" name="Text Box 3">
          <a:extLst>
            <a:ext uri="{FF2B5EF4-FFF2-40B4-BE49-F238E27FC236}">
              <a16:creationId xmlns:a16="http://schemas.microsoft.com/office/drawing/2014/main" id="{00000000-0008-0000-0000-000010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21" name="Text Box 3">
          <a:extLst>
            <a:ext uri="{FF2B5EF4-FFF2-40B4-BE49-F238E27FC236}">
              <a16:creationId xmlns:a16="http://schemas.microsoft.com/office/drawing/2014/main" id="{00000000-0008-0000-0000-000011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22" name="Text Box 3">
          <a:extLst>
            <a:ext uri="{FF2B5EF4-FFF2-40B4-BE49-F238E27FC236}">
              <a16:creationId xmlns:a16="http://schemas.microsoft.com/office/drawing/2014/main" id="{00000000-0008-0000-0000-000012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23" name="Text Box 3">
          <a:extLst>
            <a:ext uri="{FF2B5EF4-FFF2-40B4-BE49-F238E27FC236}">
              <a16:creationId xmlns:a16="http://schemas.microsoft.com/office/drawing/2014/main" id="{00000000-0008-0000-0000-000013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24" name="Text Box 3">
          <a:extLst>
            <a:ext uri="{FF2B5EF4-FFF2-40B4-BE49-F238E27FC236}">
              <a16:creationId xmlns:a16="http://schemas.microsoft.com/office/drawing/2014/main" id="{00000000-0008-0000-0000-000014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25" name="Text Box 3">
          <a:extLst>
            <a:ext uri="{FF2B5EF4-FFF2-40B4-BE49-F238E27FC236}">
              <a16:creationId xmlns:a16="http://schemas.microsoft.com/office/drawing/2014/main" id="{00000000-0008-0000-0000-000015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26" name="Text Box 3">
          <a:extLst>
            <a:ext uri="{FF2B5EF4-FFF2-40B4-BE49-F238E27FC236}">
              <a16:creationId xmlns:a16="http://schemas.microsoft.com/office/drawing/2014/main" id="{00000000-0008-0000-0000-000016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27" name="Text Box 3">
          <a:extLst>
            <a:ext uri="{FF2B5EF4-FFF2-40B4-BE49-F238E27FC236}">
              <a16:creationId xmlns:a16="http://schemas.microsoft.com/office/drawing/2014/main" id="{00000000-0008-0000-0000-000017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28" name="Text Box 3">
          <a:extLst>
            <a:ext uri="{FF2B5EF4-FFF2-40B4-BE49-F238E27FC236}">
              <a16:creationId xmlns:a16="http://schemas.microsoft.com/office/drawing/2014/main" id="{00000000-0008-0000-0000-000018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29" name="Text Box 3">
          <a:extLst>
            <a:ext uri="{FF2B5EF4-FFF2-40B4-BE49-F238E27FC236}">
              <a16:creationId xmlns:a16="http://schemas.microsoft.com/office/drawing/2014/main" id="{00000000-0008-0000-0000-000019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30" name="Text Box 3">
          <a:extLst>
            <a:ext uri="{FF2B5EF4-FFF2-40B4-BE49-F238E27FC236}">
              <a16:creationId xmlns:a16="http://schemas.microsoft.com/office/drawing/2014/main" id="{00000000-0008-0000-0000-00001A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31" name="Text Box 3">
          <a:extLst>
            <a:ext uri="{FF2B5EF4-FFF2-40B4-BE49-F238E27FC236}">
              <a16:creationId xmlns:a16="http://schemas.microsoft.com/office/drawing/2014/main" id="{00000000-0008-0000-0000-00001B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32" name="Text Box 3">
          <a:extLst>
            <a:ext uri="{FF2B5EF4-FFF2-40B4-BE49-F238E27FC236}">
              <a16:creationId xmlns:a16="http://schemas.microsoft.com/office/drawing/2014/main" id="{00000000-0008-0000-0000-00001C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6533" name="Text Box 3">
          <a:extLst>
            <a:ext uri="{FF2B5EF4-FFF2-40B4-BE49-F238E27FC236}">
              <a16:creationId xmlns:a16="http://schemas.microsoft.com/office/drawing/2014/main" id="{00000000-0008-0000-0000-00001D25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34" name="Text Box 8">
          <a:extLst>
            <a:ext uri="{FF2B5EF4-FFF2-40B4-BE49-F238E27FC236}">
              <a16:creationId xmlns:a16="http://schemas.microsoft.com/office/drawing/2014/main" id="{00000000-0008-0000-0000-00001E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35" name="Text Box 9">
          <a:extLst>
            <a:ext uri="{FF2B5EF4-FFF2-40B4-BE49-F238E27FC236}">
              <a16:creationId xmlns:a16="http://schemas.microsoft.com/office/drawing/2014/main" id="{00000000-0008-0000-0000-00001F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36" name="Text Box 8">
          <a:extLst>
            <a:ext uri="{FF2B5EF4-FFF2-40B4-BE49-F238E27FC236}">
              <a16:creationId xmlns:a16="http://schemas.microsoft.com/office/drawing/2014/main" id="{00000000-0008-0000-0000-000020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37" name="Text Box 9">
          <a:extLst>
            <a:ext uri="{FF2B5EF4-FFF2-40B4-BE49-F238E27FC236}">
              <a16:creationId xmlns:a16="http://schemas.microsoft.com/office/drawing/2014/main" id="{00000000-0008-0000-0000-000021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38" name="Text Box 8">
          <a:extLst>
            <a:ext uri="{FF2B5EF4-FFF2-40B4-BE49-F238E27FC236}">
              <a16:creationId xmlns:a16="http://schemas.microsoft.com/office/drawing/2014/main" id="{00000000-0008-0000-0000-000022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39" name="Text Box 9">
          <a:extLst>
            <a:ext uri="{FF2B5EF4-FFF2-40B4-BE49-F238E27FC236}">
              <a16:creationId xmlns:a16="http://schemas.microsoft.com/office/drawing/2014/main" id="{00000000-0008-0000-0000-000023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40" name="Text Box 8">
          <a:extLst>
            <a:ext uri="{FF2B5EF4-FFF2-40B4-BE49-F238E27FC236}">
              <a16:creationId xmlns:a16="http://schemas.microsoft.com/office/drawing/2014/main" id="{00000000-0008-0000-0000-000024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41" name="Text Box 9">
          <a:extLst>
            <a:ext uri="{FF2B5EF4-FFF2-40B4-BE49-F238E27FC236}">
              <a16:creationId xmlns:a16="http://schemas.microsoft.com/office/drawing/2014/main" id="{00000000-0008-0000-0000-000025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6542" name="Text Box 8">
          <a:extLst>
            <a:ext uri="{FF2B5EF4-FFF2-40B4-BE49-F238E27FC236}">
              <a16:creationId xmlns:a16="http://schemas.microsoft.com/office/drawing/2014/main" id="{00000000-0008-0000-0000-00002625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6543" name="Text Box 9">
          <a:extLst>
            <a:ext uri="{FF2B5EF4-FFF2-40B4-BE49-F238E27FC236}">
              <a16:creationId xmlns:a16="http://schemas.microsoft.com/office/drawing/2014/main" id="{00000000-0008-0000-0000-00002725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6544" name="Text Box 8">
          <a:extLst>
            <a:ext uri="{FF2B5EF4-FFF2-40B4-BE49-F238E27FC236}">
              <a16:creationId xmlns:a16="http://schemas.microsoft.com/office/drawing/2014/main" id="{00000000-0008-0000-0000-00002825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6545" name="Text Box 9">
          <a:extLst>
            <a:ext uri="{FF2B5EF4-FFF2-40B4-BE49-F238E27FC236}">
              <a16:creationId xmlns:a16="http://schemas.microsoft.com/office/drawing/2014/main" id="{00000000-0008-0000-0000-00002925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46" name="Text Box 8">
          <a:extLst>
            <a:ext uri="{FF2B5EF4-FFF2-40B4-BE49-F238E27FC236}">
              <a16:creationId xmlns:a16="http://schemas.microsoft.com/office/drawing/2014/main" id="{00000000-0008-0000-0000-00002A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47" name="Text Box 9">
          <a:extLst>
            <a:ext uri="{FF2B5EF4-FFF2-40B4-BE49-F238E27FC236}">
              <a16:creationId xmlns:a16="http://schemas.microsoft.com/office/drawing/2014/main" id="{00000000-0008-0000-0000-00002B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48" name="Text Box 8">
          <a:extLst>
            <a:ext uri="{FF2B5EF4-FFF2-40B4-BE49-F238E27FC236}">
              <a16:creationId xmlns:a16="http://schemas.microsoft.com/office/drawing/2014/main" id="{00000000-0008-0000-0000-00002C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49" name="Text Box 9">
          <a:extLst>
            <a:ext uri="{FF2B5EF4-FFF2-40B4-BE49-F238E27FC236}">
              <a16:creationId xmlns:a16="http://schemas.microsoft.com/office/drawing/2014/main" id="{00000000-0008-0000-0000-00002D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50" name="Text Box 8">
          <a:extLst>
            <a:ext uri="{FF2B5EF4-FFF2-40B4-BE49-F238E27FC236}">
              <a16:creationId xmlns:a16="http://schemas.microsoft.com/office/drawing/2014/main" id="{00000000-0008-0000-0000-00002E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51" name="Text Box 9">
          <a:extLst>
            <a:ext uri="{FF2B5EF4-FFF2-40B4-BE49-F238E27FC236}">
              <a16:creationId xmlns:a16="http://schemas.microsoft.com/office/drawing/2014/main" id="{00000000-0008-0000-0000-00002F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52" name="Text Box 8">
          <a:extLst>
            <a:ext uri="{FF2B5EF4-FFF2-40B4-BE49-F238E27FC236}">
              <a16:creationId xmlns:a16="http://schemas.microsoft.com/office/drawing/2014/main" id="{00000000-0008-0000-0000-000030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53" name="Text Box 9">
          <a:extLst>
            <a:ext uri="{FF2B5EF4-FFF2-40B4-BE49-F238E27FC236}">
              <a16:creationId xmlns:a16="http://schemas.microsoft.com/office/drawing/2014/main" id="{00000000-0008-0000-0000-000031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6554" name="Text Box 8">
          <a:extLst>
            <a:ext uri="{FF2B5EF4-FFF2-40B4-BE49-F238E27FC236}">
              <a16:creationId xmlns:a16="http://schemas.microsoft.com/office/drawing/2014/main" id="{00000000-0008-0000-0000-00003225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6555" name="Text Box 9">
          <a:extLst>
            <a:ext uri="{FF2B5EF4-FFF2-40B4-BE49-F238E27FC236}">
              <a16:creationId xmlns:a16="http://schemas.microsoft.com/office/drawing/2014/main" id="{00000000-0008-0000-0000-00003325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6556" name="Text Box 8">
          <a:extLst>
            <a:ext uri="{FF2B5EF4-FFF2-40B4-BE49-F238E27FC236}">
              <a16:creationId xmlns:a16="http://schemas.microsoft.com/office/drawing/2014/main" id="{00000000-0008-0000-0000-00003425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6557" name="Text Box 9">
          <a:extLst>
            <a:ext uri="{FF2B5EF4-FFF2-40B4-BE49-F238E27FC236}">
              <a16:creationId xmlns:a16="http://schemas.microsoft.com/office/drawing/2014/main" id="{00000000-0008-0000-0000-00003525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153950</xdr:rowOff>
    </xdr:to>
    <xdr:sp macro="" textlink="">
      <xdr:nvSpPr>
        <xdr:cNvPr id="6558" name="Text Box 8">
          <a:extLst>
            <a:ext uri="{FF2B5EF4-FFF2-40B4-BE49-F238E27FC236}">
              <a16:creationId xmlns:a16="http://schemas.microsoft.com/office/drawing/2014/main" id="{00000000-0008-0000-0000-000036250000}"/>
            </a:ext>
          </a:extLst>
        </xdr:cNvPr>
        <xdr:cNvSpPr txBox="1">
          <a:spLocks noChangeArrowheads="1"/>
        </xdr:cNvSpPr>
      </xdr:nvSpPr>
      <xdr:spPr bwMode="auto">
        <a:xfrm>
          <a:off x="1895475" y="367255425"/>
          <a:ext cx="0" cy="27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153950</xdr:rowOff>
    </xdr:to>
    <xdr:sp macro="" textlink="">
      <xdr:nvSpPr>
        <xdr:cNvPr id="6559" name="Text Box 9">
          <a:extLst>
            <a:ext uri="{FF2B5EF4-FFF2-40B4-BE49-F238E27FC236}">
              <a16:creationId xmlns:a16="http://schemas.microsoft.com/office/drawing/2014/main" id="{00000000-0008-0000-0000-000037250000}"/>
            </a:ext>
          </a:extLst>
        </xdr:cNvPr>
        <xdr:cNvSpPr txBox="1">
          <a:spLocks noChangeArrowheads="1"/>
        </xdr:cNvSpPr>
      </xdr:nvSpPr>
      <xdr:spPr bwMode="auto">
        <a:xfrm>
          <a:off x="1895475" y="367255425"/>
          <a:ext cx="0" cy="27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144425</xdr:rowOff>
    </xdr:to>
    <xdr:sp macro="" textlink="">
      <xdr:nvSpPr>
        <xdr:cNvPr id="6560" name="Text Box 8">
          <a:extLst>
            <a:ext uri="{FF2B5EF4-FFF2-40B4-BE49-F238E27FC236}">
              <a16:creationId xmlns:a16="http://schemas.microsoft.com/office/drawing/2014/main" id="{00000000-0008-0000-0000-000038250000}"/>
            </a:ext>
          </a:extLst>
        </xdr:cNvPr>
        <xdr:cNvSpPr txBox="1">
          <a:spLocks noChangeArrowheads="1"/>
        </xdr:cNvSpPr>
      </xdr:nvSpPr>
      <xdr:spPr bwMode="auto">
        <a:xfrm>
          <a:off x="1895475" y="367255425"/>
          <a:ext cx="0" cy="26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144425</xdr:rowOff>
    </xdr:to>
    <xdr:sp macro="" textlink="">
      <xdr:nvSpPr>
        <xdr:cNvPr id="6561" name="Text Box 9">
          <a:extLst>
            <a:ext uri="{FF2B5EF4-FFF2-40B4-BE49-F238E27FC236}">
              <a16:creationId xmlns:a16="http://schemas.microsoft.com/office/drawing/2014/main" id="{00000000-0008-0000-0000-000039250000}"/>
            </a:ext>
          </a:extLst>
        </xdr:cNvPr>
        <xdr:cNvSpPr txBox="1">
          <a:spLocks noChangeArrowheads="1"/>
        </xdr:cNvSpPr>
      </xdr:nvSpPr>
      <xdr:spPr bwMode="auto">
        <a:xfrm>
          <a:off x="1895475" y="367255425"/>
          <a:ext cx="0" cy="26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62" name="Text Box 8">
          <a:extLst>
            <a:ext uri="{FF2B5EF4-FFF2-40B4-BE49-F238E27FC236}">
              <a16:creationId xmlns:a16="http://schemas.microsoft.com/office/drawing/2014/main" id="{00000000-0008-0000-0000-00003A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63" name="Text Box 9">
          <a:extLst>
            <a:ext uri="{FF2B5EF4-FFF2-40B4-BE49-F238E27FC236}">
              <a16:creationId xmlns:a16="http://schemas.microsoft.com/office/drawing/2014/main" id="{00000000-0008-0000-0000-00003B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64" name="Text Box 8">
          <a:extLst>
            <a:ext uri="{FF2B5EF4-FFF2-40B4-BE49-F238E27FC236}">
              <a16:creationId xmlns:a16="http://schemas.microsoft.com/office/drawing/2014/main" id="{00000000-0008-0000-0000-00003C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65" name="Text Box 9">
          <a:extLst>
            <a:ext uri="{FF2B5EF4-FFF2-40B4-BE49-F238E27FC236}">
              <a16:creationId xmlns:a16="http://schemas.microsoft.com/office/drawing/2014/main" id="{00000000-0008-0000-0000-00003D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6566" name="Text Box 8">
          <a:extLst>
            <a:ext uri="{FF2B5EF4-FFF2-40B4-BE49-F238E27FC236}">
              <a16:creationId xmlns:a16="http://schemas.microsoft.com/office/drawing/2014/main" id="{00000000-0008-0000-0000-00003E25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6567" name="Text Box 9">
          <a:extLst>
            <a:ext uri="{FF2B5EF4-FFF2-40B4-BE49-F238E27FC236}">
              <a16:creationId xmlns:a16="http://schemas.microsoft.com/office/drawing/2014/main" id="{00000000-0008-0000-0000-00003F25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6568" name="Text Box 8">
          <a:extLst>
            <a:ext uri="{FF2B5EF4-FFF2-40B4-BE49-F238E27FC236}">
              <a16:creationId xmlns:a16="http://schemas.microsoft.com/office/drawing/2014/main" id="{00000000-0008-0000-0000-00004025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6569" name="Text Box 9">
          <a:extLst>
            <a:ext uri="{FF2B5EF4-FFF2-40B4-BE49-F238E27FC236}">
              <a16:creationId xmlns:a16="http://schemas.microsoft.com/office/drawing/2014/main" id="{00000000-0008-0000-0000-00004125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70" name="Text Box 8">
          <a:extLst>
            <a:ext uri="{FF2B5EF4-FFF2-40B4-BE49-F238E27FC236}">
              <a16:creationId xmlns:a16="http://schemas.microsoft.com/office/drawing/2014/main" id="{00000000-0008-0000-0000-000042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71" name="Text Box 9">
          <a:extLst>
            <a:ext uri="{FF2B5EF4-FFF2-40B4-BE49-F238E27FC236}">
              <a16:creationId xmlns:a16="http://schemas.microsoft.com/office/drawing/2014/main" id="{00000000-0008-0000-0000-000043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72" name="Text Box 8">
          <a:extLst>
            <a:ext uri="{FF2B5EF4-FFF2-40B4-BE49-F238E27FC236}">
              <a16:creationId xmlns:a16="http://schemas.microsoft.com/office/drawing/2014/main" id="{00000000-0008-0000-0000-000044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73" name="Text Box 9">
          <a:extLst>
            <a:ext uri="{FF2B5EF4-FFF2-40B4-BE49-F238E27FC236}">
              <a16:creationId xmlns:a16="http://schemas.microsoft.com/office/drawing/2014/main" id="{00000000-0008-0000-0000-000045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74" name="Text Box 8">
          <a:extLst>
            <a:ext uri="{FF2B5EF4-FFF2-40B4-BE49-F238E27FC236}">
              <a16:creationId xmlns:a16="http://schemas.microsoft.com/office/drawing/2014/main" id="{00000000-0008-0000-0000-000046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75" name="Text Box 9">
          <a:extLst>
            <a:ext uri="{FF2B5EF4-FFF2-40B4-BE49-F238E27FC236}">
              <a16:creationId xmlns:a16="http://schemas.microsoft.com/office/drawing/2014/main" id="{00000000-0008-0000-0000-000047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76" name="Text Box 8">
          <a:extLst>
            <a:ext uri="{FF2B5EF4-FFF2-40B4-BE49-F238E27FC236}">
              <a16:creationId xmlns:a16="http://schemas.microsoft.com/office/drawing/2014/main" id="{00000000-0008-0000-0000-000048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77" name="Text Box 9">
          <a:extLst>
            <a:ext uri="{FF2B5EF4-FFF2-40B4-BE49-F238E27FC236}">
              <a16:creationId xmlns:a16="http://schemas.microsoft.com/office/drawing/2014/main" id="{00000000-0008-0000-0000-000049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6578" name="Text Box 8">
          <a:extLst>
            <a:ext uri="{FF2B5EF4-FFF2-40B4-BE49-F238E27FC236}">
              <a16:creationId xmlns:a16="http://schemas.microsoft.com/office/drawing/2014/main" id="{00000000-0008-0000-0000-00004A25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6579" name="Text Box 9">
          <a:extLst>
            <a:ext uri="{FF2B5EF4-FFF2-40B4-BE49-F238E27FC236}">
              <a16:creationId xmlns:a16="http://schemas.microsoft.com/office/drawing/2014/main" id="{00000000-0008-0000-0000-00004B25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6580" name="Text Box 8">
          <a:extLst>
            <a:ext uri="{FF2B5EF4-FFF2-40B4-BE49-F238E27FC236}">
              <a16:creationId xmlns:a16="http://schemas.microsoft.com/office/drawing/2014/main" id="{00000000-0008-0000-0000-00004C25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6581" name="Text Box 9">
          <a:extLst>
            <a:ext uri="{FF2B5EF4-FFF2-40B4-BE49-F238E27FC236}">
              <a16:creationId xmlns:a16="http://schemas.microsoft.com/office/drawing/2014/main" id="{00000000-0008-0000-0000-00004D25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82" name="Text Box 8">
          <a:extLst>
            <a:ext uri="{FF2B5EF4-FFF2-40B4-BE49-F238E27FC236}">
              <a16:creationId xmlns:a16="http://schemas.microsoft.com/office/drawing/2014/main" id="{00000000-0008-0000-0000-00004E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83" name="Text Box 9">
          <a:extLst>
            <a:ext uri="{FF2B5EF4-FFF2-40B4-BE49-F238E27FC236}">
              <a16:creationId xmlns:a16="http://schemas.microsoft.com/office/drawing/2014/main" id="{00000000-0008-0000-0000-00004F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84" name="Text Box 8">
          <a:extLst>
            <a:ext uri="{FF2B5EF4-FFF2-40B4-BE49-F238E27FC236}">
              <a16:creationId xmlns:a16="http://schemas.microsoft.com/office/drawing/2014/main" id="{00000000-0008-0000-0000-000050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85" name="Text Box 9">
          <a:extLst>
            <a:ext uri="{FF2B5EF4-FFF2-40B4-BE49-F238E27FC236}">
              <a16:creationId xmlns:a16="http://schemas.microsoft.com/office/drawing/2014/main" id="{00000000-0008-0000-0000-000051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86" name="Text Box 8">
          <a:extLst>
            <a:ext uri="{FF2B5EF4-FFF2-40B4-BE49-F238E27FC236}">
              <a16:creationId xmlns:a16="http://schemas.microsoft.com/office/drawing/2014/main" id="{00000000-0008-0000-0000-000052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87" name="Text Box 9">
          <a:extLst>
            <a:ext uri="{FF2B5EF4-FFF2-40B4-BE49-F238E27FC236}">
              <a16:creationId xmlns:a16="http://schemas.microsoft.com/office/drawing/2014/main" id="{00000000-0008-0000-0000-000053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88" name="Text Box 8">
          <a:extLst>
            <a:ext uri="{FF2B5EF4-FFF2-40B4-BE49-F238E27FC236}">
              <a16:creationId xmlns:a16="http://schemas.microsoft.com/office/drawing/2014/main" id="{00000000-0008-0000-0000-000054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89" name="Text Box 9">
          <a:extLst>
            <a:ext uri="{FF2B5EF4-FFF2-40B4-BE49-F238E27FC236}">
              <a16:creationId xmlns:a16="http://schemas.microsoft.com/office/drawing/2014/main" id="{00000000-0008-0000-0000-000055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6590" name="Text Box 8">
          <a:extLst>
            <a:ext uri="{FF2B5EF4-FFF2-40B4-BE49-F238E27FC236}">
              <a16:creationId xmlns:a16="http://schemas.microsoft.com/office/drawing/2014/main" id="{00000000-0008-0000-0000-00005625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6591" name="Text Box 9">
          <a:extLst>
            <a:ext uri="{FF2B5EF4-FFF2-40B4-BE49-F238E27FC236}">
              <a16:creationId xmlns:a16="http://schemas.microsoft.com/office/drawing/2014/main" id="{00000000-0008-0000-0000-00005725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6592" name="Text Box 8">
          <a:extLst>
            <a:ext uri="{FF2B5EF4-FFF2-40B4-BE49-F238E27FC236}">
              <a16:creationId xmlns:a16="http://schemas.microsoft.com/office/drawing/2014/main" id="{00000000-0008-0000-0000-00005825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6593" name="Text Box 9">
          <a:extLst>
            <a:ext uri="{FF2B5EF4-FFF2-40B4-BE49-F238E27FC236}">
              <a16:creationId xmlns:a16="http://schemas.microsoft.com/office/drawing/2014/main" id="{00000000-0008-0000-0000-00005925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153950</xdr:rowOff>
    </xdr:to>
    <xdr:sp macro="" textlink="">
      <xdr:nvSpPr>
        <xdr:cNvPr id="6594" name="Text Box 8">
          <a:extLst>
            <a:ext uri="{FF2B5EF4-FFF2-40B4-BE49-F238E27FC236}">
              <a16:creationId xmlns:a16="http://schemas.microsoft.com/office/drawing/2014/main" id="{00000000-0008-0000-0000-00005A250000}"/>
            </a:ext>
          </a:extLst>
        </xdr:cNvPr>
        <xdr:cNvSpPr txBox="1">
          <a:spLocks noChangeArrowheads="1"/>
        </xdr:cNvSpPr>
      </xdr:nvSpPr>
      <xdr:spPr bwMode="auto">
        <a:xfrm>
          <a:off x="1895475" y="367255425"/>
          <a:ext cx="0" cy="27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153950</xdr:rowOff>
    </xdr:to>
    <xdr:sp macro="" textlink="">
      <xdr:nvSpPr>
        <xdr:cNvPr id="6595" name="Text Box 9">
          <a:extLst>
            <a:ext uri="{FF2B5EF4-FFF2-40B4-BE49-F238E27FC236}">
              <a16:creationId xmlns:a16="http://schemas.microsoft.com/office/drawing/2014/main" id="{00000000-0008-0000-0000-00005B250000}"/>
            </a:ext>
          </a:extLst>
        </xdr:cNvPr>
        <xdr:cNvSpPr txBox="1">
          <a:spLocks noChangeArrowheads="1"/>
        </xdr:cNvSpPr>
      </xdr:nvSpPr>
      <xdr:spPr bwMode="auto">
        <a:xfrm>
          <a:off x="1895475" y="367255425"/>
          <a:ext cx="0" cy="27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144425</xdr:rowOff>
    </xdr:to>
    <xdr:sp macro="" textlink="">
      <xdr:nvSpPr>
        <xdr:cNvPr id="6596" name="Text Box 8">
          <a:extLst>
            <a:ext uri="{FF2B5EF4-FFF2-40B4-BE49-F238E27FC236}">
              <a16:creationId xmlns:a16="http://schemas.microsoft.com/office/drawing/2014/main" id="{00000000-0008-0000-0000-00005C250000}"/>
            </a:ext>
          </a:extLst>
        </xdr:cNvPr>
        <xdr:cNvSpPr txBox="1">
          <a:spLocks noChangeArrowheads="1"/>
        </xdr:cNvSpPr>
      </xdr:nvSpPr>
      <xdr:spPr bwMode="auto">
        <a:xfrm>
          <a:off x="1895475" y="367255425"/>
          <a:ext cx="0" cy="26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144425</xdr:rowOff>
    </xdr:to>
    <xdr:sp macro="" textlink="">
      <xdr:nvSpPr>
        <xdr:cNvPr id="6597" name="Text Box 9">
          <a:extLst>
            <a:ext uri="{FF2B5EF4-FFF2-40B4-BE49-F238E27FC236}">
              <a16:creationId xmlns:a16="http://schemas.microsoft.com/office/drawing/2014/main" id="{00000000-0008-0000-0000-00005D250000}"/>
            </a:ext>
          </a:extLst>
        </xdr:cNvPr>
        <xdr:cNvSpPr txBox="1">
          <a:spLocks noChangeArrowheads="1"/>
        </xdr:cNvSpPr>
      </xdr:nvSpPr>
      <xdr:spPr bwMode="auto">
        <a:xfrm>
          <a:off x="1895475" y="367255425"/>
          <a:ext cx="0" cy="26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98" name="Text Box 8">
          <a:extLst>
            <a:ext uri="{FF2B5EF4-FFF2-40B4-BE49-F238E27FC236}">
              <a16:creationId xmlns:a16="http://schemas.microsoft.com/office/drawing/2014/main" id="{00000000-0008-0000-0000-00005E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599" name="Text Box 9">
          <a:extLst>
            <a:ext uri="{FF2B5EF4-FFF2-40B4-BE49-F238E27FC236}">
              <a16:creationId xmlns:a16="http://schemas.microsoft.com/office/drawing/2014/main" id="{00000000-0008-0000-0000-00005F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600" name="Text Box 8">
          <a:extLst>
            <a:ext uri="{FF2B5EF4-FFF2-40B4-BE49-F238E27FC236}">
              <a16:creationId xmlns:a16="http://schemas.microsoft.com/office/drawing/2014/main" id="{00000000-0008-0000-0000-000060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6601" name="Text Box 9">
          <a:extLst>
            <a:ext uri="{FF2B5EF4-FFF2-40B4-BE49-F238E27FC236}">
              <a16:creationId xmlns:a16="http://schemas.microsoft.com/office/drawing/2014/main" id="{00000000-0008-0000-0000-00006125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6602" name="Text Box 8">
          <a:extLst>
            <a:ext uri="{FF2B5EF4-FFF2-40B4-BE49-F238E27FC236}">
              <a16:creationId xmlns:a16="http://schemas.microsoft.com/office/drawing/2014/main" id="{00000000-0008-0000-0000-00006225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6603" name="Text Box 9">
          <a:extLst>
            <a:ext uri="{FF2B5EF4-FFF2-40B4-BE49-F238E27FC236}">
              <a16:creationId xmlns:a16="http://schemas.microsoft.com/office/drawing/2014/main" id="{00000000-0008-0000-0000-00006325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6604" name="Text Box 8">
          <a:extLst>
            <a:ext uri="{FF2B5EF4-FFF2-40B4-BE49-F238E27FC236}">
              <a16:creationId xmlns:a16="http://schemas.microsoft.com/office/drawing/2014/main" id="{00000000-0008-0000-0000-00006425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6605" name="Text Box 9">
          <a:extLst>
            <a:ext uri="{FF2B5EF4-FFF2-40B4-BE49-F238E27FC236}">
              <a16:creationId xmlns:a16="http://schemas.microsoft.com/office/drawing/2014/main" id="{00000000-0008-0000-0000-00006525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06" name="Text Box 3">
          <a:extLst>
            <a:ext uri="{FF2B5EF4-FFF2-40B4-BE49-F238E27FC236}">
              <a16:creationId xmlns:a16="http://schemas.microsoft.com/office/drawing/2014/main" id="{00000000-0008-0000-0000-000066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07" name="Text Box 3">
          <a:extLst>
            <a:ext uri="{FF2B5EF4-FFF2-40B4-BE49-F238E27FC236}">
              <a16:creationId xmlns:a16="http://schemas.microsoft.com/office/drawing/2014/main" id="{00000000-0008-0000-0000-000067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08" name="Text Box 3">
          <a:extLst>
            <a:ext uri="{FF2B5EF4-FFF2-40B4-BE49-F238E27FC236}">
              <a16:creationId xmlns:a16="http://schemas.microsoft.com/office/drawing/2014/main" id="{00000000-0008-0000-0000-000068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09" name="Text Box 3">
          <a:extLst>
            <a:ext uri="{FF2B5EF4-FFF2-40B4-BE49-F238E27FC236}">
              <a16:creationId xmlns:a16="http://schemas.microsoft.com/office/drawing/2014/main" id="{00000000-0008-0000-0000-000069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10" name="Text Box 3">
          <a:extLst>
            <a:ext uri="{FF2B5EF4-FFF2-40B4-BE49-F238E27FC236}">
              <a16:creationId xmlns:a16="http://schemas.microsoft.com/office/drawing/2014/main" id="{00000000-0008-0000-0000-00006A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11" name="Text Box 3">
          <a:extLst>
            <a:ext uri="{FF2B5EF4-FFF2-40B4-BE49-F238E27FC236}">
              <a16:creationId xmlns:a16="http://schemas.microsoft.com/office/drawing/2014/main" id="{00000000-0008-0000-0000-00006B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12" name="Text Box 3">
          <a:extLst>
            <a:ext uri="{FF2B5EF4-FFF2-40B4-BE49-F238E27FC236}">
              <a16:creationId xmlns:a16="http://schemas.microsoft.com/office/drawing/2014/main" id="{00000000-0008-0000-0000-00006C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13" name="Text Box 3">
          <a:extLst>
            <a:ext uri="{FF2B5EF4-FFF2-40B4-BE49-F238E27FC236}">
              <a16:creationId xmlns:a16="http://schemas.microsoft.com/office/drawing/2014/main" id="{00000000-0008-0000-0000-00006D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14" name="Text Box 3">
          <a:extLst>
            <a:ext uri="{FF2B5EF4-FFF2-40B4-BE49-F238E27FC236}">
              <a16:creationId xmlns:a16="http://schemas.microsoft.com/office/drawing/2014/main" id="{00000000-0008-0000-0000-00006E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15" name="Text Box 3">
          <a:extLst>
            <a:ext uri="{FF2B5EF4-FFF2-40B4-BE49-F238E27FC236}">
              <a16:creationId xmlns:a16="http://schemas.microsoft.com/office/drawing/2014/main" id="{00000000-0008-0000-0000-00006F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16" name="Text Box 3">
          <a:extLst>
            <a:ext uri="{FF2B5EF4-FFF2-40B4-BE49-F238E27FC236}">
              <a16:creationId xmlns:a16="http://schemas.microsoft.com/office/drawing/2014/main" id="{00000000-0008-0000-0000-000070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17" name="Text Box 3">
          <a:extLst>
            <a:ext uri="{FF2B5EF4-FFF2-40B4-BE49-F238E27FC236}">
              <a16:creationId xmlns:a16="http://schemas.microsoft.com/office/drawing/2014/main" id="{00000000-0008-0000-0000-000071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18" name="Text Box 3">
          <a:extLst>
            <a:ext uri="{FF2B5EF4-FFF2-40B4-BE49-F238E27FC236}">
              <a16:creationId xmlns:a16="http://schemas.microsoft.com/office/drawing/2014/main" id="{00000000-0008-0000-0000-000072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19" name="Text Box 3">
          <a:extLst>
            <a:ext uri="{FF2B5EF4-FFF2-40B4-BE49-F238E27FC236}">
              <a16:creationId xmlns:a16="http://schemas.microsoft.com/office/drawing/2014/main" id="{00000000-0008-0000-0000-000073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20" name="Text Box 3">
          <a:extLst>
            <a:ext uri="{FF2B5EF4-FFF2-40B4-BE49-F238E27FC236}">
              <a16:creationId xmlns:a16="http://schemas.microsoft.com/office/drawing/2014/main" id="{00000000-0008-0000-0000-000074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21" name="Text Box 3">
          <a:extLst>
            <a:ext uri="{FF2B5EF4-FFF2-40B4-BE49-F238E27FC236}">
              <a16:creationId xmlns:a16="http://schemas.microsoft.com/office/drawing/2014/main" id="{00000000-0008-0000-0000-000075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22" name="Text Box 3">
          <a:extLst>
            <a:ext uri="{FF2B5EF4-FFF2-40B4-BE49-F238E27FC236}">
              <a16:creationId xmlns:a16="http://schemas.microsoft.com/office/drawing/2014/main" id="{00000000-0008-0000-0000-000076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23" name="Text Box 3">
          <a:extLst>
            <a:ext uri="{FF2B5EF4-FFF2-40B4-BE49-F238E27FC236}">
              <a16:creationId xmlns:a16="http://schemas.microsoft.com/office/drawing/2014/main" id="{00000000-0008-0000-0000-000077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24" name="Text Box 3">
          <a:extLst>
            <a:ext uri="{FF2B5EF4-FFF2-40B4-BE49-F238E27FC236}">
              <a16:creationId xmlns:a16="http://schemas.microsoft.com/office/drawing/2014/main" id="{00000000-0008-0000-0000-000078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25" name="Text Box 3">
          <a:extLst>
            <a:ext uri="{FF2B5EF4-FFF2-40B4-BE49-F238E27FC236}">
              <a16:creationId xmlns:a16="http://schemas.microsoft.com/office/drawing/2014/main" id="{00000000-0008-0000-0000-000079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26" name="Text Box 3">
          <a:extLst>
            <a:ext uri="{FF2B5EF4-FFF2-40B4-BE49-F238E27FC236}">
              <a16:creationId xmlns:a16="http://schemas.microsoft.com/office/drawing/2014/main" id="{00000000-0008-0000-0000-00007A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27" name="Text Box 3">
          <a:extLst>
            <a:ext uri="{FF2B5EF4-FFF2-40B4-BE49-F238E27FC236}">
              <a16:creationId xmlns:a16="http://schemas.microsoft.com/office/drawing/2014/main" id="{00000000-0008-0000-0000-00007B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28" name="Text Box 3">
          <a:extLst>
            <a:ext uri="{FF2B5EF4-FFF2-40B4-BE49-F238E27FC236}">
              <a16:creationId xmlns:a16="http://schemas.microsoft.com/office/drawing/2014/main" id="{00000000-0008-0000-0000-00007C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29" name="Text Box 3">
          <a:extLst>
            <a:ext uri="{FF2B5EF4-FFF2-40B4-BE49-F238E27FC236}">
              <a16:creationId xmlns:a16="http://schemas.microsoft.com/office/drawing/2014/main" id="{00000000-0008-0000-0000-00007D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30" name="Text Box 3">
          <a:extLst>
            <a:ext uri="{FF2B5EF4-FFF2-40B4-BE49-F238E27FC236}">
              <a16:creationId xmlns:a16="http://schemas.microsoft.com/office/drawing/2014/main" id="{00000000-0008-0000-0000-00007E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31" name="Text Box 3">
          <a:extLst>
            <a:ext uri="{FF2B5EF4-FFF2-40B4-BE49-F238E27FC236}">
              <a16:creationId xmlns:a16="http://schemas.microsoft.com/office/drawing/2014/main" id="{00000000-0008-0000-0000-00007F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32" name="Text Box 3">
          <a:extLst>
            <a:ext uri="{FF2B5EF4-FFF2-40B4-BE49-F238E27FC236}">
              <a16:creationId xmlns:a16="http://schemas.microsoft.com/office/drawing/2014/main" id="{00000000-0008-0000-0000-000080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33" name="Text Box 3">
          <a:extLst>
            <a:ext uri="{FF2B5EF4-FFF2-40B4-BE49-F238E27FC236}">
              <a16:creationId xmlns:a16="http://schemas.microsoft.com/office/drawing/2014/main" id="{00000000-0008-0000-0000-000081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34" name="Text Box 3">
          <a:extLst>
            <a:ext uri="{FF2B5EF4-FFF2-40B4-BE49-F238E27FC236}">
              <a16:creationId xmlns:a16="http://schemas.microsoft.com/office/drawing/2014/main" id="{00000000-0008-0000-0000-000082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35" name="Text Box 3">
          <a:extLst>
            <a:ext uri="{FF2B5EF4-FFF2-40B4-BE49-F238E27FC236}">
              <a16:creationId xmlns:a16="http://schemas.microsoft.com/office/drawing/2014/main" id="{00000000-0008-0000-0000-000083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36" name="Text Box 3">
          <a:extLst>
            <a:ext uri="{FF2B5EF4-FFF2-40B4-BE49-F238E27FC236}">
              <a16:creationId xmlns:a16="http://schemas.microsoft.com/office/drawing/2014/main" id="{00000000-0008-0000-0000-000084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37" name="Text Box 3">
          <a:extLst>
            <a:ext uri="{FF2B5EF4-FFF2-40B4-BE49-F238E27FC236}">
              <a16:creationId xmlns:a16="http://schemas.microsoft.com/office/drawing/2014/main" id="{00000000-0008-0000-0000-000085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38" name="Text Box 3">
          <a:extLst>
            <a:ext uri="{FF2B5EF4-FFF2-40B4-BE49-F238E27FC236}">
              <a16:creationId xmlns:a16="http://schemas.microsoft.com/office/drawing/2014/main" id="{00000000-0008-0000-0000-000086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39" name="Text Box 3">
          <a:extLst>
            <a:ext uri="{FF2B5EF4-FFF2-40B4-BE49-F238E27FC236}">
              <a16:creationId xmlns:a16="http://schemas.microsoft.com/office/drawing/2014/main" id="{00000000-0008-0000-0000-000087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40" name="Text Box 3">
          <a:extLst>
            <a:ext uri="{FF2B5EF4-FFF2-40B4-BE49-F238E27FC236}">
              <a16:creationId xmlns:a16="http://schemas.microsoft.com/office/drawing/2014/main" id="{00000000-0008-0000-0000-000088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41" name="Text Box 3">
          <a:extLst>
            <a:ext uri="{FF2B5EF4-FFF2-40B4-BE49-F238E27FC236}">
              <a16:creationId xmlns:a16="http://schemas.microsoft.com/office/drawing/2014/main" id="{00000000-0008-0000-0000-000089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42" name="Text Box 3">
          <a:extLst>
            <a:ext uri="{FF2B5EF4-FFF2-40B4-BE49-F238E27FC236}">
              <a16:creationId xmlns:a16="http://schemas.microsoft.com/office/drawing/2014/main" id="{00000000-0008-0000-0000-00008A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43" name="Text Box 3">
          <a:extLst>
            <a:ext uri="{FF2B5EF4-FFF2-40B4-BE49-F238E27FC236}">
              <a16:creationId xmlns:a16="http://schemas.microsoft.com/office/drawing/2014/main" id="{00000000-0008-0000-0000-00008B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44" name="Text Box 3">
          <a:extLst>
            <a:ext uri="{FF2B5EF4-FFF2-40B4-BE49-F238E27FC236}">
              <a16:creationId xmlns:a16="http://schemas.microsoft.com/office/drawing/2014/main" id="{00000000-0008-0000-0000-00008C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45" name="Text Box 3">
          <a:extLst>
            <a:ext uri="{FF2B5EF4-FFF2-40B4-BE49-F238E27FC236}">
              <a16:creationId xmlns:a16="http://schemas.microsoft.com/office/drawing/2014/main" id="{00000000-0008-0000-0000-00008D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46" name="Text Box 3">
          <a:extLst>
            <a:ext uri="{FF2B5EF4-FFF2-40B4-BE49-F238E27FC236}">
              <a16:creationId xmlns:a16="http://schemas.microsoft.com/office/drawing/2014/main" id="{00000000-0008-0000-0000-00008E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47" name="Text Box 3">
          <a:extLst>
            <a:ext uri="{FF2B5EF4-FFF2-40B4-BE49-F238E27FC236}">
              <a16:creationId xmlns:a16="http://schemas.microsoft.com/office/drawing/2014/main" id="{00000000-0008-0000-0000-00008F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48" name="Text Box 3">
          <a:extLst>
            <a:ext uri="{FF2B5EF4-FFF2-40B4-BE49-F238E27FC236}">
              <a16:creationId xmlns:a16="http://schemas.microsoft.com/office/drawing/2014/main" id="{00000000-0008-0000-0000-000090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49" name="Text Box 3">
          <a:extLst>
            <a:ext uri="{FF2B5EF4-FFF2-40B4-BE49-F238E27FC236}">
              <a16:creationId xmlns:a16="http://schemas.microsoft.com/office/drawing/2014/main" id="{00000000-0008-0000-0000-000091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50" name="Text Box 3">
          <a:extLst>
            <a:ext uri="{FF2B5EF4-FFF2-40B4-BE49-F238E27FC236}">
              <a16:creationId xmlns:a16="http://schemas.microsoft.com/office/drawing/2014/main" id="{00000000-0008-0000-0000-000092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51" name="Text Box 3">
          <a:extLst>
            <a:ext uri="{FF2B5EF4-FFF2-40B4-BE49-F238E27FC236}">
              <a16:creationId xmlns:a16="http://schemas.microsoft.com/office/drawing/2014/main" id="{00000000-0008-0000-0000-000093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52" name="Text Box 3">
          <a:extLst>
            <a:ext uri="{FF2B5EF4-FFF2-40B4-BE49-F238E27FC236}">
              <a16:creationId xmlns:a16="http://schemas.microsoft.com/office/drawing/2014/main" id="{00000000-0008-0000-0000-000094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53" name="Text Box 3">
          <a:extLst>
            <a:ext uri="{FF2B5EF4-FFF2-40B4-BE49-F238E27FC236}">
              <a16:creationId xmlns:a16="http://schemas.microsoft.com/office/drawing/2014/main" id="{00000000-0008-0000-0000-000095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54" name="Text Box 3">
          <a:extLst>
            <a:ext uri="{FF2B5EF4-FFF2-40B4-BE49-F238E27FC236}">
              <a16:creationId xmlns:a16="http://schemas.microsoft.com/office/drawing/2014/main" id="{00000000-0008-0000-0000-000096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55" name="Text Box 3">
          <a:extLst>
            <a:ext uri="{FF2B5EF4-FFF2-40B4-BE49-F238E27FC236}">
              <a16:creationId xmlns:a16="http://schemas.microsoft.com/office/drawing/2014/main" id="{00000000-0008-0000-0000-000097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56" name="Text Box 3">
          <a:extLst>
            <a:ext uri="{FF2B5EF4-FFF2-40B4-BE49-F238E27FC236}">
              <a16:creationId xmlns:a16="http://schemas.microsoft.com/office/drawing/2014/main" id="{00000000-0008-0000-0000-000098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57" name="Text Box 3">
          <a:extLst>
            <a:ext uri="{FF2B5EF4-FFF2-40B4-BE49-F238E27FC236}">
              <a16:creationId xmlns:a16="http://schemas.microsoft.com/office/drawing/2014/main" id="{00000000-0008-0000-0000-000099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58" name="Text Box 3">
          <a:extLst>
            <a:ext uri="{FF2B5EF4-FFF2-40B4-BE49-F238E27FC236}">
              <a16:creationId xmlns:a16="http://schemas.microsoft.com/office/drawing/2014/main" id="{00000000-0008-0000-0000-00009A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59" name="Text Box 3">
          <a:extLst>
            <a:ext uri="{FF2B5EF4-FFF2-40B4-BE49-F238E27FC236}">
              <a16:creationId xmlns:a16="http://schemas.microsoft.com/office/drawing/2014/main" id="{00000000-0008-0000-0000-00009B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60" name="Text Box 3">
          <a:extLst>
            <a:ext uri="{FF2B5EF4-FFF2-40B4-BE49-F238E27FC236}">
              <a16:creationId xmlns:a16="http://schemas.microsoft.com/office/drawing/2014/main" id="{00000000-0008-0000-0000-00009C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61" name="Text Box 3">
          <a:extLst>
            <a:ext uri="{FF2B5EF4-FFF2-40B4-BE49-F238E27FC236}">
              <a16:creationId xmlns:a16="http://schemas.microsoft.com/office/drawing/2014/main" id="{00000000-0008-0000-0000-00009D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62" name="Text Box 3">
          <a:extLst>
            <a:ext uri="{FF2B5EF4-FFF2-40B4-BE49-F238E27FC236}">
              <a16:creationId xmlns:a16="http://schemas.microsoft.com/office/drawing/2014/main" id="{00000000-0008-0000-0000-00009E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63" name="Text Box 3">
          <a:extLst>
            <a:ext uri="{FF2B5EF4-FFF2-40B4-BE49-F238E27FC236}">
              <a16:creationId xmlns:a16="http://schemas.microsoft.com/office/drawing/2014/main" id="{00000000-0008-0000-0000-00009F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64" name="Text Box 3">
          <a:extLst>
            <a:ext uri="{FF2B5EF4-FFF2-40B4-BE49-F238E27FC236}">
              <a16:creationId xmlns:a16="http://schemas.microsoft.com/office/drawing/2014/main" id="{00000000-0008-0000-0000-0000A0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65" name="Text Box 3">
          <a:extLst>
            <a:ext uri="{FF2B5EF4-FFF2-40B4-BE49-F238E27FC236}">
              <a16:creationId xmlns:a16="http://schemas.microsoft.com/office/drawing/2014/main" id="{00000000-0008-0000-0000-0000A1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66" name="Text Box 3">
          <a:extLst>
            <a:ext uri="{FF2B5EF4-FFF2-40B4-BE49-F238E27FC236}">
              <a16:creationId xmlns:a16="http://schemas.microsoft.com/office/drawing/2014/main" id="{00000000-0008-0000-0000-0000A2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67" name="Text Box 3">
          <a:extLst>
            <a:ext uri="{FF2B5EF4-FFF2-40B4-BE49-F238E27FC236}">
              <a16:creationId xmlns:a16="http://schemas.microsoft.com/office/drawing/2014/main" id="{00000000-0008-0000-0000-0000A3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68" name="Text Box 3">
          <a:extLst>
            <a:ext uri="{FF2B5EF4-FFF2-40B4-BE49-F238E27FC236}">
              <a16:creationId xmlns:a16="http://schemas.microsoft.com/office/drawing/2014/main" id="{00000000-0008-0000-0000-0000A4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69" name="Text Box 3">
          <a:extLst>
            <a:ext uri="{FF2B5EF4-FFF2-40B4-BE49-F238E27FC236}">
              <a16:creationId xmlns:a16="http://schemas.microsoft.com/office/drawing/2014/main" id="{00000000-0008-0000-0000-0000A5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70" name="Text Box 3">
          <a:extLst>
            <a:ext uri="{FF2B5EF4-FFF2-40B4-BE49-F238E27FC236}">
              <a16:creationId xmlns:a16="http://schemas.microsoft.com/office/drawing/2014/main" id="{00000000-0008-0000-0000-0000A6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71" name="Text Box 3">
          <a:extLst>
            <a:ext uri="{FF2B5EF4-FFF2-40B4-BE49-F238E27FC236}">
              <a16:creationId xmlns:a16="http://schemas.microsoft.com/office/drawing/2014/main" id="{00000000-0008-0000-0000-0000A7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72" name="Text Box 3">
          <a:extLst>
            <a:ext uri="{FF2B5EF4-FFF2-40B4-BE49-F238E27FC236}">
              <a16:creationId xmlns:a16="http://schemas.microsoft.com/office/drawing/2014/main" id="{00000000-0008-0000-0000-0000A8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73" name="Text Box 3">
          <a:extLst>
            <a:ext uri="{FF2B5EF4-FFF2-40B4-BE49-F238E27FC236}">
              <a16:creationId xmlns:a16="http://schemas.microsoft.com/office/drawing/2014/main" id="{00000000-0008-0000-0000-0000A9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74" name="Text Box 3">
          <a:extLst>
            <a:ext uri="{FF2B5EF4-FFF2-40B4-BE49-F238E27FC236}">
              <a16:creationId xmlns:a16="http://schemas.microsoft.com/office/drawing/2014/main" id="{00000000-0008-0000-0000-0000AA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75" name="Text Box 3">
          <a:extLst>
            <a:ext uri="{FF2B5EF4-FFF2-40B4-BE49-F238E27FC236}">
              <a16:creationId xmlns:a16="http://schemas.microsoft.com/office/drawing/2014/main" id="{00000000-0008-0000-0000-0000AB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76" name="Text Box 3">
          <a:extLst>
            <a:ext uri="{FF2B5EF4-FFF2-40B4-BE49-F238E27FC236}">
              <a16:creationId xmlns:a16="http://schemas.microsoft.com/office/drawing/2014/main" id="{00000000-0008-0000-0000-0000AC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77" name="Text Box 3">
          <a:extLst>
            <a:ext uri="{FF2B5EF4-FFF2-40B4-BE49-F238E27FC236}">
              <a16:creationId xmlns:a16="http://schemas.microsoft.com/office/drawing/2014/main" id="{00000000-0008-0000-0000-0000AD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78" name="Text Box 3">
          <a:extLst>
            <a:ext uri="{FF2B5EF4-FFF2-40B4-BE49-F238E27FC236}">
              <a16:creationId xmlns:a16="http://schemas.microsoft.com/office/drawing/2014/main" id="{00000000-0008-0000-0000-0000AE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79" name="Text Box 3">
          <a:extLst>
            <a:ext uri="{FF2B5EF4-FFF2-40B4-BE49-F238E27FC236}">
              <a16:creationId xmlns:a16="http://schemas.microsoft.com/office/drawing/2014/main" id="{00000000-0008-0000-0000-0000AF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80" name="Text Box 3">
          <a:extLst>
            <a:ext uri="{FF2B5EF4-FFF2-40B4-BE49-F238E27FC236}">
              <a16:creationId xmlns:a16="http://schemas.microsoft.com/office/drawing/2014/main" id="{00000000-0008-0000-0000-0000B0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81" name="Text Box 3">
          <a:extLst>
            <a:ext uri="{FF2B5EF4-FFF2-40B4-BE49-F238E27FC236}">
              <a16:creationId xmlns:a16="http://schemas.microsoft.com/office/drawing/2014/main" id="{00000000-0008-0000-0000-0000B1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82" name="Text Box 3">
          <a:extLst>
            <a:ext uri="{FF2B5EF4-FFF2-40B4-BE49-F238E27FC236}">
              <a16:creationId xmlns:a16="http://schemas.microsoft.com/office/drawing/2014/main" id="{00000000-0008-0000-0000-0000B2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83" name="Text Box 3">
          <a:extLst>
            <a:ext uri="{FF2B5EF4-FFF2-40B4-BE49-F238E27FC236}">
              <a16:creationId xmlns:a16="http://schemas.microsoft.com/office/drawing/2014/main" id="{00000000-0008-0000-0000-0000B3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84" name="Text Box 3">
          <a:extLst>
            <a:ext uri="{FF2B5EF4-FFF2-40B4-BE49-F238E27FC236}">
              <a16:creationId xmlns:a16="http://schemas.microsoft.com/office/drawing/2014/main" id="{00000000-0008-0000-0000-0000B4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85" name="Text Box 3">
          <a:extLst>
            <a:ext uri="{FF2B5EF4-FFF2-40B4-BE49-F238E27FC236}">
              <a16:creationId xmlns:a16="http://schemas.microsoft.com/office/drawing/2014/main" id="{00000000-0008-0000-0000-0000B5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86" name="Text Box 3">
          <a:extLst>
            <a:ext uri="{FF2B5EF4-FFF2-40B4-BE49-F238E27FC236}">
              <a16:creationId xmlns:a16="http://schemas.microsoft.com/office/drawing/2014/main" id="{00000000-0008-0000-0000-0000B6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87" name="Text Box 3">
          <a:extLst>
            <a:ext uri="{FF2B5EF4-FFF2-40B4-BE49-F238E27FC236}">
              <a16:creationId xmlns:a16="http://schemas.microsoft.com/office/drawing/2014/main" id="{00000000-0008-0000-0000-0000B7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88" name="Text Box 3">
          <a:extLst>
            <a:ext uri="{FF2B5EF4-FFF2-40B4-BE49-F238E27FC236}">
              <a16:creationId xmlns:a16="http://schemas.microsoft.com/office/drawing/2014/main" id="{00000000-0008-0000-0000-0000B8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89" name="Text Box 3">
          <a:extLst>
            <a:ext uri="{FF2B5EF4-FFF2-40B4-BE49-F238E27FC236}">
              <a16:creationId xmlns:a16="http://schemas.microsoft.com/office/drawing/2014/main" id="{00000000-0008-0000-0000-0000B9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90" name="Text Box 3">
          <a:extLst>
            <a:ext uri="{FF2B5EF4-FFF2-40B4-BE49-F238E27FC236}">
              <a16:creationId xmlns:a16="http://schemas.microsoft.com/office/drawing/2014/main" id="{00000000-0008-0000-0000-0000BA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91" name="Text Box 3">
          <a:extLst>
            <a:ext uri="{FF2B5EF4-FFF2-40B4-BE49-F238E27FC236}">
              <a16:creationId xmlns:a16="http://schemas.microsoft.com/office/drawing/2014/main" id="{00000000-0008-0000-0000-0000BB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92" name="Text Box 3">
          <a:extLst>
            <a:ext uri="{FF2B5EF4-FFF2-40B4-BE49-F238E27FC236}">
              <a16:creationId xmlns:a16="http://schemas.microsoft.com/office/drawing/2014/main" id="{00000000-0008-0000-0000-0000BC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93" name="Text Box 3">
          <a:extLst>
            <a:ext uri="{FF2B5EF4-FFF2-40B4-BE49-F238E27FC236}">
              <a16:creationId xmlns:a16="http://schemas.microsoft.com/office/drawing/2014/main" id="{00000000-0008-0000-0000-0000BD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94" name="Text Box 3">
          <a:extLst>
            <a:ext uri="{FF2B5EF4-FFF2-40B4-BE49-F238E27FC236}">
              <a16:creationId xmlns:a16="http://schemas.microsoft.com/office/drawing/2014/main" id="{00000000-0008-0000-0000-0000BE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95" name="Text Box 3">
          <a:extLst>
            <a:ext uri="{FF2B5EF4-FFF2-40B4-BE49-F238E27FC236}">
              <a16:creationId xmlns:a16="http://schemas.microsoft.com/office/drawing/2014/main" id="{00000000-0008-0000-0000-0000BF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96" name="Text Box 3">
          <a:extLst>
            <a:ext uri="{FF2B5EF4-FFF2-40B4-BE49-F238E27FC236}">
              <a16:creationId xmlns:a16="http://schemas.microsoft.com/office/drawing/2014/main" id="{00000000-0008-0000-0000-0000C0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97" name="Text Box 3">
          <a:extLst>
            <a:ext uri="{FF2B5EF4-FFF2-40B4-BE49-F238E27FC236}">
              <a16:creationId xmlns:a16="http://schemas.microsoft.com/office/drawing/2014/main" id="{00000000-0008-0000-0000-0000C1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98" name="Text Box 3">
          <a:extLst>
            <a:ext uri="{FF2B5EF4-FFF2-40B4-BE49-F238E27FC236}">
              <a16:creationId xmlns:a16="http://schemas.microsoft.com/office/drawing/2014/main" id="{00000000-0008-0000-0000-0000C2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699" name="Text Box 3">
          <a:extLst>
            <a:ext uri="{FF2B5EF4-FFF2-40B4-BE49-F238E27FC236}">
              <a16:creationId xmlns:a16="http://schemas.microsoft.com/office/drawing/2014/main" id="{00000000-0008-0000-0000-0000C3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00" name="Text Box 3">
          <a:extLst>
            <a:ext uri="{FF2B5EF4-FFF2-40B4-BE49-F238E27FC236}">
              <a16:creationId xmlns:a16="http://schemas.microsoft.com/office/drawing/2014/main" id="{00000000-0008-0000-0000-0000C4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01" name="Text Box 3">
          <a:extLst>
            <a:ext uri="{FF2B5EF4-FFF2-40B4-BE49-F238E27FC236}">
              <a16:creationId xmlns:a16="http://schemas.microsoft.com/office/drawing/2014/main" id="{00000000-0008-0000-0000-0000C5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02" name="Text Box 3">
          <a:extLst>
            <a:ext uri="{FF2B5EF4-FFF2-40B4-BE49-F238E27FC236}">
              <a16:creationId xmlns:a16="http://schemas.microsoft.com/office/drawing/2014/main" id="{00000000-0008-0000-0000-0000C6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03" name="Text Box 3">
          <a:extLst>
            <a:ext uri="{FF2B5EF4-FFF2-40B4-BE49-F238E27FC236}">
              <a16:creationId xmlns:a16="http://schemas.microsoft.com/office/drawing/2014/main" id="{00000000-0008-0000-0000-0000C7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04" name="Text Box 3">
          <a:extLst>
            <a:ext uri="{FF2B5EF4-FFF2-40B4-BE49-F238E27FC236}">
              <a16:creationId xmlns:a16="http://schemas.microsoft.com/office/drawing/2014/main" id="{00000000-0008-0000-0000-0000C8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05" name="Text Box 3">
          <a:extLst>
            <a:ext uri="{FF2B5EF4-FFF2-40B4-BE49-F238E27FC236}">
              <a16:creationId xmlns:a16="http://schemas.microsoft.com/office/drawing/2014/main" id="{00000000-0008-0000-0000-0000C9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06" name="Text Box 3">
          <a:extLst>
            <a:ext uri="{FF2B5EF4-FFF2-40B4-BE49-F238E27FC236}">
              <a16:creationId xmlns:a16="http://schemas.microsoft.com/office/drawing/2014/main" id="{00000000-0008-0000-0000-0000CA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07" name="Text Box 3">
          <a:extLst>
            <a:ext uri="{FF2B5EF4-FFF2-40B4-BE49-F238E27FC236}">
              <a16:creationId xmlns:a16="http://schemas.microsoft.com/office/drawing/2014/main" id="{00000000-0008-0000-0000-0000CB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08" name="Text Box 3">
          <a:extLst>
            <a:ext uri="{FF2B5EF4-FFF2-40B4-BE49-F238E27FC236}">
              <a16:creationId xmlns:a16="http://schemas.microsoft.com/office/drawing/2014/main" id="{00000000-0008-0000-0000-0000CC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09" name="Text Box 3">
          <a:extLst>
            <a:ext uri="{FF2B5EF4-FFF2-40B4-BE49-F238E27FC236}">
              <a16:creationId xmlns:a16="http://schemas.microsoft.com/office/drawing/2014/main" id="{00000000-0008-0000-0000-0000CD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10" name="Text Box 3">
          <a:extLst>
            <a:ext uri="{FF2B5EF4-FFF2-40B4-BE49-F238E27FC236}">
              <a16:creationId xmlns:a16="http://schemas.microsoft.com/office/drawing/2014/main" id="{00000000-0008-0000-0000-0000CE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11" name="Text Box 3">
          <a:extLst>
            <a:ext uri="{FF2B5EF4-FFF2-40B4-BE49-F238E27FC236}">
              <a16:creationId xmlns:a16="http://schemas.microsoft.com/office/drawing/2014/main" id="{00000000-0008-0000-0000-0000CF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12" name="Text Box 3">
          <a:extLst>
            <a:ext uri="{FF2B5EF4-FFF2-40B4-BE49-F238E27FC236}">
              <a16:creationId xmlns:a16="http://schemas.microsoft.com/office/drawing/2014/main" id="{00000000-0008-0000-0000-0000D0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13" name="Text Box 3">
          <a:extLst>
            <a:ext uri="{FF2B5EF4-FFF2-40B4-BE49-F238E27FC236}">
              <a16:creationId xmlns:a16="http://schemas.microsoft.com/office/drawing/2014/main" id="{00000000-0008-0000-0000-0000D1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14" name="Text Box 3">
          <a:extLst>
            <a:ext uri="{FF2B5EF4-FFF2-40B4-BE49-F238E27FC236}">
              <a16:creationId xmlns:a16="http://schemas.microsoft.com/office/drawing/2014/main" id="{00000000-0008-0000-0000-0000D2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15" name="Text Box 3">
          <a:extLst>
            <a:ext uri="{FF2B5EF4-FFF2-40B4-BE49-F238E27FC236}">
              <a16:creationId xmlns:a16="http://schemas.microsoft.com/office/drawing/2014/main" id="{00000000-0008-0000-0000-0000D3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16" name="Text Box 3">
          <a:extLst>
            <a:ext uri="{FF2B5EF4-FFF2-40B4-BE49-F238E27FC236}">
              <a16:creationId xmlns:a16="http://schemas.microsoft.com/office/drawing/2014/main" id="{00000000-0008-0000-0000-0000D4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17" name="Text Box 3">
          <a:extLst>
            <a:ext uri="{FF2B5EF4-FFF2-40B4-BE49-F238E27FC236}">
              <a16:creationId xmlns:a16="http://schemas.microsoft.com/office/drawing/2014/main" id="{00000000-0008-0000-0000-0000D5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18" name="Text Box 3">
          <a:extLst>
            <a:ext uri="{FF2B5EF4-FFF2-40B4-BE49-F238E27FC236}">
              <a16:creationId xmlns:a16="http://schemas.microsoft.com/office/drawing/2014/main" id="{00000000-0008-0000-0000-0000D6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19" name="Text Box 3">
          <a:extLst>
            <a:ext uri="{FF2B5EF4-FFF2-40B4-BE49-F238E27FC236}">
              <a16:creationId xmlns:a16="http://schemas.microsoft.com/office/drawing/2014/main" id="{00000000-0008-0000-0000-0000D7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20" name="Text Box 3">
          <a:extLst>
            <a:ext uri="{FF2B5EF4-FFF2-40B4-BE49-F238E27FC236}">
              <a16:creationId xmlns:a16="http://schemas.microsoft.com/office/drawing/2014/main" id="{00000000-0008-0000-0000-0000D8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21" name="Text Box 3">
          <a:extLst>
            <a:ext uri="{FF2B5EF4-FFF2-40B4-BE49-F238E27FC236}">
              <a16:creationId xmlns:a16="http://schemas.microsoft.com/office/drawing/2014/main" id="{00000000-0008-0000-0000-0000D9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22" name="Text Box 3">
          <a:extLst>
            <a:ext uri="{FF2B5EF4-FFF2-40B4-BE49-F238E27FC236}">
              <a16:creationId xmlns:a16="http://schemas.microsoft.com/office/drawing/2014/main" id="{00000000-0008-0000-0000-0000DA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23" name="Text Box 3">
          <a:extLst>
            <a:ext uri="{FF2B5EF4-FFF2-40B4-BE49-F238E27FC236}">
              <a16:creationId xmlns:a16="http://schemas.microsoft.com/office/drawing/2014/main" id="{00000000-0008-0000-0000-0000DB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24" name="Text Box 3">
          <a:extLst>
            <a:ext uri="{FF2B5EF4-FFF2-40B4-BE49-F238E27FC236}">
              <a16:creationId xmlns:a16="http://schemas.microsoft.com/office/drawing/2014/main" id="{00000000-0008-0000-0000-0000DC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25" name="Text Box 3">
          <a:extLst>
            <a:ext uri="{FF2B5EF4-FFF2-40B4-BE49-F238E27FC236}">
              <a16:creationId xmlns:a16="http://schemas.microsoft.com/office/drawing/2014/main" id="{00000000-0008-0000-0000-0000DD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26" name="Text Box 3">
          <a:extLst>
            <a:ext uri="{FF2B5EF4-FFF2-40B4-BE49-F238E27FC236}">
              <a16:creationId xmlns:a16="http://schemas.microsoft.com/office/drawing/2014/main" id="{00000000-0008-0000-0000-0000DE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27" name="Text Box 3">
          <a:extLst>
            <a:ext uri="{FF2B5EF4-FFF2-40B4-BE49-F238E27FC236}">
              <a16:creationId xmlns:a16="http://schemas.microsoft.com/office/drawing/2014/main" id="{00000000-0008-0000-0000-0000DF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28" name="Text Box 3">
          <a:extLst>
            <a:ext uri="{FF2B5EF4-FFF2-40B4-BE49-F238E27FC236}">
              <a16:creationId xmlns:a16="http://schemas.microsoft.com/office/drawing/2014/main" id="{00000000-0008-0000-0000-0000E0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29" name="Text Box 3">
          <a:extLst>
            <a:ext uri="{FF2B5EF4-FFF2-40B4-BE49-F238E27FC236}">
              <a16:creationId xmlns:a16="http://schemas.microsoft.com/office/drawing/2014/main" id="{00000000-0008-0000-0000-0000E1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30" name="Text Box 3">
          <a:extLst>
            <a:ext uri="{FF2B5EF4-FFF2-40B4-BE49-F238E27FC236}">
              <a16:creationId xmlns:a16="http://schemas.microsoft.com/office/drawing/2014/main" id="{00000000-0008-0000-0000-0000E2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31" name="Text Box 3">
          <a:extLst>
            <a:ext uri="{FF2B5EF4-FFF2-40B4-BE49-F238E27FC236}">
              <a16:creationId xmlns:a16="http://schemas.microsoft.com/office/drawing/2014/main" id="{00000000-0008-0000-0000-0000E3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32" name="Text Box 3">
          <a:extLst>
            <a:ext uri="{FF2B5EF4-FFF2-40B4-BE49-F238E27FC236}">
              <a16:creationId xmlns:a16="http://schemas.microsoft.com/office/drawing/2014/main" id="{00000000-0008-0000-0000-0000E4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1711</xdr:row>
      <xdr:rowOff>0</xdr:rowOff>
    </xdr:from>
    <xdr:to>
      <xdr:col>1</xdr:col>
      <xdr:colOff>2438400</xdr:colOff>
      <xdr:row>1711</xdr:row>
      <xdr:rowOff>123825</xdr:rowOff>
    </xdr:to>
    <xdr:sp macro="" textlink="">
      <xdr:nvSpPr>
        <xdr:cNvPr id="6733" name="Text Box 3">
          <a:extLst>
            <a:ext uri="{FF2B5EF4-FFF2-40B4-BE49-F238E27FC236}">
              <a16:creationId xmlns:a16="http://schemas.microsoft.com/office/drawing/2014/main" id="{00000000-0008-0000-0000-0000E5250000}"/>
            </a:ext>
          </a:extLst>
        </xdr:cNvPr>
        <xdr:cNvSpPr txBox="1">
          <a:spLocks noChangeArrowheads="1"/>
        </xdr:cNvSpPr>
      </xdr:nvSpPr>
      <xdr:spPr bwMode="auto">
        <a:xfrm>
          <a:off x="3028950" y="382714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34" name="Text Box 8">
          <a:extLst>
            <a:ext uri="{FF2B5EF4-FFF2-40B4-BE49-F238E27FC236}">
              <a16:creationId xmlns:a16="http://schemas.microsoft.com/office/drawing/2014/main" id="{00000000-0008-0000-0000-0000E6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35" name="Text Box 9">
          <a:extLst>
            <a:ext uri="{FF2B5EF4-FFF2-40B4-BE49-F238E27FC236}">
              <a16:creationId xmlns:a16="http://schemas.microsoft.com/office/drawing/2014/main" id="{00000000-0008-0000-0000-0000E7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36" name="Text Box 8">
          <a:extLst>
            <a:ext uri="{FF2B5EF4-FFF2-40B4-BE49-F238E27FC236}">
              <a16:creationId xmlns:a16="http://schemas.microsoft.com/office/drawing/2014/main" id="{00000000-0008-0000-0000-0000E8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37" name="Text Box 9">
          <a:extLst>
            <a:ext uri="{FF2B5EF4-FFF2-40B4-BE49-F238E27FC236}">
              <a16:creationId xmlns:a16="http://schemas.microsoft.com/office/drawing/2014/main" id="{00000000-0008-0000-0000-0000E9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38" name="Text Box 8">
          <a:extLst>
            <a:ext uri="{FF2B5EF4-FFF2-40B4-BE49-F238E27FC236}">
              <a16:creationId xmlns:a16="http://schemas.microsoft.com/office/drawing/2014/main" id="{00000000-0008-0000-0000-0000EA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39" name="Text Box 9">
          <a:extLst>
            <a:ext uri="{FF2B5EF4-FFF2-40B4-BE49-F238E27FC236}">
              <a16:creationId xmlns:a16="http://schemas.microsoft.com/office/drawing/2014/main" id="{00000000-0008-0000-0000-0000EB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40" name="Text Box 8">
          <a:extLst>
            <a:ext uri="{FF2B5EF4-FFF2-40B4-BE49-F238E27FC236}">
              <a16:creationId xmlns:a16="http://schemas.microsoft.com/office/drawing/2014/main" id="{00000000-0008-0000-0000-0000EC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41" name="Text Box 9">
          <a:extLst>
            <a:ext uri="{FF2B5EF4-FFF2-40B4-BE49-F238E27FC236}">
              <a16:creationId xmlns:a16="http://schemas.microsoft.com/office/drawing/2014/main" id="{00000000-0008-0000-0000-0000ED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42" name="Text Box 8">
          <a:extLst>
            <a:ext uri="{FF2B5EF4-FFF2-40B4-BE49-F238E27FC236}">
              <a16:creationId xmlns:a16="http://schemas.microsoft.com/office/drawing/2014/main" id="{00000000-0008-0000-0000-0000EE25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43" name="Text Box 9">
          <a:extLst>
            <a:ext uri="{FF2B5EF4-FFF2-40B4-BE49-F238E27FC236}">
              <a16:creationId xmlns:a16="http://schemas.microsoft.com/office/drawing/2014/main" id="{00000000-0008-0000-0000-0000EF25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44" name="Text Box 8">
          <a:extLst>
            <a:ext uri="{FF2B5EF4-FFF2-40B4-BE49-F238E27FC236}">
              <a16:creationId xmlns:a16="http://schemas.microsoft.com/office/drawing/2014/main" id="{00000000-0008-0000-0000-0000F025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45" name="Text Box 9">
          <a:extLst>
            <a:ext uri="{FF2B5EF4-FFF2-40B4-BE49-F238E27FC236}">
              <a16:creationId xmlns:a16="http://schemas.microsoft.com/office/drawing/2014/main" id="{00000000-0008-0000-0000-0000F125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46" name="Text Box 8">
          <a:extLst>
            <a:ext uri="{FF2B5EF4-FFF2-40B4-BE49-F238E27FC236}">
              <a16:creationId xmlns:a16="http://schemas.microsoft.com/office/drawing/2014/main" id="{00000000-0008-0000-0000-0000F2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47" name="Text Box 9">
          <a:extLst>
            <a:ext uri="{FF2B5EF4-FFF2-40B4-BE49-F238E27FC236}">
              <a16:creationId xmlns:a16="http://schemas.microsoft.com/office/drawing/2014/main" id="{00000000-0008-0000-0000-0000F3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48" name="Text Box 8">
          <a:extLst>
            <a:ext uri="{FF2B5EF4-FFF2-40B4-BE49-F238E27FC236}">
              <a16:creationId xmlns:a16="http://schemas.microsoft.com/office/drawing/2014/main" id="{00000000-0008-0000-0000-0000F4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49" name="Text Box 9">
          <a:extLst>
            <a:ext uri="{FF2B5EF4-FFF2-40B4-BE49-F238E27FC236}">
              <a16:creationId xmlns:a16="http://schemas.microsoft.com/office/drawing/2014/main" id="{00000000-0008-0000-0000-0000F5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50" name="Text Box 8">
          <a:extLst>
            <a:ext uri="{FF2B5EF4-FFF2-40B4-BE49-F238E27FC236}">
              <a16:creationId xmlns:a16="http://schemas.microsoft.com/office/drawing/2014/main" id="{00000000-0008-0000-0000-0000F6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51" name="Text Box 9">
          <a:extLst>
            <a:ext uri="{FF2B5EF4-FFF2-40B4-BE49-F238E27FC236}">
              <a16:creationId xmlns:a16="http://schemas.microsoft.com/office/drawing/2014/main" id="{00000000-0008-0000-0000-0000F7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52" name="Text Box 8">
          <a:extLst>
            <a:ext uri="{FF2B5EF4-FFF2-40B4-BE49-F238E27FC236}">
              <a16:creationId xmlns:a16="http://schemas.microsoft.com/office/drawing/2014/main" id="{00000000-0008-0000-0000-0000F8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53" name="Text Box 9">
          <a:extLst>
            <a:ext uri="{FF2B5EF4-FFF2-40B4-BE49-F238E27FC236}">
              <a16:creationId xmlns:a16="http://schemas.microsoft.com/office/drawing/2014/main" id="{00000000-0008-0000-0000-0000F9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54" name="Text Box 8">
          <a:extLst>
            <a:ext uri="{FF2B5EF4-FFF2-40B4-BE49-F238E27FC236}">
              <a16:creationId xmlns:a16="http://schemas.microsoft.com/office/drawing/2014/main" id="{00000000-0008-0000-0000-0000FA25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55" name="Text Box 9">
          <a:extLst>
            <a:ext uri="{FF2B5EF4-FFF2-40B4-BE49-F238E27FC236}">
              <a16:creationId xmlns:a16="http://schemas.microsoft.com/office/drawing/2014/main" id="{00000000-0008-0000-0000-0000FB25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56" name="Text Box 8">
          <a:extLst>
            <a:ext uri="{FF2B5EF4-FFF2-40B4-BE49-F238E27FC236}">
              <a16:creationId xmlns:a16="http://schemas.microsoft.com/office/drawing/2014/main" id="{00000000-0008-0000-0000-0000FC25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57" name="Text Box 9">
          <a:extLst>
            <a:ext uri="{FF2B5EF4-FFF2-40B4-BE49-F238E27FC236}">
              <a16:creationId xmlns:a16="http://schemas.microsoft.com/office/drawing/2014/main" id="{00000000-0008-0000-0000-0000FD25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58" name="Text Box 8">
          <a:extLst>
            <a:ext uri="{FF2B5EF4-FFF2-40B4-BE49-F238E27FC236}">
              <a16:creationId xmlns:a16="http://schemas.microsoft.com/office/drawing/2014/main" id="{00000000-0008-0000-0000-0000FE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59" name="Text Box 9">
          <a:extLst>
            <a:ext uri="{FF2B5EF4-FFF2-40B4-BE49-F238E27FC236}">
              <a16:creationId xmlns:a16="http://schemas.microsoft.com/office/drawing/2014/main" id="{00000000-0008-0000-0000-0000FF25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60" name="Text Box 8">
          <a:extLst>
            <a:ext uri="{FF2B5EF4-FFF2-40B4-BE49-F238E27FC236}">
              <a16:creationId xmlns:a16="http://schemas.microsoft.com/office/drawing/2014/main" id="{00000000-0008-0000-0000-000000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61" name="Text Box 9">
          <a:extLst>
            <a:ext uri="{FF2B5EF4-FFF2-40B4-BE49-F238E27FC236}">
              <a16:creationId xmlns:a16="http://schemas.microsoft.com/office/drawing/2014/main" id="{00000000-0008-0000-0000-000001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62" name="Text Box 8">
          <a:extLst>
            <a:ext uri="{FF2B5EF4-FFF2-40B4-BE49-F238E27FC236}">
              <a16:creationId xmlns:a16="http://schemas.microsoft.com/office/drawing/2014/main" id="{00000000-0008-0000-0000-000002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63" name="Text Box 9">
          <a:extLst>
            <a:ext uri="{FF2B5EF4-FFF2-40B4-BE49-F238E27FC236}">
              <a16:creationId xmlns:a16="http://schemas.microsoft.com/office/drawing/2014/main" id="{00000000-0008-0000-0000-000003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64" name="Text Box 8">
          <a:extLst>
            <a:ext uri="{FF2B5EF4-FFF2-40B4-BE49-F238E27FC236}">
              <a16:creationId xmlns:a16="http://schemas.microsoft.com/office/drawing/2014/main" id="{00000000-0008-0000-0000-000004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65" name="Text Box 9">
          <a:extLst>
            <a:ext uri="{FF2B5EF4-FFF2-40B4-BE49-F238E27FC236}">
              <a16:creationId xmlns:a16="http://schemas.microsoft.com/office/drawing/2014/main" id="{00000000-0008-0000-0000-000005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66" name="Text Box 8">
          <a:extLst>
            <a:ext uri="{FF2B5EF4-FFF2-40B4-BE49-F238E27FC236}">
              <a16:creationId xmlns:a16="http://schemas.microsoft.com/office/drawing/2014/main" id="{00000000-0008-0000-0000-000006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67" name="Text Box 9">
          <a:extLst>
            <a:ext uri="{FF2B5EF4-FFF2-40B4-BE49-F238E27FC236}">
              <a16:creationId xmlns:a16="http://schemas.microsoft.com/office/drawing/2014/main" id="{00000000-0008-0000-0000-000007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68" name="Text Box 8">
          <a:extLst>
            <a:ext uri="{FF2B5EF4-FFF2-40B4-BE49-F238E27FC236}">
              <a16:creationId xmlns:a16="http://schemas.microsoft.com/office/drawing/2014/main" id="{00000000-0008-0000-0000-000008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69" name="Text Box 9">
          <a:extLst>
            <a:ext uri="{FF2B5EF4-FFF2-40B4-BE49-F238E27FC236}">
              <a16:creationId xmlns:a16="http://schemas.microsoft.com/office/drawing/2014/main" id="{00000000-0008-0000-0000-000009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70" name="Text Box 8">
          <a:extLst>
            <a:ext uri="{FF2B5EF4-FFF2-40B4-BE49-F238E27FC236}">
              <a16:creationId xmlns:a16="http://schemas.microsoft.com/office/drawing/2014/main" id="{00000000-0008-0000-0000-00000A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71" name="Text Box 9">
          <a:extLst>
            <a:ext uri="{FF2B5EF4-FFF2-40B4-BE49-F238E27FC236}">
              <a16:creationId xmlns:a16="http://schemas.microsoft.com/office/drawing/2014/main" id="{00000000-0008-0000-0000-00000B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72" name="Text Box 8">
          <a:extLst>
            <a:ext uri="{FF2B5EF4-FFF2-40B4-BE49-F238E27FC236}">
              <a16:creationId xmlns:a16="http://schemas.microsoft.com/office/drawing/2014/main" id="{00000000-0008-0000-0000-00000C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73" name="Text Box 9">
          <a:extLst>
            <a:ext uri="{FF2B5EF4-FFF2-40B4-BE49-F238E27FC236}">
              <a16:creationId xmlns:a16="http://schemas.microsoft.com/office/drawing/2014/main" id="{00000000-0008-0000-0000-00000D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74" name="Text Box 8">
          <a:extLst>
            <a:ext uri="{FF2B5EF4-FFF2-40B4-BE49-F238E27FC236}">
              <a16:creationId xmlns:a16="http://schemas.microsoft.com/office/drawing/2014/main" id="{00000000-0008-0000-0000-00000E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75" name="Text Box 9">
          <a:extLst>
            <a:ext uri="{FF2B5EF4-FFF2-40B4-BE49-F238E27FC236}">
              <a16:creationId xmlns:a16="http://schemas.microsoft.com/office/drawing/2014/main" id="{00000000-0008-0000-0000-00000F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76" name="Text Box 8">
          <a:extLst>
            <a:ext uri="{FF2B5EF4-FFF2-40B4-BE49-F238E27FC236}">
              <a16:creationId xmlns:a16="http://schemas.microsoft.com/office/drawing/2014/main" id="{00000000-0008-0000-0000-000010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77" name="Text Box 9">
          <a:extLst>
            <a:ext uri="{FF2B5EF4-FFF2-40B4-BE49-F238E27FC236}">
              <a16:creationId xmlns:a16="http://schemas.microsoft.com/office/drawing/2014/main" id="{00000000-0008-0000-0000-000011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78" name="Text Box 8">
          <a:extLst>
            <a:ext uri="{FF2B5EF4-FFF2-40B4-BE49-F238E27FC236}">
              <a16:creationId xmlns:a16="http://schemas.microsoft.com/office/drawing/2014/main" id="{00000000-0008-0000-0000-000012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79" name="Text Box 9">
          <a:extLst>
            <a:ext uri="{FF2B5EF4-FFF2-40B4-BE49-F238E27FC236}">
              <a16:creationId xmlns:a16="http://schemas.microsoft.com/office/drawing/2014/main" id="{00000000-0008-0000-0000-000013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80" name="Text Box 8">
          <a:extLst>
            <a:ext uri="{FF2B5EF4-FFF2-40B4-BE49-F238E27FC236}">
              <a16:creationId xmlns:a16="http://schemas.microsoft.com/office/drawing/2014/main" id="{00000000-0008-0000-0000-000014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81" name="Text Box 9">
          <a:extLst>
            <a:ext uri="{FF2B5EF4-FFF2-40B4-BE49-F238E27FC236}">
              <a16:creationId xmlns:a16="http://schemas.microsoft.com/office/drawing/2014/main" id="{00000000-0008-0000-0000-000015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82" name="Text Box 8">
          <a:extLst>
            <a:ext uri="{FF2B5EF4-FFF2-40B4-BE49-F238E27FC236}">
              <a16:creationId xmlns:a16="http://schemas.microsoft.com/office/drawing/2014/main" id="{00000000-0008-0000-0000-000016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83" name="Text Box 9">
          <a:extLst>
            <a:ext uri="{FF2B5EF4-FFF2-40B4-BE49-F238E27FC236}">
              <a16:creationId xmlns:a16="http://schemas.microsoft.com/office/drawing/2014/main" id="{00000000-0008-0000-0000-000017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84" name="Text Box 8">
          <a:extLst>
            <a:ext uri="{FF2B5EF4-FFF2-40B4-BE49-F238E27FC236}">
              <a16:creationId xmlns:a16="http://schemas.microsoft.com/office/drawing/2014/main" id="{00000000-0008-0000-0000-000018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85" name="Text Box 9">
          <a:extLst>
            <a:ext uri="{FF2B5EF4-FFF2-40B4-BE49-F238E27FC236}">
              <a16:creationId xmlns:a16="http://schemas.microsoft.com/office/drawing/2014/main" id="{00000000-0008-0000-0000-000019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86" name="Text Box 8">
          <a:extLst>
            <a:ext uri="{FF2B5EF4-FFF2-40B4-BE49-F238E27FC236}">
              <a16:creationId xmlns:a16="http://schemas.microsoft.com/office/drawing/2014/main" id="{00000000-0008-0000-0000-00001A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87" name="Text Box 9">
          <a:extLst>
            <a:ext uri="{FF2B5EF4-FFF2-40B4-BE49-F238E27FC236}">
              <a16:creationId xmlns:a16="http://schemas.microsoft.com/office/drawing/2014/main" id="{00000000-0008-0000-0000-00001B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88" name="Text Box 8">
          <a:extLst>
            <a:ext uri="{FF2B5EF4-FFF2-40B4-BE49-F238E27FC236}">
              <a16:creationId xmlns:a16="http://schemas.microsoft.com/office/drawing/2014/main" id="{00000000-0008-0000-0000-00001C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89" name="Text Box 9">
          <a:extLst>
            <a:ext uri="{FF2B5EF4-FFF2-40B4-BE49-F238E27FC236}">
              <a16:creationId xmlns:a16="http://schemas.microsoft.com/office/drawing/2014/main" id="{00000000-0008-0000-0000-00001D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90" name="Text Box 8">
          <a:extLst>
            <a:ext uri="{FF2B5EF4-FFF2-40B4-BE49-F238E27FC236}">
              <a16:creationId xmlns:a16="http://schemas.microsoft.com/office/drawing/2014/main" id="{00000000-0008-0000-0000-00001E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91" name="Text Box 9">
          <a:extLst>
            <a:ext uri="{FF2B5EF4-FFF2-40B4-BE49-F238E27FC236}">
              <a16:creationId xmlns:a16="http://schemas.microsoft.com/office/drawing/2014/main" id="{00000000-0008-0000-0000-00001F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92" name="Text Box 8">
          <a:extLst>
            <a:ext uri="{FF2B5EF4-FFF2-40B4-BE49-F238E27FC236}">
              <a16:creationId xmlns:a16="http://schemas.microsoft.com/office/drawing/2014/main" id="{00000000-0008-0000-0000-000020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793" name="Text Box 9">
          <a:extLst>
            <a:ext uri="{FF2B5EF4-FFF2-40B4-BE49-F238E27FC236}">
              <a16:creationId xmlns:a16="http://schemas.microsoft.com/office/drawing/2014/main" id="{00000000-0008-0000-0000-000021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94" name="Text Box 8">
          <a:extLst>
            <a:ext uri="{FF2B5EF4-FFF2-40B4-BE49-F238E27FC236}">
              <a16:creationId xmlns:a16="http://schemas.microsoft.com/office/drawing/2014/main" id="{00000000-0008-0000-0000-000022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95" name="Text Box 9">
          <a:extLst>
            <a:ext uri="{FF2B5EF4-FFF2-40B4-BE49-F238E27FC236}">
              <a16:creationId xmlns:a16="http://schemas.microsoft.com/office/drawing/2014/main" id="{00000000-0008-0000-0000-000023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96" name="Text Box 8">
          <a:extLst>
            <a:ext uri="{FF2B5EF4-FFF2-40B4-BE49-F238E27FC236}">
              <a16:creationId xmlns:a16="http://schemas.microsoft.com/office/drawing/2014/main" id="{00000000-0008-0000-0000-000024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97" name="Text Box 9">
          <a:extLst>
            <a:ext uri="{FF2B5EF4-FFF2-40B4-BE49-F238E27FC236}">
              <a16:creationId xmlns:a16="http://schemas.microsoft.com/office/drawing/2014/main" id="{00000000-0008-0000-0000-000025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98" name="Text Box 8">
          <a:extLst>
            <a:ext uri="{FF2B5EF4-FFF2-40B4-BE49-F238E27FC236}">
              <a16:creationId xmlns:a16="http://schemas.microsoft.com/office/drawing/2014/main" id="{00000000-0008-0000-0000-000026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799" name="Text Box 9">
          <a:extLst>
            <a:ext uri="{FF2B5EF4-FFF2-40B4-BE49-F238E27FC236}">
              <a16:creationId xmlns:a16="http://schemas.microsoft.com/office/drawing/2014/main" id="{00000000-0008-0000-0000-000027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800" name="Text Box 8">
          <a:extLst>
            <a:ext uri="{FF2B5EF4-FFF2-40B4-BE49-F238E27FC236}">
              <a16:creationId xmlns:a16="http://schemas.microsoft.com/office/drawing/2014/main" id="{00000000-0008-0000-0000-000028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95250</xdr:rowOff>
    </xdr:to>
    <xdr:sp macro="" textlink="">
      <xdr:nvSpPr>
        <xdr:cNvPr id="6801" name="Text Box 9">
          <a:extLst>
            <a:ext uri="{FF2B5EF4-FFF2-40B4-BE49-F238E27FC236}">
              <a16:creationId xmlns:a16="http://schemas.microsoft.com/office/drawing/2014/main" id="{00000000-0008-0000-0000-000029260000}"/>
            </a:ext>
          </a:extLst>
        </xdr:cNvPr>
        <xdr:cNvSpPr txBox="1">
          <a:spLocks noChangeArrowheads="1"/>
        </xdr:cNvSpPr>
      </xdr:nvSpPr>
      <xdr:spPr bwMode="auto">
        <a:xfrm>
          <a:off x="1895475" y="382714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802" name="Text Box 8">
          <a:extLst>
            <a:ext uri="{FF2B5EF4-FFF2-40B4-BE49-F238E27FC236}">
              <a16:creationId xmlns:a16="http://schemas.microsoft.com/office/drawing/2014/main" id="{00000000-0008-0000-0000-00002A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803" name="Text Box 9">
          <a:extLst>
            <a:ext uri="{FF2B5EF4-FFF2-40B4-BE49-F238E27FC236}">
              <a16:creationId xmlns:a16="http://schemas.microsoft.com/office/drawing/2014/main" id="{00000000-0008-0000-0000-00002B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804" name="Text Box 8">
          <a:extLst>
            <a:ext uri="{FF2B5EF4-FFF2-40B4-BE49-F238E27FC236}">
              <a16:creationId xmlns:a16="http://schemas.microsoft.com/office/drawing/2014/main" id="{00000000-0008-0000-0000-00002C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1711</xdr:row>
      <xdr:rowOff>0</xdr:rowOff>
    </xdr:from>
    <xdr:to>
      <xdr:col>1</xdr:col>
      <xdr:colOff>1304925</xdr:colOff>
      <xdr:row>1711</xdr:row>
      <xdr:rowOff>85725</xdr:rowOff>
    </xdr:to>
    <xdr:sp macro="" textlink="">
      <xdr:nvSpPr>
        <xdr:cNvPr id="6805" name="Text Box 9">
          <a:extLst>
            <a:ext uri="{FF2B5EF4-FFF2-40B4-BE49-F238E27FC236}">
              <a16:creationId xmlns:a16="http://schemas.microsoft.com/office/drawing/2014/main" id="{00000000-0008-0000-0000-00002D260000}"/>
            </a:ext>
          </a:extLst>
        </xdr:cNvPr>
        <xdr:cNvSpPr txBox="1">
          <a:spLocks noChangeArrowheads="1"/>
        </xdr:cNvSpPr>
      </xdr:nvSpPr>
      <xdr:spPr bwMode="auto">
        <a:xfrm>
          <a:off x="1895475" y="3827145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06" name="Text Box 3">
          <a:extLst>
            <a:ext uri="{FF2B5EF4-FFF2-40B4-BE49-F238E27FC236}">
              <a16:creationId xmlns:a16="http://schemas.microsoft.com/office/drawing/2014/main" id="{00000000-0008-0000-0000-00002E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07" name="Text Box 3">
          <a:extLst>
            <a:ext uri="{FF2B5EF4-FFF2-40B4-BE49-F238E27FC236}">
              <a16:creationId xmlns:a16="http://schemas.microsoft.com/office/drawing/2014/main" id="{00000000-0008-0000-0000-00002F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08" name="Text Box 3">
          <a:extLst>
            <a:ext uri="{FF2B5EF4-FFF2-40B4-BE49-F238E27FC236}">
              <a16:creationId xmlns:a16="http://schemas.microsoft.com/office/drawing/2014/main" id="{00000000-0008-0000-0000-000030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09" name="Text Box 3">
          <a:extLst>
            <a:ext uri="{FF2B5EF4-FFF2-40B4-BE49-F238E27FC236}">
              <a16:creationId xmlns:a16="http://schemas.microsoft.com/office/drawing/2014/main" id="{00000000-0008-0000-0000-000031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10" name="Text Box 3">
          <a:extLst>
            <a:ext uri="{FF2B5EF4-FFF2-40B4-BE49-F238E27FC236}">
              <a16:creationId xmlns:a16="http://schemas.microsoft.com/office/drawing/2014/main" id="{00000000-0008-0000-0000-000032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11" name="Text Box 3">
          <a:extLst>
            <a:ext uri="{FF2B5EF4-FFF2-40B4-BE49-F238E27FC236}">
              <a16:creationId xmlns:a16="http://schemas.microsoft.com/office/drawing/2014/main" id="{00000000-0008-0000-0000-000033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12" name="Text Box 3">
          <a:extLst>
            <a:ext uri="{FF2B5EF4-FFF2-40B4-BE49-F238E27FC236}">
              <a16:creationId xmlns:a16="http://schemas.microsoft.com/office/drawing/2014/main" id="{00000000-0008-0000-0000-000034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13" name="Text Box 3">
          <a:extLst>
            <a:ext uri="{FF2B5EF4-FFF2-40B4-BE49-F238E27FC236}">
              <a16:creationId xmlns:a16="http://schemas.microsoft.com/office/drawing/2014/main" id="{00000000-0008-0000-0000-000035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14" name="Text Box 3">
          <a:extLst>
            <a:ext uri="{FF2B5EF4-FFF2-40B4-BE49-F238E27FC236}">
              <a16:creationId xmlns:a16="http://schemas.microsoft.com/office/drawing/2014/main" id="{00000000-0008-0000-0000-000036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15" name="Text Box 3">
          <a:extLst>
            <a:ext uri="{FF2B5EF4-FFF2-40B4-BE49-F238E27FC236}">
              <a16:creationId xmlns:a16="http://schemas.microsoft.com/office/drawing/2014/main" id="{00000000-0008-0000-0000-000037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16" name="Text Box 3">
          <a:extLst>
            <a:ext uri="{FF2B5EF4-FFF2-40B4-BE49-F238E27FC236}">
              <a16:creationId xmlns:a16="http://schemas.microsoft.com/office/drawing/2014/main" id="{00000000-0008-0000-0000-000038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17" name="Text Box 3">
          <a:extLst>
            <a:ext uri="{FF2B5EF4-FFF2-40B4-BE49-F238E27FC236}">
              <a16:creationId xmlns:a16="http://schemas.microsoft.com/office/drawing/2014/main" id="{00000000-0008-0000-0000-000039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18" name="Text Box 3">
          <a:extLst>
            <a:ext uri="{FF2B5EF4-FFF2-40B4-BE49-F238E27FC236}">
              <a16:creationId xmlns:a16="http://schemas.microsoft.com/office/drawing/2014/main" id="{00000000-0008-0000-0000-00003A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19" name="Text Box 3">
          <a:extLst>
            <a:ext uri="{FF2B5EF4-FFF2-40B4-BE49-F238E27FC236}">
              <a16:creationId xmlns:a16="http://schemas.microsoft.com/office/drawing/2014/main" id="{00000000-0008-0000-0000-00003B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20" name="Text Box 3">
          <a:extLst>
            <a:ext uri="{FF2B5EF4-FFF2-40B4-BE49-F238E27FC236}">
              <a16:creationId xmlns:a16="http://schemas.microsoft.com/office/drawing/2014/main" id="{00000000-0008-0000-0000-00003C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21" name="Text Box 3">
          <a:extLst>
            <a:ext uri="{FF2B5EF4-FFF2-40B4-BE49-F238E27FC236}">
              <a16:creationId xmlns:a16="http://schemas.microsoft.com/office/drawing/2014/main" id="{00000000-0008-0000-0000-00003D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22" name="Text Box 3">
          <a:extLst>
            <a:ext uri="{FF2B5EF4-FFF2-40B4-BE49-F238E27FC236}">
              <a16:creationId xmlns:a16="http://schemas.microsoft.com/office/drawing/2014/main" id="{00000000-0008-0000-0000-00003E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23" name="Text Box 3">
          <a:extLst>
            <a:ext uri="{FF2B5EF4-FFF2-40B4-BE49-F238E27FC236}">
              <a16:creationId xmlns:a16="http://schemas.microsoft.com/office/drawing/2014/main" id="{00000000-0008-0000-0000-00003F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24" name="Text Box 3">
          <a:extLst>
            <a:ext uri="{FF2B5EF4-FFF2-40B4-BE49-F238E27FC236}">
              <a16:creationId xmlns:a16="http://schemas.microsoft.com/office/drawing/2014/main" id="{00000000-0008-0000-0000-000040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25" name="Text Box 3">
          <a:extLst>
            <a:ext uri="{FF2B5EF4-FFF2-40B4-BE49-F238E27FC236}">
              <a16:creationId xmlns:a16="http://schemas.microsoft.com/office/drawing/2014/main" id="{00000000-0008-0000-0000-000041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26" name="Text Box 3">
          <a:extLst>
            <a:ext uri="{FF2B5EF4-FFF2-40B4-BE49-F238E27FC236}">
              <a16:creationId xmlns:a16="http://schemas.microsoft.com/office/drawing/2014/main" id="{00000000-0008-0000-0000-000042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27" name="Text Box 3">
          <a:extLst>
            <a:ext uri="{FF2B5EF4-FFF2-40B4-BE49-F238E27FC236}">
              <a16:creationId xmlns:a16="http://schemas.microsoft.com/office/drawing/2014/main" id="{00000000-0008-0000-0000-000043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28" name="Text Box 3">
          <a:extLst>
            <a:ext uri="{FF2B5EF4-FFF2-40B4-BE49-F238E27FC236}">
              <a16:creationId xmlns:a16="http://schemas.microsoft.com/office/drawing/2014/main" id="{00000000-0008-0000-0000-000044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29" name="Text Box 3">
          <a:extLst>
            <a:ext uri="{FF2B5EF4-FFF2-40B4-BE49-F238E27FC236}">
              <a16:creationId xmlns:a16="http://schemas.microsoft.com/office/drawing/2014/main" id="{00000000-0008-0000-0000-000045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30" name="Text Box 3">
          <a:extLst>
            <a:ext uri="{FF2B5EF4-FFF2-40B4-BE49-F238E27FC236}">
              <a16:creationId xmlns:a16="http://schemas.microsoft.com/office/drawing/2014/main" id="{00000000-0008-0000-0000-000046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31" name="Text Box 3">
          <a:extLst>
            <a:ext uri="{FF2B5EF4-FFF2-40B4-BE49-F238E27FC236}">
              <a16:creationId xmlns:a16="http://schemas.microsoft.com/office/drawing/2014/main" id="{00000000-0008-0000-0000-000047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32" name="Text Box 3">
          <a:extLst>
            <a:ext uri="{FF2B5EF4-FFF2-40B4-BE49-F238E27FC236}">
              <a16:creationId xmlns:a16="http://schemas.microsoft.com/office/drawing/2014/main" id="{00000000-0008-0000-0000-000048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33" name="Text Box 3">
          <a:extLst>
            <a:ext uri="{FF2B5EF4-FFF2-40B4-BE49-F238E27FC236}">
              <a16:creationId xmlns:a16="http://schemas.microsoft.com/office/drawing/2014/main" id="{00000000-0008-0000-0000-000049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34" name="Text Box 3">
          <a:extLst>
            <a:ext uri="{FF2B5EF4-FFF2-40B4-BE49-F238E27FC236}">
              <a16:creationId xmlns:a16="http://schemas.microsoft.com/office/drawing/2014/main" id="{00000000-0008-0000-0000-00004A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35" name="Text Box 3">
          <a:extLst>
            <a:ext uri="{FF2B5EF4-FFF2-40B4-BE49-F238E27FC236}">
              <a16:creationId xmlns:a16="http://schemas.microsoft.com/office/drawing/2014/main" id="{00000000-0008-0000-0000-00004B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36" name="Text Box 3">
          <a:extLst>
            <a:ext uri="{FF2B5EF4-FFF2-40B4-BE49-F238E27FC236}">
              <a16:creationId xmlns:a16="http://schemas.microsoft.com/office/drawing/2014/main" id="{00000000-0008-0000-0000-00004C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37" name="Text Box 3">
          <a:extLst>
            <a:ext uri="{FF2B5EF4-FFF2-40B4-BE49-F238E27FC236}">
              <a16:creationId xmlns:a16="http://schemas.microsoft.com/office/drawing/2014/main" id="{00000000-0008-0000-0000-00004D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38" name="Text Box 3">
          <a:extLst>
            <a:ext uri="{FF2B5EF4-FFF2-40B4-BE49-F238E27FC236}">
              <a16:creationId xmlns:a16="http://schemas.microsoft.com/office/drawing/2014/main" id="{00000000-0008-0000-0000-00004E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39" name="Text Box 3">
          <a:extLst>
            <a:ext uri="{FF2B5EF4-FFF2-40B4-BE49-F238E27FC236}">
              <a16:creationId xmlns:a16="http://schemas.microsoft.com/office/drawing/2014/main" id="{00000000-0008-0000-0000-00004F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40" name="Text Box 3">
          <a:extLst>
            <a:ext uri="{FF2B5EF4-FFF2-40B4-BE49-F238E27FC236}">
              <a16:creationId xmlns:a16="http://schemas.microsoft.com/office/drawing/2014/main" id="{00000000-0008-0000-0000-000050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41" name="Text Box 3">
          <a:extLst>
            <a:ext uri="{FF2B5EF4-FFF2-40B4-BE49-F238E27FC236}">
              <a16:creationId xmlns:a16="http://schemas.microsoft.com/office/drawing/2014/main" id="{00000000-0008-0000-0000-000051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42" name="Text Box 3">
          <a:extLst>
            <a:ext uri="{FF2B5EF4-FFF2-40B4-BE49-F238E27FC236}">
              <a16:creationId xmlns:a16="http://schemas.microsoft.com/office/drawing/2014/main" id="{00000000-0008-0000-0000-000052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43" name="Text Box 3">
          <a:extLst>
            <a:ext uri="{FF2B5EF4-FFF2-40B4-BE49-F238E27FC236}">
              <a16:creationId xmlns:a16="http://schemas.microsoft.com/office/drawing/2014/main" id="{00000000-0008-0000-0000-000053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44" name="Text Box 3">
          <a:extLst>
            <a:ext uri="{FF2B5EF4-FFF2-40B4-BE49-F238E27FC236}">
              <a16:creationId xmlns:a16="http://schemas.microsoft.com/office/drawing/2014/main" id="{00000000-0008-0000-0000-000054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45" name="Text Box 3">
          <a:extLst>
            <a:ext uri="{FF2B5EF4-FFF2-40B4-BE49-F238E27FC236}">
              <a16:creationId xmlns:a16="http://schemas.microsoft.com/office/drawing/2014/main" id="{00000000-0008-0000-0000-000055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46" name="Text Box 3">
          <a:extLst>
            <a:ext uri="{FF2B5EF4-FFF2-40B4-BE49-F238E27FC236}">
              <a16:creationId xmlns:a16="http://schemas.microsoft.com/office/drawing/2014/main" id="{00000000-0008-0000-0000-000056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47" name="Text Box 3">
          <a:extLst>
            <a:ext uri="{FF2B5EF4-FFF2-40B4-BE49-F238E27FC236}">
              <a16:creationId xmlns:a16="http://schemas.microsoft.com/office/drawing/2014/main" id="{00000000-0008-0000-0000-000057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48" name="Text Box 3">
          <a:extLst>
            <a:ext uri="{FF2B5EF4-FFF2-40B4-BE49-F238E27FC236}">
              <a16:creationId xmlns:a16="http://schemas.microsoft.com/office/drawing/2014/main" id="{00000000-0008-0000-0000-000058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49" name="Text Box 3">
          <a:extLst>
            <a:ext uri="{FF2B5EF4-FFF2-40B4-BE49-F238E27FC236}">
              <a16:creationId xmlns:a16="http://schemas.microsoft.com/office/drawing/2014/main" id="{00000000-0008-0000-0000-000059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50" name="Text Box 3">
          <a:extLst>
            <a:ext uri="{FF2B5EF4-FFF2-40B4-BE49-F238E27FC236}">
              <a16:creationId xmlns:a16="http://schemas.microsoft.com/office/drawing/2014/main" id="{00000000-0008-0000-0000-00005A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51" name="Text Box 3">
          <a:extLst>
            <a:ext uri="{FF2B5EF4-FFF2-40B4-BE49-F238E27FC236}">
              <a16:creationId xmlns:a16="http://schemas.microsoft.com/office/drawing/2014/main" id="{00000000-0008-0000-0000-00005B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52" name="Text Box 3">
          <a:extLst>
            <a:ext uri="{FF2B5EF4-FFF2-40B4-BE49-F238E27FC236}">
              <a16:creationId xmlns:a16="http://schemas.microsoft.com/office/drawing/2014/main" id="{00000000-0008-0000-0000-00005C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53" name="Text Box 3">
          <a:extLst>
            <a:ext uri="{FF2B5EF4-FFF2-40B4-BE49-F238E27FC236}">
              <a16:creationId xmlns:a16="http://schemas.microsoft.com/office/drawing/2014/main" id="{00000000-0008-0000-0000-00005D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54" name="Text Box 3">
          <a:extLst>
            <a:ext uri="{FF2B5EF4-FFF2-40B4-BE49-F238E27FC236}">
              <a16:creationId xmlns:a16="http://schemas.microsoft.com/office/drawing/2014/main" id="{00000000-0008-0000-0000-00005E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55" name="Text Box 3">
          <a:extLst>
            <a:ext uri="{FF2B5EF4-FFF2-40B4-BE49-F238E27FC236}">
              <a16:creationId xmlns:a16="http://schemas.microsoft.com/office/drawing/2014/main" id="{00000000-0008-0000-0000-00005F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56" name="Text Box 3">
          <a:extLst>
            <a:ext uri="{FF2B5EF4-FFF2-40B4-BE49-F238E27FC236}">
              <a16:creationId xmlns:a16="http://schemas.microsoft.com/office/drawing/2014/main" id="{00000000-0008-0000-0000-000060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57" name="Text Box 3">
          <a:extLst>
            <a:ext uri="{FF2B5EF4-FFF2-40B4-BE49-F238E27FC236}">
              <a16:creationId xmlns:a16="http://schemas.microsoft.com/office/drawing/2014/main" id="{00000000-0008-0000-0000-000061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58" name="Text Box 3">
          <a:extLst>
            <a:ext uri="{FF2B5EF4-FFF2-40B4-BE49-F238E27FC236}">
              <a16:creationId xmlns:a16="http://schemas.microsoft.com/office/drawing/2014/main" id="{00000000-0008-0000-0000-000062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59" name="Text Box 3">
          <a:extLst>
            <a:ext uri="{FF2B5EF4-FFF2-40B4-BE49-F238E27FC236}">
              <a16:creationId xmlns:a16="http://schemas.microsoft.com/office/drawing/2014/main" id="{00000000-0008-0000-0000-000063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60" name="Text Box 3">
          <a:extLst>
            <a:ext uri="{FF2B5EF4-FFF2-40B4-BE49-F238E27FC236}">
              <a16:creationId xmlns:a16="http://schemas.microsoft.com/office/drawing/2014/main" id="{00000000-0008-0000-0000-000064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61" name="Text Box 3">
          <a:extLst>
            <a:ext uri="{FF2B5EF4-FFF2-40B4-BE49-F238E27FC236}">
              <a16:creationId xmlns:a16="http://schemas.microsoft.com/office/drawing/2014/main" id="{00000000-0008-0000-0000-000065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62" name="Text Box 3">
          <a:extLst>
            <a:ext uri="{FF2B5EF4-FFF2-40B4-BE49-F238E27FC236}">
              <a16:creationId xmlns:a16="http://schemas.microsoft.com/office/drawing/2014/main" id="{00000000-0008-0000-0000-000066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63" name="Text Box 3">
          <a:extLst>
            <a:ext uri="{FF2B5EF4-FFF2-40B4-BE49-F238E27FC236}">
              <a16:creationId xmlns:a16="http://schemas.microsoft.com/office/drawing/2014/main" id="{00000000-0008-0000-0000-000067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64" name="Text Box 3">
          <a:extLst>
            <a:ext uri="{FF2B5EF4-FFF2-40B4-BE49-F238E27FC236}">
              <a16:creationId xmlns:a16="http://schemas.microsoft.com/office/drawing/2014/main" id="{00000000-0008-0000-0000-000068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65" name="Text Box 3">
          <a:extLst>
            <a:ext uri="{FF2B5EF4-FFF2-40B4-BE49-F238E27FC236}">
              <a16:creationId xmlns:a16="http://schemas.microsoft.com/office/drawing/2014/main" id="{00000000-0008-0000-0000-000069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66" name="Text Box 3">
          <a:extLst>
            <a:ext uri="{FF2B5EF4-FFF2-40B4-BE49-F238E27FC236}">
              <a16:creationId xmlns:a16="http://schemas.microsoft.com/office/drawing/2014/main" id="{00000000-0008-0000-0000-00006A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67" name="Text Box 3">
          <a:extLst>
            <a:ext uri="{FF2B5EF4-FFF2-40B4-BE49-F238E27FC236}">
              <a16:creationId xmlns:a16="http://schemas.microsoft.com/office/drawing/2014/main" id="{00000000-0008-0000-0000-00006B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68" name="Text Box 3">
          <a:extLst>
            <a:ext uri="{FF2B5EF4-FFF2-40B4-BE49-F238E27FC236}">
              <a16:creationId xmlns:a16="http://schemas.microsoft.com/office/drawing/2014/main" id="{00000000-0008-0000-0000-00006C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69" name="Text Box 3">
          <a:extLst>
            <a:ext uri="{FF2B5EF4-FFF2-40B4-BE49-F238E27FC236}">
              <a16:creationId xmlns:a16="http://schemas.microsoft.com/office/drawing/2014/main" id="{00000000-0008-0000-0000-00006D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70" name="Text Box 3">
          <a:extLst>
            <a:ext uri="{FF2B5EF4-FFF2-40B4-BE49-F238E27FC236}">
              <a16:creationId xmlns:a16="http://schemas.microsoft.com/office/drawing/2014/main" id="{00000000-0008-0000-0000-00006E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71" name="Text Box 3">
          <a:extLst>
            <a:ext uri="{FF2B5EF4-FFF2-40B4-BE49-F238E27FC236}">
              <a16:creationId xmlns:a16="http://schemas.microsoft.com/office/drawing/2014/main" id="{00000000-0008-0000-0000-00006F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72" name="Text Box 3">
          <a:extLst>
            <a:ext uri="{FF2B5EF4-FFF2-40B4-BE49-F238E27FC236}">
              <a16:creationId xmlns:a16="http://schemas.microsoft.com/office/drawing/2014/main" id="{00000000-0008-0000-0000-000070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73" name="Text Box 3">
          <a:extLst>
            <a:ext uri="{FF2B5EF4-FFF2-40B4-BE49-F238E27FC236}">
              <a16:creationId xmlns:a16="http://schemas.microsoft.com/office/drawing/2014/main" id="{00000000-0008-0000-0000-000071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74" name="Text Box 3">
          <a:extLst>
            <a:ext uri="{FF2B5EF4-FFF2-40B4-BE49-F238E27FC236}">
              <a16:creationId xmlns:a16="http://schemas.microsoft.com/office/drawing/2014/main" id="{00000000-0008-0000-0000-000072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75" name="Text Box 3">
          <a:extLst>
            <a:ext uri="{FF2B5EF4-FFF2-40B4-BE49-F238E27FC236}">
              <a16:creationId xmlns:a16="http://schemas.microsoft.com/office/drawing/2014/main" id="{00000000-0008-0000-0000-000073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76" name="Text Box 3">
          <a:extLst>
            <a:ext uri="{FF2B5EF4-FFF2-40B4-BE49-F238E27FC236}">
              <a16:creationId xmlns:a16="http://schemas.microsoft.com/office/drawing/2014/main" id="{00000000-0008-0000-0000-000074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77" name="Text Box 3">
          <a:extLst>
            <a:ext uri="{FF2B5EF4-FFF2-40B4-BE49-F238E27FC236}">
              <a16:creationId xmlns:a16="http://schemas.microsoft.com/office/drawing/2014/main" id="{00000000-0008-0000-0000-000075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78" name="Text Box 3">
          <a:extLst>
            <a:ext uri="{FF2B5EF4-FFF2-40B4-BE49-F238E27FC236}">
              <a16:creationId xmlns:a16="http://schemas.microsoft.com/office/drawing/2014/main" id="{00000000-0008-0000-0000-000076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79" name="Text Box 3">
          <a:extLst>
            <a:ext uri="{FF2B5EF4-FFF2-40B4-BE49-F238E27FC236}">
              <a16:creationId xmlns:a16="http://schemas.microsoft.com/office/drawing/2014/main" id="{00000000-0008-0000-0000-000077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80" name="Text Box 3">
          <a:extLst>
            <a:ext uri="{FF2B5EF4-FFF2-40B4-BE49-F238E27FC236}">
              <a16:creationId xmlns:a16="http://schemas.microsoft.com/office/drawing/2014/main" id="{00000000-0008-0000-0000-000078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81" name="Text Box 3">
          <a:extLst>
            <a:ext uri="{FF2B5EF4-FFF2-40B4-BE49-F238E27FC236}">
              <a16:creationId xmlns:a16="http://schemas.microsoft.com/office/drawing/2014/main" id="{00000000-0008-0000-0000-000079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82" name="Text Box 3">
          <a:extLst>
            <a:ext uri="{FF2B5EF4-FFF2-40B4-BE49-F238E27FC236}">
              <a16:creationId xmlns:a16="http://schemas.microsoft.com/office/drawing/2014/main" id="{00000000-0008-0000-0000-00007A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83" name="Text Box 3">
          <a:extLst>
            <a:ext uri="{FF2B5EF4-FFF2-40B4-BE49-F238E27FC236}">
              <a16:creationId xmlns:a16="http://schemas.microsoft.com/office/drawing/2014/main" id="{00000000-0008-0000-0000-00007B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84" name="Text Box 3">
          <a:extLst>
            <a:ext uri="{FF2B5EF4-FFF2-40B4-BE49-F238E27FC236}">
              <a16:creationId xmlns:a16="http://schemas.microsoft.com/office/drawing/2014/main" id="{00000000-0008-0000-0000-00007C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85" name="Text Box 3">
          <a:extLst>
            <a:ext uri="{FF2B5EF4-FFF2-40B4-BE49-F238E27FC236}">
              <a16:creationId xmlns:a16="http://schemas.microsoft.com/office/drawing/2014/main" id="{00000000-0008-0000-0000-00007D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86" name="Text Box 3">
          <a:extLst>
            <a:ext uri="{FF2B5EF4-FFF2-40B4-BE49-F238E27FC236}">
              <a16:creationId xmlns:a16="http://schemas.microsoft.com/office/drawing/2014/main" id="{00000000-0008-0000-0000-00007E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87" name="Text Box 3">
          <a:extLst>
            <a:ext uri="{FF2B5EF4-FFF2-40B4-BE49-F238E27FC236}">
              <a16:creationId xmlns:a16="http://schemas.microsoft.com/office/drawing/2014/main" id="{00000000-0008-0000-0000-00007F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88" name="Text Box 3">
          <a:extLst>
            <a:ext uri="{FF2B5EF4-FFF2-40B4-BE49-F238E27FC236}">
              <a16:creationId xmlns:a16="http://schemas.microsoft.com/office/drawing/2014/main" id="{00000000-0008-0000-0000-000080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89" name="Text Box 3">
          <a:extLst>
            <a:ext uri="{FF2B5EF4-FFF2-40B4-BE49-F238E27FC236}">
              <a16:creationId xmlns:a16="http://schemas.microsoft.com/office/drawing/2014/main" id="{00000000-0008-0000-0000-000081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90" name="Text Box 3">
          <a:extLst>
            <a:ext uri="{FF2B5EF4-FFF2-40B4-BE49-F238E27FC236}">
              <a16:creationId xmlns:a16="http://schemas.microsoft.com/office/drawing/2014/main" id="{00000000-0008-0000-0000-000082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91" name="Text Box 3">
          <a:extLst>
            <a:ext uri="{FF2B5EF4-FFF2-40B4-BE49-F238E27FC236}">
              <a16:creationId xmlns:a16="http://schemas.microsoft.com/office/drawing/2014/main" id="{00000000-0008-0000-0000-000083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92" name="Text Box 3">
          <a:extLst>
            <a:ext uri="{FF2B5EF4-FFF2-40B4-BE49-F238E27FC236}">
              <a16:creationId xmlns:a16="http://schemas.microsoft.com/office/drawing/2014/main" id="{00000000-0008-0000-0000-000084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93" name="Text Box 3">
          <a:extLst>
            <a:ext uri="{FF2B5EF4-FFF2-40B4-BE49-F238E27FC236}">
              <a16:creationId xmlns:a16="http://schemas.microsoft.com/office/drawing/2014/main" id="{00000000-0008-0000-0000-000085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94" name="Text Box 3">
          <a:extLst>
            <a:ext uri="{FF2B5EF4-FFF2-40B4-BE49-F238E27FC236}">
              <a16:creationId xmlns:a16="http://schemas.microsoft.com/office/drawing/2014/main" id="{00000000-0008-0000-0000-000086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95" name="Text Box 3">
          <a:extLst>
            <a:ext uri="{FF2B5EF4-FFF2-40B4-BE49-F238E27FC236}">
              <a16:creationId xmlns:a16="http://schemas.microsoft.com/office/drawing/2014/main" id="{00000000-0008-0000-0000-000087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96" name="Text Box 3">
          <a:extLst>
            <a:ext uri="{FF2B5EF4-FFF2-40B4-BE49-F238E27FC236}">
              <a16:creationId xmlns:a16="http://schemas.microsoft.com/office/drawing/2014/main" id="{00000000-0008-0000-0000-000088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97" name="Text Box 3">
          <a:extLst>
            <a:ext uri="{FF2B5EF4-FFF2-40B4-BE49-F238E27FC236}">
              <a16:creationId xmlns:a16="http://schemas.microsoft.com/office/drawing/2014/main" id="{00000000-0008-0000-0000-000089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98" name="Text Box 3">
          <a:extLst>
            <a:ext uri="{FF2B5EF4-FFF2-40B4-BE49-F238E27FC236}">
              <a16:creationId xmlns:a16="http://schemas.microsoft.com/office/drawing/2014/main" id="{00000000-0008-0000-0000-00008A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899" name="Text Box 3">
          <a:extLst>
            <a:ext uri="{FF2B5EF4-FFF2-40B4-BE49-F238E27FC236}">
              <a16:creationId xmlns:a16="http://schemas.microsoft.com/office/drawing/2014/main" id="{00000000-0008-0000-0000-00008B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00" name="Text Box 3">
          <a:extLst>
            <a:ext uri="{FF2B5EF4-FFF2-40B4-BE49-F238E27FC236}">
              <a16:creationId xmlns:a16="http://schemas.microsoft.com/office/drawing/2014/main" id="{00000000-0008-0000-0000-00008C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01" name="Text Box 3">
          <a:extLst>
            <a:ext uri="{FF2B5EF4-FFF2-40B4-BE49-F238E27FC236}">
              <a16:creationId xmlns:a16="http://schemas.microsoft.com/office/drawing/2014/main" id="{00000000-0008-0000-0000-00008D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02" name="Text Box 3">
          <a:extLst>
            <a:ext uri="{FF2B5EF4-FFF2-40B4-BE49-F238E27FC236}">
              <a16:creationId xmlns:a16="http://schemas.microsoft.com/office/drawing/2014/main" id="{00000000-0008-0000-0000-00008E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03" name="Text Box 3">
          <a:extLst>
            <a:ext uri="{FF2B5EF4-FFF2-40B4-BE49-F238E27FC236}">
              <a16:creationId xmlns:a16="http://schemas.microsoft.com/office/drawing/2014/main" id="{00000000-0008-0000-0000-00008F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04" name="Text Box 3">
          <a:extLst>
            <a:ext uri="{FF2B5EF4-FFF2-40B4-BE49-F238E27FC236}">
              <a16:creationId xmlns:a16="http://schemas.microsoft.com/office/drawing/2014/main" id="{00000000-0008-0000-0000-000090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05" name="Text Box 3">
          <a:extLst>
            <a:ext uri="{FF2B5EF4-FFF2-40B4-BE49-F238E27FC236}">
              <a16:creationId xmlns:a16="http://schemas.microsoft.com/office/drawing/2014/main" id="{00000000-0008-0000-0000-000091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06" name="Text Box 3">
          <a:extLst>
            <a:ext uri="{FF2B5EF4-FFF2-40B4-BE49-F238E27FC236}">
              <a16:creationId xmlns:a16="http://schemas.microsoft.com/office/drawing/2014/main" id="{00000000-0008-0000-0000-000092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07" name="Text Box 3">
          <a:extLst>
            <a:ext uri="{FF2B5EF4-FFF2-40B4-BE49-F238E27FC236}">
              <a16:creationId xmlns:a16="http://schemas.microsoft.com/office/drawing/2014/main" id="{00000000-0008-0000-0000-000093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08" name="Text Box 3">
          <a:extLst>
            <a:ext uri="{FF2B5EF4-FFF2-40B4-BE49-F238E27FC236}">
              <a16:creationId xmlns:a16="http://schemas.microsoft.com/office/drawing/2014/main" id="{00000000-0008-0000-0000-000094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09" name="Text Box 3">
          <a:extLst>
            <a:ext uri="{FF2B5EF4-FFF2-40B4-BE49-F238E27FC236}">
              <a16:creationId xmlns:a16="http://schemas.microsoft.com/office/drawing/2014/main" id="{00000000-0008-0000-0000-000095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10" name="Text Box 3">
          <a:extLst>
            <a:ext uri="{FF2B5EF4-FFF2-40B4-BE49-F238E27FC236}">
              <a16:creationId xmlns:a16="http://schemas.microsoft.com/office/drawing/2014/main" id="{00000000-0008-0000-0000-000096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11" name="Text Box 3">
          <a:extLst>
            <a:ext uri="{FF2B5EF4-FFF2-40B4-BE49-F238E27FC236}">
              <a16:creationId xmlns:a16="http://schemas.microsoft.com/office/drawing/2014/main" id="{00000000-0008-0000-0000-000097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12" name="Text Box 3">
          <a:extLst>
            <a:ext uri="{FF2B5EF4-FFF2-40B4-BE49-F238E27FC236}">
              <a16:creationId xmlns:a16="http://schemas.microsoft.com/office/drawing/2014/main" id="{00000000-0008-0000-0000-000098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13" name="Text Box 3">
          <a:extLst>
            <a:ext uri="{FF2B5EF4-FFF2-40B4-BE49-F238E27FC236}">
              <a16:creationId xmlns:a16="http://schemas.microsoft.com/office/drawing/2014/main" id="{00000000-0008-0000-0000-000099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14" name="Text Box 3">
          <a:extLst>
            <a:ext uri="{FF2B5EF4-FFF2-40B4-BE49-F238E27FC236}">
              <a16:creationId xmlns:a16="http://schemas.microsoft.com/office/drawing/2014/main" id="{00000000-0008-0000-0000-00009A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15" name="Text Box 3">
          <a:extLst>
            <a:ext uri="{FF2B5EF4-FFF2-40B4-BE49-F238E27FC236}">
              <a16:creationId xmlns:a16="http://schemas.microsoft.com/office/drawing/2014/main" id="{00000000-0008-0000-0000-00009B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16" name="Text Box 3">
          <a:extLst>
            <a:ext uri="{FF2B5EF4-FFF2-40B4-BE49-F238E27FC236}">
              <a16:creationId xmlns:a16="http://schemas.microsoft.com/office/drawing/2014/main" id="{00000000-0008-0000-0000-00009C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17" name="Text Box 3">
          <a:extLst>
            <a:ext uri="{FF2B5EF4-FFF2-40B4-BE49-F238E27FC236}">
              <a16:creationId xmlns:a16="http://schemas.microsoft.com/office/drawing/2014/main" id="{00000000-0008-0000-0000-00009D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18" name="Text Box 3">
          <a:extLst>
            <a:ext uri="{FF2B5EF4-FFF2-40B4-BE49-F238E27FC236}">
              <a16:creationId xmlns:a16="http://schemas.microsoft.com/office/drawing/2014/main" id="{00000000-0008-0000-0000-00009E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19" name="Text Box 3">
          <a:extLst>
            <a:ext uri="{FF2B5EF4-FFF2-40B4-BE49-F238E27FC236}">
              <a16:creationId xmlns:a16="http://schemas.microsoft.com/office/drawing/2014/main" id="{00000000-0008-0000-0000-00009F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20" name="Text Box 3">
          <a:extLst>
            <a:ext uri="{FF2B5EF4-FFF2-40B4-BE49-F238E27FC236}">
              <a16:creationId xmlns:a16="http://schemas.microsoft.com/office/drawing/2014/main" id="{00000000-0008-0000-0000-0000A0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21" name="Text Box 3">
          <a:extLst>
            <a:ext uri="{FF2B5EF4-FFF2-40B4-BE49-F238E27FC236}">
              <a16:creationId xmlns:a16="http://schemas.microsoft.com/office/drawing/2014/main" id="{00000000-0008-0000-0000-0000A1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22" name="Text Box 3">
          <a:extLst>
            <a:ext uri="{FF2B5EF4-FFF2-40B4-BE49-F238E27FC236}">
              <a16:creationId xmlns:a16="http://schemas.microsoft.com/office/drawing/2014/main" id="{00000000-0008-0000-0000-0000A2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23" name="Text Box 3">
          <a:extLst>
            <a:ext uri="{FF2B5EF4-FFF2-40B4-BE49-F238E27FC236}">
              <a16:creationId xmlns:a16="http://schemas.microsoft.com/office/drawing/2014/main" id="{00000000-0008-0000-0000-0000A3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24" name="Text Box 3">
          <a:extLst>
            <a:ext uri="{FF2B5EF4-FFF2-40B4-BE49-F238E27FC236}">
              <a16:creationId xmlns:a16="http://schemas.microsoft.com/office/drawing/2014/main" id="{00000000-0008-0000-0000-0000A4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25" name="Text Box 3">
          <a:extLst>
            <a:ext uri="{FF2B5EF4-FFF2-40B4-BE49-F238E27FC236}">
              <a16:creationId xmlns:a16="http://schemas.microsoft.com/office/drawing/2014/main" id="{00000000-0008-0000-0000-0000A5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26" name="Text Box 3">
          <a:extLst>
            <a:ext uri="{FF2B5EF4-FFF2-40B4-BE49-F238E27FC236}">
              <a16:creationId xmlns:a16="http://schemas.microsoft.com/office/drawing/2014/main" id="{00000000-0008-0000-0000-0000A6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27" name="Text Box 3">
          <a:extLst>
            <a:ext uri="{FF2B5EF4-FFF2-40B4-BE49-F238E27FC236}">
              <a16:creationId xmlns:a16="http://schemas.microsoft.com/office/drawing/2014/main" id="{00000000-0008-0000-0000-0000A7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28" name="Text Box 3">
          <a:extLst>
            <a:ext uri="{FF2B5EF4-FFF2-40B4-BE49-F238E27FC236}">
              <a16:creationId xmlns:a16="http://schemas.microsoft.com/office/drawing/2014/main" id="{00000000-0008-0000-0000-0000A8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29" name="Text Box 3">
          <a:extLst>
            <a:ext uri="{FF2B5EF4-FFF2-40B4-BE49-F238E27FC236}">
              <a16:creationId xmlns:a16="http://schemas.microsoft.com/office/drawing/2014/main" id="{00000000-0008-0000-0000-0000A9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30" name="Text Box 3">
          <a:extLst>
            <a:ext uri="{FF2B5EF4-FFF2-40B4-BE49-F238E27FC236}">
              <a16:creationId xmlns:a16="http://schemas.microsoft.com/office/drawing/2014/main" id="{00000000-0008-0000-0000-0000AA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31" name="Text Box 3">
          <a:extLst>
            <a:ext uri="{FF2B5EF4-FFF2-40B4-BE49-F238E27FC236}">
              <a16:creationId xmlns:a16="http://schemas.microsoft.com/office/drawing/2014/main" id="{00000000-0008-0000-0000-0000AB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32" name="Text Box 3">
          <a:extLst>
            <a:ext uri="{FF2B5EF4-FFF2-40B4-BE49-F238E27FC236}">
              <a16:creationId xmlns:a16="http://schemas.microsoft.com/office/drawing/2014/main" id="{00000000-0008-0000-0000-0000AC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1744</xdr:row>
      <xdr:rowOff>0</xdr:rowOff>
    </xdr:from>
    <xdr:to>
      <xdr:col>1</xdr:col>
      <xdr:colOff>2438400</xdr:colOff>
      <xdr:row>1746</xdr:row>
      <xdr:rowOff>152401</xdr:rowOff>
    </xdr:to>
    <xdr:sp macro="" textlink="">
      <xdr:nvSpPr>
        <xdr:cNvPr id="6933" name="Text Box 3">
          <a:extLst>
            <a:ext uri="{FF2B5EF4-FFF2-40B4-BE49-F238E27FC236}">
              <a16:creationId xmlns:a16="http://schemas.microsoft.com/office/drawing/2014/main" id="{00000000-0008-0000-0000-0000AD260000}"/>
            </a:ext>
          </a:extLst>
        </xdr:cNvPr>
        <xdr:cNvSpPr txBox="1">
          <a:spLocks noChangeArrowheads="1"/>
        </xdr:cNvSpPr>
      </xdr:nvSpPr>
      <xdr:spPr bwMode="auto">
        <a:xfrm>
          <a:off x="3028950" y="390296400"/>
          <a:ext cx="0"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34" name="Text Box 8">
          <a:extLst>
            <a:ext uri="{FF2B5EF4-FFF2-40B4-BE49-F238E27FC236}">
              <a16:creationId xmlns:a16="http://schemas.microsoft.com/office/drawing/2014/main" id="{00000000-0008-0000-0000-0000AE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35" name="Text Box 9">
          <a:extLst>
            <a:ext uri="{FF2B5EF4-FFF2-40B4-BE49-F238E27FC236}">
              <a16:creationId xmlns:a16="http://schemas.microsoft.com/office/drawing/2014/main" id="{00000000-0008-0000-0000-0000AF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36" name="Text Box 8">
          <a:extLst>
            <a:ext uri="{FF2B5EF4-FFF2-40B4-BE49-F238E27FC236}">
              <a16:creationId xmlns:a16="http://schemas.microsoft.com/office/drawing/2014/main" id="{00000000-0008-0000-0000-0000B0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37" name="Text Box 9">
          <a:extLst>
            <a:ext uri="{FF2B5EF4-FFF2-40B4-BE49-F238E27FC236}">
              <a16:creationId xmlns:a16="http://schemas.microsoft.com/office/drawing/2014/main" id="{00000000-0008-0000-0000-0000B1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38" name="Text Box 8">
          <a:extLst>
            <a:ext uri="{FF2B5EF4-FFF2-40B4-BE49-F238E27FC236}">
              <a16:creationId xmlns:a16="http://schemas.microsoft.com/office/drawing/2014/main" id="{00000000-0008-0000-0000-0000B2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39" name="Text Box 9">
          <a:extLst>
            <a:ext uri="{FF2B5EF4-FFF2-40B4-BE49-F238E27FC236}">
              <a16:creationId xmlns:a16="http://schemas.microsoft.com/office/drawing/2014/main" id="{00000000-0008-0000-0000-0000B3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40" name="Text Box 8">
          <a:extLst>
            <a:ext uri="{FF2B5EF4-FFF2-40B4-BE49-F238E27FC236}">
              <a16:creationId xmlns:a16="http://schemas.microsoft.com/office/drawing/2014/main" id="{00000000-0008-0000-0000-0000B4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41" name="Text Box 9">
          <a:extLst>
            <a:ext uri="{FF2B5EF4-FFF2-40B4-BE49-F238E27FC236}">
              <a16:creationId xmlns:a16="http://schemas.microsoft.com/office/drawing/2014/main" id="{00000000-0008-0000-0000-0000B5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42" name="Text Box 8">
          <a:extLst>
            <a:ext uri="{FF2B5EF4-FFF2-40B4-BE49-F238E27FC236}">
              <a16:creationId xmlns:a16="http://schemas.microsoft.com/office/drawing/2014/main" id="{00000000-0008-0000-0000-0000B6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43" name="Text Box 9">
          <a:extLst>
            <a:ext uri="{FF2B5EF4-FFF2-40B4-BE49-F238E27FC236}">
              <a16:creationId xmlns:a16="http://schemas.microsoft.com/office/drawing/2014/main" id="{00000000-0008-0000-0000-0000B7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44" name="Text Box 8">
          <a:extLst>
            <a:ext uri="{FF2B5EF4-FFF2-40B4-BE49-F238E27FC236}">
              <a16:creationId xmlns:a16="http://schemas.microsoft.com/office/drawing/2014/main" id="{00000000-0008-0000-0000-0000B8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45" name="Text Box 9">
          <a:extLst>
            <a:ext uri="{FF2B5EF4-FFF2-40B4-BE49-F238E27FC236}">
              <a16:creationId xmlns:a16="http://schemas.microsoft.com/office/drawing/2014/main" id="{00000000-0008-0000-0000-0000B9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46" name="Text Box 8">
          <a:extLst>
            <a:ext uri="{FF2B5EF4-FFF2-40B4-BE49-F238E27FC236}">
              <a16:creationId xmlns:a16="http://schemas.microsoft.com/office/drawing/2014/main" id="{00000000-0008-0000-0000-0000BA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47" name="Text Box 9">
          <a:extLst>
            <a:ext uri="{FF2B5EF4-FFF2-40B4-BE49-F238E27FC236}">
              <a16:creationId xmlns:a16="http://schemas.microsoft.com/office/drawing/2014/main" id="{00000000-0008-0000-0000-0000BB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48" name="Text Box 8">
          <a:extLst>
            <a:ext uri="{FF2B5EF4-FFF2-40B4-BE49-F238E27FC236}">
              <a16:creationId xmlns:a16="http://schemas.microsoft.com/office/drawing/2014/main" id="{00000000-0008-0000-0000-0000BC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49" name="Text Box 9">
          <a:extLst>
            <a:ext uri="{FF2B5EF4-FFF2-40B4-BE49-F238E27FC236}">
              <a16:creationId xmlns:a16="http://schemas.microsoft.com/office/drawing/2014/main" id="{00000000-0008-0000-0000-0000BD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50" name="Text Box 8">
          <a:extLst>
            <a:ext uri="{FF2B5EF4-FFF2-40B4-BE49-F238E27FC236}">
              <a16:creationId xmlns:a16="http://schemas.microsoft.com/office/drawing/2014/main" id="{00000000-0008-0000-0000-0000BE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51" name="Text Box 9">
          <a:extLst>
            <a:ext uri="{FF2B5EF4-FFF2-40B4-BE49-F238E27FC236}">
              <a16:creationId xmlns:a16="http://schemas.microsoft.com/office/drawing/2014/main" id="{00000000-0008-0000-0000-0000BF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52" name="Text Box 8">
          <a:extLst>
            <a:ext uri="{FF2B5EF4-FFF2-40B4-BE49-F238E27FC236}">
              <a16:creationId xmlns:a16="http://schemas.microsoft.com/office/drawing/2014/main" id="{00000000-0008-0000-0000-0000C0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53" name="Text Box 9">
          <a:extLst>
            <a:ext uri="{FF2B5EF4-FFF2-40B4-BE49-F238E27FC236}">
              <a16:creationId xmlns:a16="http://schemas.microsoft.com/office/drawing/2014/main" id="{00000000-0008-0000-0000-0000C1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54" name="Text Box 8">
          <a:extLst>
            <a:ext uri="{FF2B5EF4-FFF2-40B4-BE49-F238E27FC236}">
              <a16:creationId xmlns:a16="http://schemas.microsoft.com/office/drawing/2014/main" id="{00000000-0008-0000-0000-0000C2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55" name="Text Box 9">
          <a:extLst>
            <a:ext uri="{FF2B5EF4-FFF2-40B4-BE49-F238E27FC236}">
              <a16:creationId xmlns:a16="http://schemas.microsoft.com/office/drawing/2014/main" id="{00000000-0008-0000-0000-0000C3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56" name="Text Box 8">
          <a:extLst>
            <a:ext uri="{FF2B5EF4-FFF2-40B4-BE49-F238E27FC236}">
              <a16:creationId xmlns:a16="http://schemas.microsoft.com/office/drawing/2014/main" id="{00000000-0008-0000-0000-0000C4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57" name="Text Box 9">
          <a:extLst>
            <a:ext uri="{FF2B5EF4-FFF2-40B4-BE49-F238E27FC236}">
              <a16:creationId xmlns:a16="http://schemas.microsoft.com/office/drawing/2014/main" id="{00000000-0008-0000-0000-0000C5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58" name="Text Box 8">
          <a:extLst>
            <a:ext uri="{FF2B5EF4-FFF2-40B4-BE49-F238E27FC236}">
              <a16:creationId xmlns:a16="http://schemas.microsoft.com/office/drawing/2014/main" id="{00000000-0008-0000-0000-0000C6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59" name="Text Box 9">
          <a:extLst>
            <a:ext uri="{FF2B5EF4-FFF2-40B4-BE49-F238E27FC236}">
              <a16:creationId xmlns:a16="http://schemas.microsoft.com/office/drawing/2014/main" id="{00000000-0008-0000-0000-0000C7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60" name="Text Box 8">
          <a:extLst>
            <a:ext uri="{FF2B5EF4-FFF2-40B4-BE49-F238E27FC236}">
              <a16:creationId xmlns:a16="http://schemas.microsoft.com/office/drawing/2014/main" id="{00000000-0008-0000-0000-0000C8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61" name="Text Box 9">
          <a:extLst>
            <a:ext uri="{FF2B5EF4-FFF2-40B4-BE49-F238E27FC236}">
              <a16:creationId xmlns:a16="http://schemas.microsoft.com/office/drawing/2014/main" id="{00000000-0008-0000-0000-0000C9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62" name="Text Box 8">
          <a:extLst>
            <a:ext uri="{FF2B5EF4-FFF2-40B4-BE49-F238E27FC236}">
              <a16:creationId xmlns:a16="http://schemas.microsoft.com/office/drawing/2014/main" id="{00000000-0008-0000-0000-0000CA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63" name="Text Box 9">
          <a:extLst>
            <a:ext uri="{FF2B5EF4-FFF2-40B4-BE49-F238E27FC236}">
              <a16:creationId xmlns:a16="http://schemas.microsoft.com/office/drawing/2014/main" id="{00000000-0008-0000-0000-0000CB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64" name="Text Box 8">
          <a:extLst>
            <a:ext uri="{FF2B5EF4-FFF2-40B4-BE49-F238E27FC236}">
              <a16:creationId xmlns:a16="http://schemas.microsoft.com/office/drawing/2014/main" id="{00000000-0008-0000-0000-0000CC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65" name="Text Box 9">
          <a:extLst>
            <a:ext uri="{FF2B5EF4-FFF2-40B4-BE49-F238E27FC236}">
              <a16:creationId xmlns:a16="http://schemas.microsoft.com/office/drawing/2014/main" id="{00000000-0008-0000-0000-0000CD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66" name="Text Box 8">
          <a:extLst>
            <a:ext uri="{FF2B5EF4-FFF2-40B4-BE49-F238E27FC236}">
              <a16:creationId xmlns:a16="http://schemas.microsoft.com/office/drawing/2014/main" id="{00000000-0008-0000-0000-0000CE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67" name="Text Box 9">
          <a:extLst>
            <a:ext uri="{FF2B5EF4-FFF2-40B4-BE49-F238E27FC236}">
              <a16:creationId xmlns:a16="http://schemas.microsoft.com/office/drawing/2014/main" id="{00000000-0008-0000-0000-0000CF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68" name="Text Box 8">
          <a:extLst>
            <a:ext uri="{FF2B5EF4-FFF2-40B4-BE49-F238E27FC236}">
              <a16:creationId xmlns:a16="http://schemas.microsoft.com/office/drawing/2014/main" id="{00000000-0008-0000-0000-0000D0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69" name="Text Box 9">
          <a:extLst>
            <a:ext uri="{FF2B5EF4-FFF2-40B4-BE49-F238E27FC236}">
              <a16:creationId xmlns:a16="http://schemas.microsoft.com/office/drawing/2014/main" id="{00000000-0008-0000-0000-0000D1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70" name="Text Box 8">
          <a:extLst>
            <a:ext uri="{FF2B5EF4-FFF2-40B4-BE49-F238E27FC236}">
              <a16:creationId xmlns:a16="http://schemas.microsoft.com/office/drawing/2014/main" id="{00000000-0008-0000-0000-0000D2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71" name="Text Box 9">
          <a:extLst>
            <a:ext uri="{FF2B5EF4-FFF2-40B4-BE49-F238E27FC236}">
              <a16:creationId xmlns:a16="http://schemas.microsoft.com/office/drawing/2014/main" id="{00000000-0008-0000-0000-0000D3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72" name="Text Box 8">
          <a:extLst>
            <a:ext uri="{FF2B5EF4-FFF2-40B4-BE49-F238E27FC236}">
              <a16:creationId xmlns:a16="http://schemas.microsoft.com/office/drawing/2014/main" id="{00000000-0008-0000-0000-0000D4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73" name="Text Box 9">
          <a:extLst>
            <a:ext uri="{FF2B5EF4-FFF2-40B4-BE49-F238E27FC236}">
              <a16:creationId xmlns:a16="http://schemas.microsoft.com/office/drawing/2014/main" id="{00000000-0008-0000-0000-0000D5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74" name="Text Box 8">
          <a:extLst>
            <a:ext uri="{FF2B5EF4-FFF2-40B4-BE49-F238E27FC236}">
              <a16:creationId xmlns:a16="http://schemas.microsoft.com/office/drawing/2014/main" id="{00000000-0008-0000-0000-0000D6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75" name="Text Box 9">
          <a:extLst>
            <a:ext uri="{FF2B5EF4-FFF2-40B4-BE49-F238E27FC236}">
              <a16:creationId xmlns:a16="http://schemas.microsoft.com/office/drawing/2014/main" id="{00000000-0008-0000-0000-0000D7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76" name="Text Box 8">
          <a:extLst>
            <a:ext uri="{FF2B5EF4-FFF2-40B4-BE49-F238E27FC236}">
              <a16:creationId xmlns:a16="http://schemas.microsoft.com/office/drawing/2014/main" id="{00000000-0008-0000-0000-0000D8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77" name="Text Box 9">
          <a:extLst>
            <a:ext uri="{FF2B5EF4-FFF2-40B4-BE49-F238E27FC236}">
              <a16:creationId xmlns:a16="http://schemas.microsoft.com/office/drawing/2014/main" id="{00000000-0008-0000-0000-0000D9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78" name="Text Box 8">
          <a:extLst>
            <a:ext uri="{FF2B5EF4-FFF2-40B4-BE49-F238E27FC236}">
              <a16:creationId xmlns:a16="http://schemas.microsoft.com/office/drawing/2014/main" id="{00000000-0008-0000-0000-0000DA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79" name="Text Box 9">
          <a:extLst>
            <a:ext uri="{FF2B5EF4-FFF2-40B4-BE49-F238E27FC236}">
              <a16:creationId xmlns:a16="http://schemas.microsoft.com/office/drawing/2014/main" id="{00000000-0008-0000-0000-0000DB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80" name="Text Box 8">
          <a:extLst>
            <a:ext uri="{FF2B5EF4-FFF2-40B4-BE49-F238E27FC236}">
              <a16:creationId xmlns:a16="http://schemas.microsoft.com/office/drawing/2014/main" id="{00000000-0008-0000-0000-0000DC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81" name="Text Box 9">
          <a:extLst>
            <a:ext uri="{FF2B5EF4-FFF2-40B4-BE49-F238E27FC236}">
              <a16:creationId xmlns:a16="http://schemas.microsoft.com/office/drawing/2014/main" id="{00000000-0008-0000-0000-0000DD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82" name="Text Box 8">
          <a:extLst>
            <a:ext uri="{FF2B5EF4-FFF2-40B4-BE49-F238E27FC236}">
              <a16:creationId xmlns:a16="http://schemas.microsoft.com/office/drawing/2014/main" id="{00000000-0008-0000-0000-0000DE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83" name="Text Box 9">
          <a:extLst>
            <a:ext uri="{FF2B5EF4-FFF2-40B4-BE49-F238E27FC236}">
              <a16:creationId xmlns:a16="http://schemas.microsoft.com/office/drawing/2014/main" id="{00000000-0008-0000-0000-0000DF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84" name="Text Box 8">
          <a:extLst>
            <a:ext uri="{FF2B5EF4-FFF2-40B4-BE49-F238E27FC236}">
              <a16:creationId xmlns:a16="http://schemas.microsoft.com/office/drawing/2014/main" id="{00000000-0008-0000-0000-0000E0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85" name="Text Box 9">
          <a:extLst>
            <a:ext uri="{FF2B5EF4-FFF2-40B4-BE49-F238E27FC236}">
              <a16:creationId xmlns:a16="http://schemas.microsoft.com/office/drawing/2014/main" id="{00000000-0008-0000-0000-0000E1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86" name="Text Box 8">
          <a:extLst>
            <a:ext uri="{FF2B5EF4-FFF2-40B4-BE49-F238E27FC236}">
              <a16:creationId xmlns:a16="http://schemas.microsoft.com/office/drawing/2014/main" id="{00000000-0008-0000-0000-0000E2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87" name="Text Box 9">
          <a:extLst>
            <a:ext uri="{FF2B5EF4-FFF2-40B4-BE49-F238E27FC236}">
              <a16:creationId xmlns:a16="http://schemas.microsoft.com/office/drawing/2014/main" id="{00000000-0008-0000-0000-0000E3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88" name="Text Box 8">
          <a:extLst>
            <a:ext uri="{FF2B5EF4-FFF2-40B4-BE49-F238E27FC236}">
              <a16:creationId xmlns:a16="http://schemas.microsoft.com/office/drawing/2014/main" id="{00000000-0008-0000-0000-0000E4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89" name="Text Box 9">
          <a:extLst>
            <a:ext uri="{FF2B5EF4-FFF2-40B4-BE49-F238E27FC236}">
              <a16:creationId xmlns:a16="http://schemas.microsoft.com/office/drawing/2014/main" id="{00000000-0008-0000-0000-0000E5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90" name="Text Box 8">
          <a:extLst>
            <a:ext uri="{FF2B5EF4-FFF2-40B4-BE49-F238E27FC236}">
              <a16:creationId xmlns:a16="http://schemas.microsoft.com/office/drawing/2014/main" id="{00000000-0008-0000-0000-0000E6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91" name="Text Box 9">
          <a:extLst>
            <a:ext uri="{FF2B5EF4-FFF2-40B4-BE49-F238E27FC236}">
              <a16:creationId xmlns:a16="http://schemas.microsoft.com/office/drawing/2014/main" id="{00000000-0008-0000-0000-0000E7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92" name="Text Box 8">
          <a:extLst>
            <a:ext uri="{FF2B5EF4-FFF2-40B4-BE49-F238E27FC236}">
              <a16:creationId xmlns:a16="http://schemas.microsoft.com/office/drawing/2014/main" id="{00000000-0008-0000-0000-0000E8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93" name="Text Box 9">
          <a:extLst>
            <a:ext uri="{FF2B5EF4-FFF2-40B4-BE49-F238E27FC236}">
              <a16:creationId xmlns:a16="http://schemas.microsoft.com/office/drawing/2014/main" id="{00000000-0008-0000-0000-0000E9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94" name="Text Box 8">
          <a:extLst>
            <a:ext uri="{FF2B5EF4-FFF2-40B4-BE49-F238E27FC236}">
              <a16:creationId xmlns:a16="http://schemas.microsoft.com/office/drawing/2014/main" id="{00000000-0008-0000-0000-0000EA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95" name="Text Box 9">
          <a:extLst>
            <a:ext uri="{FF2B5EF4-FFF2-40B4-BE49-F238E27FC236}">
              <a16:creationId xmlns:a16="http://schemas.microsoft.com/office/drawing/2014/main" id="{00000000-0008-0000-0000-0000EB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96" name="Text Box 8">
          <a:extLst>
            <a:ext uri="{FF2B5EF4-FFF2-40B4-BE49-F238E27FC236}">
              <a16:creationId xmlns:a16="http://schemas.microsoft.com/office/drawing/2014/main" id="{00000000-0008-0000-0000-0000EC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97" name="Text Box 9">
          <a:extLst>
            <a:ext uri="{FF2B5EF4-FFF2-40B4-BE49-F238E27FC236}">
              <a16:creationId xmlns:a16="http://schemas.microsoft.com/office/drawing/2014/main" id="{00000000-0008-0000-0000-0000ED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98" name="Text Box 8">
          <a:extLst>
            <a:ext uri="{FF2B5EF4-FFF2-40B4-BE49-F238E27FC236}">
              <a16:creationId xmlns:a16="http://schemas.microsoft.com/office/drawing/2014/main" id="{00000000-0008-0000-0000-0000EE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6999" name="Text Box 9">
          <a:extLst>
            <a:ext uri="{FF2B5EF4-FFF2-40B4-BE49-F238E27FC236}">
              <a16:creationId xmlns:a16="http://schemas.microsoft.com/office/drawing/2014/main" id="{00000000-0008-0000-0000-0000EF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7000" name="Text Box 8">
          <a:extLst>
            <a:ext uri="{FF2B5EF4-FFF2-40B4-BE49-F238E27FC236}">
              <a16:creationId xmlns:a16="http://schemas.microsoft.com/office/drawing/2014/main" id="{00000000-0008-0000-0000-0000F0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7001" name="Text Box 9">
          <a:extLst>
            <a:ext uri="{FF2B5EF4-FFF2-40B4-BE49-F238E27FC236}">
              <a16:creationId xmlns:a16="http://schemas.microsoft.com/office/drawing/2014/main" id="{00000000-0008-0000-0000-0000F1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7002" name="Text Box 8">
          <a:extLst>
            <a:ext uri="{FF2B5EF4-FFF2-40B4-BE49-F238E27FC236}">
              <a16:creationId xmlns:a16="http://schemas.microsoft.com/office/drawing/2014/main" id="{00000000-0008-0000-0000-0000F2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7003" name="Text Box 9">
          <a:extLst>
            <a:ext uri="{FF2B5EF4-FFF2-40B4-BE49-F238E27FC236}">
              <a16:creationId xmlns:a16="http://schemas.microsoft.com/office/drawing/2014/main" id="{00000000-0008-0000-0000-0000F3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7004" name="Text Box 8">
          <a:extLst>
            <a:ext uri="{FF2B5EF4-FFF2-40B4-BE49-F238E27FC236}">
              <a16:creationId xmlns:a16="http://schemas.microsoft.com/office/drawing/2014/main" id="{00000000-0008-0000-0000-0000F4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1744</xdr:row>
      <xdr:rowOff>0</xdr:rowOff>
    </xdr:from>
    <xdr:to>
      <xdr:col>1</xdr:col>
      <xdr:colOff>1304925</xdr:colOff>
      <xdr:row>1745</xdr:row>
      <xdr:rowOff>0</xdr:rowOff>
    </xdr:to>
    <xdr:sp macro="" textlink="">
      <xdr:nvSpPr>
        <xdr:cNvPr id="7005" name="Text Box 9">
          <a:extLst>
            <a:ext uri="{FF2B5EF4-FFF2-40B4-BE49-F238E27FC236}">
              <a16:creationId xmlns:a16="http://schemas.microsoft.com/office/drawing/2014/main" id="{00000000-0008-0000-0000-0000F5260000}"/>
            </a:ext>
          </a:extLst>
        </xdr:cNvPr>
        <xdr:cNvSpPr txBox="1">
          <a:spLocks noChangeArrowheads="1"/>
        </xdr:cNvSpPr>
      </xdr:nvSpPr>
      <xdr:spPr bwMode="auto">
        <a:xfrm>
          <a:off x="1895475" y="3902964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06" name="Text Box 3">
          <a:extLst>
            <a:ext uri="{FF2B5EF4-FFF2-40B4-BE49-F238E27FC236}">
              <a16:creationId xmlns:a16="http://schemas.microsoft.com/office/drawing/2014/main" id="{00000000-0008-0000-0000-0000F626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07" name="Text Box 3">
          <a:extLst>
            <a:ext uri="{FF2B5EF4-FFF2-40B4-BE49-F238E27FC236}">
              <a16:creationId xmlns:a16="http://schemas.microsoft.com/office/drawing/2014/main" id="{00000000-0008-0000-0000-0000F726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08" name="Text Box 3">
          <a:extLst>
            <a:ext uri="{FF2B5EF4-FFF2-40B4-BE49-F238E27FC236}">
              <a16:creationId xmlns:a16="http://schemas.microsoft.com/office/drawing/2014/main" id="{00000000-0008-0000-0000-0000F826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09" name="Text Box 3">
          <a:extLst>
            <a:ext uri="{FF2B5EF4-FFF2-40B4-BE49-F238E27FC236}">
              <a16:creationId xmlns:a16="http://schemas.microsoft.com/office/drawing/2014/main" id="{00000000-0008-0000-0000-0000F926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10" name="Text Box 3">
          <a:extLst>
            <a:ext uri="{FF2B5EF4-FFF2-40B4-BE49-F238E27FC236}">
              <a16:creationId xmlns:a16="http://schemas.microsoft.com/office/drawing/2014/main" id="{00000000-0008-0000-0000-0000FA26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11" name="Text Box 3">
          <a:extLst>
            <a:ext uri="{FF2B5EF4-FFF2-40B4-BE49-F238E27FC236}">
              <a16:creationId xmlns:a16="http://schemas.microsoft.com/office/drawing/2014/main" id="{00000000-0008-0000-0000-0000FB26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12" name="Text Box 3">
          <a:extLst>
            <a:ext uri="{FF2B5EF4-FFF2-40B4-BE49-F238E27FC236}">
              <a16:creationId xmlns:a16="http://schemas.microsoft.com/office/drawing/2014/main" id="{00000000-0008-0000-0000-0000FC26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13" name="Text Box 3">
          <a:extLst>
            <a:ext uri="{FF2B5EF4-FFF2-40B4-BE49-F238E27FC236}">
              <a16:creationId xmlns:a16="http://schemas.microsoft.com/office/drawing/2014/main" id="{00000000-0008-0000-0000-0000FD26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14" name="Text Box 3">
          <a:extLst>
            <a:ext uri="{FF2B5EF4-FFF2-40B4-BE49-F238E27FC236}">
              <a16:creationId xmlns:a16="http://schemas.microsoft.com/office/drawing/2014/main" id="{00000000-0008-0000-0000-0000FE26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15" name="Text Box 3">
          <a:extLst>
            <a:ext uri="{FF2B5EF4-FFF2-40B4-BE49-F238E27FC236}">
              <a16:creationId xmlns:a16="http://schemas.microsoft.com/office/drawing/2014/main" id="{00000000-0008-0000-0000-0000FF26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16" name="Text Box 3">
          <a:extLst>
            <a:ext uri="{FF2B5EF4-FFF2-40B4-BE49-F238E27FC236}">
              <a16:creationId xmlns:a16="http://schemas.microsoft.com/office/drawing/2014/main" id="{00000000-0008-0000-0000-000000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17" name="Text Box 3">
          <a:extLst>
            <a:ext uri="{FF2B5EF4-FFF2-40B4-BE49-F238E27FC236}">
              <a16:creationId xmlns:a16="http://schemas.microsoft.com/office/drawing/2014/main" id="{00000000-0008-0000-0000-000001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18" name="Text Box 3">
          <a:extLst>
            <a:ext uri="{FF2B5EF4-FFF2-40B4-BE49-F238E27FC236}">
              <a16:creationId xmlns:a16="http://schemas.microsoft.com/office/drawing/2014/main" id="{00000000-0008-0000-0000-000002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19" name="Text Box 3">
          <a:extLst>
            <a:ext uri="{FF2B5EF4-FFF2-40B4-BE49-F238E27FC236}">
              <a16:creationId xmlns:a16="http://schemas.microsoft.com/office/drawing/2014/main" id="{00000000-0008-0000-0000-000003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20" name="Text Box 3">
          <a:extLst>
            <a:ext uri="{FF2B5EF4-FFF2-40B4-BE49-F238E27FC236}">
              <a16:creationId xmlns:a16="http://schemas.microsoft.com/office/drawing/2014/main" id="{00000000-0008-0000-0000-000004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21" name="Text Box 3">
          <a:extLst>
            <a:ext uri="{FF2B5EF4-FFF2-40B4-BE49-F238E27FC236}">
              <a16:creationId xmlns:a16="http://schemas.microsoft.com/office/drawing/2014/main" id="{00000000-0008-0000-0000-000005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22" name="Text Box 3">
          <a:extLst>
            <a:ext uri="{FF2B5EF4-FFF2-40B4-BE49-F238E27FC236}">
              <a16:creationId xmlns:a16="http://schemas.microsoft.com/office/drawing/2014/main" id="{00000000-0008-0000-0000-000006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23" name="Text Box 3">
          <a:extLst>
            <a:ext uri="{FF2B5EF4-FFF2-40B4-BE49-F238E27FC236}">
              <a16:creationId xmlns:a16="http://schemas.microsoft.com/office/drawing/2014/main" id="{00000000-0008-0000-0000-000007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24" name="Text Box 3">
          <a:extLst>
            <a:ext uri="{FF2B5EF4-FFF2-40B4-BE49-F238E27FC236}">
              <a16:creationId xmlns:a16="http://schemas.microsoft.com/office/drawing/2014/main" id="{00000000-0008-0000-0000-000008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25" name="Text Box 3">
          <a:extLst>
            <a:ext uri="{FF2B5EF4-FFF2-40B4-BE49-F238E27FC236}">
              <a16:creationId xmlns:a16="http://schemas.microsoft.com/office/drawing/2014/main" id="{00000000-0008-0000-0000-000009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26" name="Text Box 3">
          <a:extLst>
            <a:ext uri="{FF2B5EF4-FFF2-40B4-BE49-F238E27FC236}">
              <a16:creationId xmlns:a16="http://schemas.microsoft.com/office/drawing/2014/main" id="{00000000-0008-0000-0000-00000A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27" name="Text Box 3">
          <a:extLst>
            <a:ext uri="{FF2B5EF4-FFF2-40B4-BE49-F238E27FC236}">
              <a16:creationId xmlns:a16="http://schemas.microsoft.com/office/drawing/2014/main" id="{00000000-0008-0000-0000-00000B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28" name="Text Box 3">
          <a:extLst>
            <a:ext uri="{FF2B5EF4-FFF2-40B4-BE49-F238E27FC236}">
              <a16:creationId xmlns:a16="http://schemas.microsoft.com/office/drawing/2014/main" id="{00000000-0008-0000-0000-00000C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29" name="Text Box 3">
          <a:extLst>
            <a:ext uri="{FF2B5EF4-FFF2-40B4-BE49-F238E27FC236}">
              <a16:creationId xmlns:a16="http://schemas.microsoft.com/office/drawing/2014/main" id="{00000000-0008-0000-0000-00000D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30" name="Text Box 3">
          <a:extLst>
            <a:ext uri="{FF2B5EF4-FFF2-40B4-BE49-F238E27FC236}">
              <a16:creationId xmlns:a16="http://schemas.microsoft.com/office/drawing/2014/main" id="{00000000-0008-0000-0000-00000E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31" name="Text Box 3">
          <a:extLst>
            <a:ext uri="{FF2B5EF4-FFF2-40B4-BE49-F238E27FC236}">
              <a16:creationId xmlns:a16="http://schemas.microsoft.com/office/drawing/2014/main" id="{00000000-0008-0000-0000-00000F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32" name="Text Box 3">
          <a:extLst>
            <a:ext uri="{FF2B5EF4-FFF2-40B4-BE49-F238E27FC236}">
              <a16:creationId xmlns:a16="http://schemas.microsoft.com/office/drawing/2014/main" id="{00000000-0008-0000-0000-000010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33" name="Text Box 3">
          <a:extLst>
            <a:ext uri="{FF2B5EF4-FFF2-40B4-BE49-F238E27FC236}">
              <a16:creationId xmlns:a16="http://schemas.microsoft.com/office/drawing/2014/main" id="{00000000-0008-0000-0000-000011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34" name="Text Box 3">
          <a:extLst>
            <a:ext uri="{FF2B5EF4-FFF2-40B4-BE49-F238E27FC236}">
              <a16:creationId xmlns:a16="http://schemas.microsoft.com/office/drawing/2014/main" id="{00000000-0008-0000-0000-000012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35" name="Text Box 3">
          <a:extLst>
            <a:ext uri="{FF2B5EF4-FFF2-40B4-BE49-F238E27FC236}">
              <a16:creationId xmlns:a16="http://schemas.microsoft.com/office/drawing/2014/main" id="{00000000-0008-0000-0000-000013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36" name="Text Box 3">
          <a:extLst>
            <a:ext uri="{FF2B5EF4-FFF2-40B4-BE49-F238E27FC236}">
              <a16:creationId xmlns:a16="http://schemas.microsoft.com/office/drawing/2014/main" id="{00000000-0008-0000-0000-000014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37" name="Text Box 3">
          <a:extLst>
            <a:ext uri="{FF2B5EF4-FFF2-40B4-BE49-F238E27FC236}">
              <a16:creationId xmlns:a16="http://schemas.microsoft.com/office/drawing/2014/main" id="{00000000-0008-0000-0000-000015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38" name="Text Box 3">
          <a:extLst>
            <a:ext uri="{FF2B5EF4-FFF2-40B4-BE49-F238E27FC236}">
              <a16:creationId xmlns:a16="http://schemas.microsoft.com/office/drawing/2014/main" id="{00000000-0008-0000-0000-000016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39" name="Text Box 3">
          <a:extLst>
            <a:ext uri="{FF2B5EF4-FFF2-40B4-BE49-F238E27FC236}">
              <a16:creationId xmlns:a16="http://schemas.microsoft.com/office/drawing/2014/main" id="{00000000-0008-0000-0000-000017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40" name="Text Box 3">
          <a:extLst>
            <a:ext uri="{FF2B5EF4-FFF2-40B4-BE49-F238E27FC236}">
              <a16:creationId xmlns:a16="http://schemas.microsoft.com/office/drawing/2014/main" id="{00000000-0008-0000-0000-000018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41" name="Text Box 3">
          <a:extLst>
            <a:ext uri="{FF2B5EF4-FFF2-40B4-BE49-F238E27FC236}">
              <a16:creationId xmlns:a16="http://schemas.microsoft.com/office/drawing/2014/main" id="{00000000-0008-0000-0000-000019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42" name="Text Box 3">
          <a:extLst>
            <a:ext uri="{FF2B5EF4-FFF2-40B4-BE49-F238E27FC236}">
              <a16:creationId xmlns:a16="http://schemas.microsoft.com/office/drawing/2014/main" id="{00000000-0008-0000-0000-00001A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43" name="Text Box 3">
          <a:extLst>
            <a:ext uri="{FF2B5EF4-FFF2-40B4-BE49-F238E27FC236}">
              <a16:creationId xmlns:a16="http://schemas.microsoft.com/office/drawing/2014/main" id="{00000000-0008-0000-0000-00001B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44" name="Text Box 3">
          <a:extLst>
            <a:ext uri="{FF2B5EF4-FFF2-40B4-BE49-F238E27FC236}">
              <a16:creationId xmlns:a16="http://schemas.microsoft.com/office/drawing/2014/main" id="{00000000-0008-0000-0000-00001C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45" name="Text Box 3">
          <a:extLst>
            <a:ext uri="{FF2B5EF4-FFF2-40B4-BE49-F238E27FC236}">
              <a16:creationId xmlns:a16="http://schemas.microsoft.com/office/drawing/2014/main" id="{00000000-0008-0000-0000-00001D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46" name="Text Box 3">
          <a:extLst>
            <a:ext uri="{FF2B5EF4-FFF2-40B4-BE49-F238E27FC236}">
              <a16:creationId xmlns:a16="http://schemas.microsoft.com/office/drawing/2014/main" id="{00000000-0008-0000-0000-00001E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47" name="Text Box 3">
          <a:extLst>
            <a:ext uri="{FF2B5EF4-FFF2-40B4-BE49-F238E27FC236}">
              <a16:creationId xmlns:a16="http://schemas.microsoft.com/office/drawing/2014/main" id="{00000000-0008-0000-0000-00001F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48" name="Text Box 3">
          <a:extLst>
            <a:ext uri="{FF2B5EF4-FFF2-40B4-BE49-F238E27FC236}">
              <a16:creationId xmlns:a16="http://schemas.microsoft.com/office/drawing/2014/main" id="{00000000-0008-0000-0000-000020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49" name="Text Box 3">
          <a:extLst>
            <a:ext uri="{FF2B5EF4-FFF2-40B4-BE49-F238E27FC236}">
              <a16:creationId xmlns:a16="http://schemas.microsoft.com/office/drawing/2014/main" id="{00000000-0008-0000-0000-000021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50" name="Text Box 3">
          <a:extLst>
            <a:ext uri="{FF2B5EF4-FFF2-40B4-BE49-F238E27FC236}">
              <a16:creationId xmlns:a16="http://schemas.microsoft.com/office/drawing/2014/main" id="{00000000-0008-0000-0000-000022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51" name="Text Box 3">
          <a:extLst>
            <a:ext uri="{FF2B5EF4-FFF2-40B4-BE49-F238E27FC236}">
              <a16:creationId xmlns:a16="http://schemas.microsoft.com/office/drawing/2014/main" id="{00000000-0008-0000-0000-000023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52" name="Text Box 3">
          <a:extLst>
            <a:ext uri="{FF2B5EF4-FFF2-40B4-BE49-F238E27FC236}">
              <a16:creationId xmlns:a16="http://schemas.microsoft.com/office/drawing/2014/main" id="{00000000-0008-0000-0000-000024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53" name="Text Box 3">
          <a:extLst>
            <a:ext uri="{FF2B5EF4-FFF2-40B4-BE49-F238E27FC236}">
              <a16:creationId xmlns:a16="http://schemas.microsoft.com/office/drawing/2014/main" id="{00000000-0008-0000-0000-000025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54" name="Text Box 3">
          <a:extLst>
            <a:ext uri="{FF2B5EF4-FFF2-40B4-BE49-F238E27FC236}">
              <a16:creationId xmlns:a16="http://schemas.microsoft.com/office/drawing/2014/main" id="{00000000-0008-0000-0000-000026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55" name="Text Box 3">
          <a:extLst>
            <a:ext uri="{FF2B5EF4-FFF2-40B4-BE49-F238E27FC236}">
              <a16:creationId xmlns:a16="http://schemas.microsoft.com/office/drawing/2014/main" id="{00000000-0008-0000-0000-000027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56" name="Text Box 3">
          <a:extLst>
            <a:ext uri="{FF2B5EF4-FFF2-40B4-BE49-F238E27FC236}">
              <a16:creationId xmlns:a16="http://schemas.microsoft.com/office/drawing/2014/main" id="{00000000-0008-0000-0000-000028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57" name="Text Box 3">
          <a:extLst>
            <a:ext uri="{FF2B5EF4-FFF2-40B4-BE49-F238E27FC236}">
              <a16:creationId xmlns:a16="http://schemas.microsoft.com/office/drawing/2014/main" id="{00000000-0008-0000-0000-000029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58" name="Text Box 3">
          <a:extLst>
            <a:ext uri="{FF2B5EF4-FFF2-40B4-BE49-F238E27FC236}">
              <a16:creationId xmlns:a16="http://schemas.microsoft.com/office/drawing/2014/main" id="{00000000-0008-0000-0000-00002A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59" name="Text Box 3">
          <a:extLst>
            <a:ext uri="{FF2B5EF4-FFF2-40B4-BE49-F238E27FC236}">
              <a16:creationId xmlns:a16="http://schemas.microsoft.com/office/drawing/2014/main" id="{00000000-0008-0000-0000-00002B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60" name="Text Box 3">
          <a:extLst>
            <a:ext uri="{FF2B5EF4-FFF2-40B4-BE49-F238E27FC236}">
              <a16:creationId xmlns:a16="http://schemas.microsoft.com/office/drawing/2014/main" id="{00000000-0008-0000-0000-00002C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61" name="Text Box 3">
          <a:extLst>
            <a:ext uri="{FF2B5EF4-FFF2-40B4-BE49-F238E27FC236}">
              <a16:creationId xmlns:a16="http://schemas.microsoft.com/office/drawing/2014/main" id="{00000000-0008-0000-0000-00002D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62" name="Text Box 3">
          <a:extLst>
            <a:ext uri="{FF2B5EF4-FFF2-40B4-BE49-F238E27FC236}">
              <a16:creationId xmlns:a16="http://schemas.microsoft.com/office/drawing/2014/main" id="{00000000-0008-0000-0000-00002E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63" name="Text Box 3">
          <a:extLst>
            <a:ext uri="{FF2B5EF4-FFF2-40B4-BE49-F238E27FC236}">
              <a16:creationId xmlns:a16="http://schemas.microsoft.com/office/drawing/2014/main" id="{00000000-0008-0000-0000-00002F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64" name="Text Box 3">
          <a:extLst>
            <a:ext uri="{FF2B5EF4-FFF2-40B4-BE49-F238E27FC236}">
              <a16:creationId xmlns:a16="http://schemas.microsoft.com/office/drawing/2014/main" id="{00000000-0008-0000-0000-000030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65" name="Text Box 3">
          <a:extLst>
            <a:ext uri="{FF2B5EF4-FFF2-40B4-BE49-F238E27FC236}">
              <a16:creationId xmlns:a16="http://schemas.microsoft.com/office/drawing/2014/main" id="{00000000-0008-0000-0000-000031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66" name="Text Box 3">
          <a:extLst>
            <a:ext uri="{FF2B5EF4-FFF2-40B4-BE49-F238E27FC236}">
              <a16:creationId xmlns:a16="http://schemas.microsoft.com/office/drawing/2014/main" id="{00000000-0008-0000-0000-000032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67" name="Text Box 3">
          <a:extLst>
            <a:ext uri="{FF2B5EF4-FFF2-40B4-BE49-F238E27FC236}">
              <a16:creationId xmlns:a16="http://schemas.microsoft.com/office/drawing/2014/main" id="{00000000-0008-0000-0000-000033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68" name="Text Box 3">
          <a:extLst>
            <a:ext uri="{FF2B5EF4-FFF2-40B4-BE49-F238E27FC236}">
              <a16:creationId xmlns:a16="http://schemas.microsoft.com/office/drawing/2014/main" id="{00000000-0008-0000-0000-000034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69" name="Text Box 3">
          <a:extLst>
            <a:ext uri="{FF2B5EF4-FFF2-40B4-BE49-F238E27FC236}">
              <a16:creationId xmlns:a16="http://schemas.microsoft.com/office/drawing/2014/main" id="{00000000-0008-0000-0000-000035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70" name="Text Box 3">
          <a:extLst>
            <a:ext uri="{FF2B5EF4-FFF2-40B4-BE49-F238E27FC236}">
              <a16:creationId xmlns:a16="http://schemas.microsoft.com/office/drawing/2014/main" id="{00000000-0008-0000-0000-000036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71" name="Text Box 3">
          <a:extLst>
            <a:ext uri="{FF2B5EF4-FFF2-40B4-BE49-F238E27FC236}">
              <a16:creationId xmlns:a16="http://schemas.microsoft.com/office/drawing/2014/main" id="{00000000-0008-0000-0000-000037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72" name="Text Box 3">
          <a:extLst>
            <a:ext uri="{FF2B5EF4-FFF2-40B4-BE49-F238E27FC236}">
              <a16:creationId xmlns:a16="http://schemas.microsoft.com/office/drawing/2014/main" id="{00000000-0008-0000-0000-000038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73" name="Text Box 3">
          <a:extLst>
            <a:ext uri="{FF2B5EF4-FFF2-40B4-BE49-F238E27FC236}">
              <a16:creationId xmlns:a16="http://schemas.microsoft.com/office/drawing/2014/main" id="{00000000-0008-0000-0000-000039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74" name="Text Box 3">
          <a:extLst>
            <a:ext uri="{FF2B5EF4-FFF2-40B4-BE49-F238E27FC236}">
              <a16:creationId xmlns:a16="http://schemas.microsoft.com/office/drawing/2014/main" id="{00000000-0008-0000-0000-00003A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75" name="Text Box 3">
          <a:extLst>
            <a:ext uri="{FF2B5EF4-FFF2-40B4-BE49-F238E27FC236}">
              <a16:creationId xmlns:a16="http://schemas.microsoft.com/office/drawing/2014/main" id="{00000000-0008-0000-0000-00003B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76" name="Text Box 3">
          <a:extLst>
            <a:ext uri="{FF2B5EF4-FFF2-40B4-BE49-F238E27FC236}">
              <a16:creationId xmlns:a16="http://schemas.microsoft.com/office/drawing/2014/main" id="{00000000-0008-0000-0000-00003C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77" name="Text Box 3">
          <a:extLst>
            <a:ext uri="{FF2B5EF4-FFF2-40B4-BE49-F238E27FC236}">
              <a16:creationId xmlns:a16="http://schemas.microsoft.com/office/drawing/2014/main" id="{00000000-0008-0000-0000-00003D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78" name="Text Box 3">
          <a:extLst>
            <a:ext uri="{FF2B5EF4-FFF2-40B4-BE49-F238E27FC236}">
              <a16:creationId xmlns:a16="http://schemas.microsoft.com/office/drawing/2014/main" id="{00000000-0008-0000-0000-00003E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79" name="Text Box 3">
          <a:extLst>
            <a:ext uri="{FF2B5EF4-FFF2-40B4-BE49-F238E27FC236}">
              <a16:creationId xmlns:a16="http://schemas.microsoft.com/office/drawing/2014/main" id="{00000000-0008-0000-0000-00003F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80" name="Text Box 3">
          <a:extLst>
            <a:ext uri="{FF2B5EF4-FFF2-40B4-BE49-F238E27FC236}">
              <a16:creationId xmlns:a16="http://schemas.microsoft.com/office/drawing/2014/main" id="{00000000-0008-0000-0000-000040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81" name="Text Box 3">
          <a:extLst>
            <a:ext uri="{FF2B5EF4-FFF2-40B4-BE49-F238E27FC236}">
              <a16:creationId xmlns:a16="http://schemas.microsoft.com/office/drawing/2014/main" id="{00000000-0008-0000-0000-000041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82" name="Text Box 3">
          <a:extLst>
            <a:ext uri="{FF2B5EF4-FFF2-40B4-BE49-F238E27FC236}">
              <a16:creationId xmlns:a16="http://schemas.microsoft.com/office/drawing/2014/main" id="{00000000-0008-0000-0000-000042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83" name="Text Box 3">
          <a:extLst>
            <a:ext uri="{FF2B5EF4-FFF2-40B4-BE49-F238E27FC236}">
              <a16:creationId xmlns:a16="http://schemas.microsoft.com/office/drawing/2014/main" id="{00000000-0008-0000-0000-000043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84" name="Text Box 3">
          <a:extLst>
            <a:ext uri="{FF2B5EF4-FFF2-40B4-BE49-F238E27FC236}">
              <a16:creationId xmlns:a16="http://schemas.microsoft.com/office/drawing/2014/main" id="{00000000-0008-0000-0000-000044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85" name="Text Box 3">
          <a:extLst>
            <a:ext uri="{FF2B5EF4-FFF2-40B4-BE49-F238E27FC236}">
              <a16:creationId xmlns:a16="http://schemas.microsoft.com/office/drawing/2014/main" id="{00000000-0008-0000-0000-000045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86" name="Text Box 3">
          <a:extLst>
            <a:ext uri="{FF2B5EF4-FFF2-40B4-BE49-F238E27FC236}">
              <a16:creationId xmlns:a16="http://schemas.microsoft.com/office/drawing/2014/main" id="{00000000-0008-0000-0000-000046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87" name="Text Box 3">
          <a:extLst>
            <a:ext uri="{FF2B5EF4-FFF2-40B4-BE49-F238E27FC236}">
              <a16:creationId xmlns:a16="http://schemas.microsoft.com/office/drawing/2014/main" id="{00000000-0008-0000-0000-000047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88" name="Text Box 3">
          <a:extLst>
            <a:ext uri="{FF2B5EF4-FFF2-40B4-BE49-F238E27FC236}">
              <a16:creationId xmlns:a16="http://schemas.microsoft.com/office/drawing/2014/main" id="{00000000-0008-0000-0000-000048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89" name="Text Box 3">
          <a:extLst>
            <a:ext uri="{FF2B5EF4-FFF2-40B4-BE49-F238E27FC236}">
              <a16:creationId xmlns:a16="http://schemas.microsoft.com/office/drawing/2014/main" id="{00000000-0008-0000-0000-000049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90" name="Text Box 3">
          <a:extLst>
            <a:ext uri="{FF2B5EF4-FFF2-40B4-BE49-F238E27FC236}">
              <a16:creationId xmlns:a16="http://schemas.microsoft.com/office/drawing/2014/main" id="{00000000-0008-0000-0000-00004A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91" name="Text Box 3">
          <a:extLst>
            <a:ext uri="{FF2B5EF4-FFF2-40B4-BE49-F238E27FC236}">
              <a16:creationId xmlns:a16="http://schemas.microsoft.com/office/drawing/2014/main" id="{00000000-0008-0000-0000-00004B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92" name="Text Box 3">
          <a:extLst>
            <a:ext uri="{FF2B5EF4-FFF2-40B4-BE49-F238E27FC236}">
              <a16:creationId xmlns:a16="http://schemas.microsoft.com/office/drawing/2014/main" id="{00000000-0008-0000-0000-00004C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93" name="Text Box 3">
          <a:extLst>
            <a:ext uri="{FF2B5EF4-FFF2-40B4-BE49-F238E27FC236}">
              <a16:creationId xmlns:a16="http://schemas.microsoft.com/office/drawing/2014/main" id="{00000000-0008-0000-0000-00004D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94" name="Text Box 3">
          <a:extLst>
            <a:ext uri="{FF2B5EF4-FFF2-40B4-BE49-F238E27FC236}">
              <a16:creationId xmlns:a16="http://schemas.microsoft.com/office/drawing/2014/main" id="{00000000-0008-0000-0000-00004E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95" name="Text Box 3">
          <a:extLst>
            <a:ext uri="{FF2B5EF4-FFF2-40B4-BE49-F238E27FC236}">
              <a16:creationId xmlns:a16="http://schemas.microsoft.com/office/drawing/2014/main" id="{00000000-0008-0000-0000-00004F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96" name="Text Box 3">
          <a:extLst>
            <a:ext uri="{FF2B5EF4-FFF2-40B4-BE49-F238E27FC236}">
              <a16:creationId xmlns:a16="http://schemas.microsoft.com/office/drawing/2014/main" id="{00000000-0008-0000-0000-000050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97" name="Text Box 3">
          <a:extLst>
            <a:ext uri="{FF2B5EF4-FFF2-40B4-BE49-F238E27FC236}">
              <a16:creationId xmlns:a16="http://schemas.microsoft.com/office/drawing/2014/main" id="{00000000-0008-0000-0000-000051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98" name="Text Box 3">
          <a:extLst>
            <a:ext uri="{FF2B5EF4-FFF2-40B4-BE49-F238E27FC236}">
              <a16:creationId xmlns:a16="http://schemas.microsoft.com/office/drawing/2014/main" id="{00000000-0008-0000-0000-000052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099" name="Text Box 3">
          <a:extLst>
            <a:ext uri="{FF2B5EF4-FFF2-40B4-BE49-F238E27FC236}">
              <a16:creationId xmlns:a16="http://schemas.microsoft.com/office/drawing/2014/main" id="{00000000-0008-0000-0000-000053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00" name="Text Box 3">
          <a:extLst>
            <a:ext uri="{FF2B5EF4-FFF2-40B4-BE49-F238E27FC236}">
              <a16:creationId xmlns:a16="http://schemas.microsoft.com/office/drawing/2014/main" id="{00000000-0008-0000-0000-000054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01" name="Text Box 3">
          <a:extLst>
            <a:ext uri="{FF2B5EF4-FFF2-40B4-BE49-F238E27FC236}">
              <a16:creationId xmlns:a16="http://schemas.microsoft.com/office/drawing/2014/main" id="{00000000-0008-0000-0000-000055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02" name="Text Box 3">
          <a:extLst>
            <a:ext uri="{FF2B5EF4-FFF2-40B4-BE49-F238E27FC236}">
              <a16:creationId xmlns:a16="http://schemas.microsoft.com/office/drawing/2014/main" id="{00000000-0008-0000-0000-000056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03" name="Text Box 3">
          <a:extLst>
            <a:ext uri="{FF2B5EF4-FFF2-40B4-BE49-F238E27FC236}">
              <a16:creationId xmlns:a16="http://schemas.microsoft.com/office/drawing/2014/main" id="{00000000-0008-0000-0000-000057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04" name="Text Box 3">
          <a:extLst>
            <a:ext uri="{FF2B5EF4-FFF2-40B4-BE49-F238E27FC236}">
              <a16:creationId xmlns:a16="http://schemas.microsoft.com/office/drawing/2014/main" id="{00000000-0008-0000-0000-000058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05" name="Text Box 3">
          <a:extLst>
            <a:ext uri="{FF2B5EF4-FFF2-40B4-BE49-F238E27FC236}">
              <a16:creationId xmlns:a16="http://schemas.microsoft.com/office/drawing/2014/main" id="{00000000-0008-0000-0000-000059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06" name="Text Box 3">
          <a:extLst>
            <a:ext uri="{FF2B5EF4-FFF2-40B4-BE49-F238E27FC236}">
              <a16:creationId xmlns:a16="http://schemas.microsoft.com/office/drawing/2014/main" id="{00000000-0008-0000-0000-00005A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07" name="Text Box 3">
          <a:extLst>
            <a:ext uri="{FF2B5EF4-FFF2-40B4-BE49-F238E27FC236}">
              <a16:creationId xmlns:a16="http://schemas.microsoft.com/office/drawing/2014/main" id="{00000000-0008-0000-0000-00005B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08" name="Text Box 3">
          <a:extLst>
            <a:ext uri="{FF2B5EF4-FFF2-40B4-BE49-F238E27FC236}">
              <a16:creationId xmlns:a16="http://schemas.microsoft.com/office/drawing/2014/main" id="{00000000-0008-0000-0000-00005C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09" name="Text Box 3">
          <a:extLst>
            <a:ext uri="{FF2B5EF4-FFF2-40B4-BE49-F238E27FC236}">
              <a16:creationId xmlns:a16="http://schemas.microsoft.com/office/drawing/2014/main" id="{00000000-0008-0000-0000-00005D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10" name="Text Box 3">
          <a:extLst>
            <a:ext uri="{FF2B5EF4-FFF2-40B4-BE49-F238E27FC236}">
              <a16:creationId xmlns:a16="http://schemas.microsoft.com/office/drawing/2014/main" id="{00000000-0008-0000-0000-00005E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11" name="Text Box 3">
          <a:extLst>
            <a:ext uri="{FF2B5EF4-FFF2-40B4-BE49-F238E27FC236}">
              <a16:creationId xmlns:a16="http://schemas.microsoft.com/office/drawing/2014/main" id="{00000000-0008-0000-0000-00005F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12" name="Text Box 3">
          <a:extLst>
            <a:ext uri="{FF2B5EF4-FFF2-40B4-BE49-F238E27FC236}">
              <a16:creationId xmlns:a16="http://schemas.microsoft.com/office/drawing/2014/main" id="{00000000-0008-0000-0000-000060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13" name="Text Box 3">
          <a:extLst>
            <a:ext uri="{FF2B5EF4-FFF2-40B4-BE49-F238E27FC236}">
              <a16:creationId xmlns:a16="http://schemas.microsoft.com/office/drawing/2014/main" id="{00000000-0008-0000-0000-000061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14" name="Text Box 3">
          <a:extLst>
            <a:ext uri="{FF2B5EF4-FFF2-40B4-BE49-F238E27FC236}">
              <a16:creationId xmlns:a16="http://schemas.microsoft.com/office/drawing/2014/main" id="{00000000-0008-0000-0000-000062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15" name="Text Box 3">
          <a:extLst>
            <a:ext uri="{FF2B5EF4-FFF2-40B4-BE49-F238E27FC236}">
              <a16:creationId xmlns:a16="http://schemas.microsoft.com/office/drawing/2014/main" id="{00000000-0008-0000-0000-000063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16" name="Text Box 3">
          <a:extLst>
            <a:ext uri="{FF2B5EF4-FFF2-40B4-BE49-F238E27FC236}">
              <a16:creationId xmlns:a16="http://schemas.microsoft.com/office/drawing/2014/main" id="{00000000-0008-0000-0000-000064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17" name="Text Box 3">
          <a:extLst>
            <a:ext uri="{FF2B5EF4-FFF2-40B4-BE49-F238E27FC236}">
              <a16:creationId xmlns:a16="http://schemas.microsoft.com/office/drawing/2014/main" id="{00000000-0008-0000-0000-000065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18" name="Text Box 3">
          <a:extLst>
            <a:ext uri="{FF2B5EF4-FFF2-40B4-BE49-F238E27FC236}">
              <a16:creationId xmlns:a16="http://schemas.microsoft.com/office/drawing/2014/main" id="{00000000-0008-0000-0000-000066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19" name="Text Box 3">
          <a:extLst>
            <a:ext uri="{FF2B5EF4-FFF2-40B4-BE49-F238E27FC236}">
              <a16:creationId xmlns:a16="http://schemas.microsoft.com/office/drawing/2014/main" id="{00000000-0008-0000-0000-000067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20" name="Text Box 3">
          <a:extLst>
            <a:ext uri="{FF2B5EF4-FFF2-40B4-BE49-F238E27FC236}">
              <a16:creationId xmlns:a16="http://schemas.microsoft.com/office/drawing/2014/main" id="{00000000-0008-0000-0000-000068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21" name="Text Box 3">
          <a:extLst>
            <a:ext uri="{FF2B5EF4-FFF2-40B4-BE49-F238E27FC236}">
              <a16:creationId xmlns:a16="http://schemas.microsoft.com/office/drawing/2014/main" id="{00000000-0008-0000-0000-000069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22" name="Text Box 3">
          <a:extLst>
            <a:ext uri="{FF2B5EF4-FFF2-40B4-BE49-F238E27FC236}">
              <a16:creationId xmlns:a16="http://schemas.microsoft.com/office/drawing/2014/main" id="{00000000-0008-0000-0000-00006A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23" name="Text Box 3">
          <a:extLst>
            <a:ext uri="{FF2B5EF4-FFF2-40B4-BE49-F238E27FC236}">
              <a16:creationId xmlns:a16="http://schemas.microsoft.com/office/drawing/2014/main" id="{00000000-0008-0000-0000-00006B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24" name="Text Box 3">
          <a:extLst>
            <a:ext uri="{FF2B5EF4-FFF2-40B4-BE49-F238E27FC236}">
              <a16:creationId xmlns:a16="http://schemas.microsoft.com/office/drawing/2014/main" id="{00000000-0008-0000-0000-00006C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25" name="Text Box 3">
          <a:extLst>
            <a:ext uri="{FF2B5EF4-FFF2-40B4-BE49-F238E27FC236}">
              <a16:creationId xmlns:a16="http://schemas.microsoft.com/office/drawing/2014/main" id="{00000000-0008-0000-0000-00006D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26" name="Text Box 3">
          <a:extLst>
            <a:ext uri="{FF2B5EF4-FFF2-40B4-BE49-F238E27FC236}">
              <a16:creationId xmlns:a16="http://schemas.microsoft.com/office/drawing/2014/main" id="{00000000-0008-0000-0000-00006E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27" name="Text Box 3">
          <a:extLst>
            <a:ext uri="{FF2B5EF4-FFF2-40B4-BE49-F238E27FC236}">
              <a16:creationId xmlns:a16="http://schemas.microsoft.com/office/drawing/2014/main" id="{00000000-0008-0000-0000-00006F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28" name="Text Box 3">
          <a:extLst>
            <a:ext uri="{FF2B5EF4-FFF2-40B4-BE49-F238E27FC236}">
              <a16:creationId xmlns:a16="http://schemas.microsoft.com/office/drawing/2014/main" id="{00000000-0008-0000-0000-000070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29" name="Text Box 3">
          <a:extLst>
            <a:ext uri="{FF2B5EF4-FFF2-40B4-BE49-F238E27FC236}">
              <a16:creationId xmlns:a16="http://schemas.microsoft.com/office/drawing/2014/main" id="{00000000-0008-0000-0000-000071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30" name="Text Box 3">
          <a:extLst>
            <a:ext uri="{FF2B5EF4-FFF2-40B4-BE49-F238E27FC236}">
              <a16:creationId xmlns:a16="http://schemas.microsoft.com/office/drawing/2014/main" id="{00000000-0008-0000-0000-000072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31" name="Text Box 3">
          <a:extLst>
            <a:ext uri="{FF2B5EF4-FFF2-40B4-BE49-F238E27FC236}">
              <a16:creationId xmlns:a16="http://schemas.microsoft.com/office/drawing/2014/main" id="{00000000-0008-0000-0000-000073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32" name="Text Box 3">
          <a:extLst>
            <a:ext uri="{FF2B5EF4-FFF2-40B4-BE49-F238E27FC236}">
              <a16:creationId xmlns:a16="http://schemas.microsoft.com/office/drawing/2014/main" id="{00000000-0008-0000-0000-000074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1714</xdr:row>
      <xdr:rowOff>0</xdr:rowOff>
    </xdr:from>
    <xdr:to>
      <xdr:col>1</xdr:col>
      <xdr:colOff>2438400</xdr:colOff>
      <xdr:row>1716</xdr:row>
      <xdr:rowOff>28576</xdr:rowOff>
    </xdr:to>
    <xdr:sp macro="" textlink="">
      <xdr:nvSpPr>
        <xdr:cNvPr id="7133" name="Text Box 3">
          <a:extLst>
            <a:ext uri="{FF2B5EF4-FFF2-40B4-BE49-F238E27FC236}">
              <a16:creationId xmlns:a16="http://schemas.microsoft.com/office/drawing/2014/main" id="{00000000-0008-0000-0000-000075270000}"/>
            </a:ext>
          </a:extLst>
        </xdr:cNvPr>
        <xdr:cNvSpPr txBox="1">
          <a:spLocks noChangeArrowheads="1"/>
        </xdr:cNvSpPr>
      </xdr:nvSpPr>
      <xdr:spPr bwMode="auto">
        <a:xfrm>
          <a:off x="3028950" y="3834193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34" name="Text Box 8">
          <a:extLst>
            <a:ext uri="{FF2B5EF4-FFF2-40B4-BE49-F238E27FC236}">
              <a16:creationId xmlns:a16="http://schemas.microsoft.com/office/drawing/2014/main" id="{00000000-0008-0000-0000-000076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35" name="Text Box 9">
          <a:extLst>
            <a:ext uri="{FF2B5EF4-FFF2-40B4-BE49-F238E27FC236}">
              <a16:creationId xmlns:a16="http://schemas.microsoft.com/office/drawing/2014/main" id="{00000000-0008-0000-0000-000077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36" name="Text Box 8">
          <a:extLst>
            <a:ext uri="{FF2B5EF4-FFF2-40B4-BE49-F238E27FC236}">
              <a16:creationId xmlns:a16="http://schemas.microsoft.com/office/drawing/2014/main" id="{00000000-0008-0000-0000-000078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37" name="Text Box 9">
          <a:extLst>
            <a:ext uri="{FF2B5EF4-FFF2-40B4-BE49-F238E27FC236}">
              <a16:creationId xmlns:a16="http://schemas.microsoft.com/office/drawing/2014/main" id="{00000000-0008-0000-0000-000079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38" name="Text Box 8">
          <a:extLst>
            <a:ext uri="{FF2B5EF4-FFF2-40B4-BE49-F238E27FC236}">
              <a16:creationId xmlns:a16="http://schemas.microsoft.com/office/drawing/2014/main" id="{00000000-0008-0000-0000-00007A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39" name="Text Box 9">
          <a:extLst>
            <a:ext uri="{FF2B5EF4-FFF2-40B4-BE49-F238E27FC236}">
              <a16:creationId xmlns:a16="http://schemas.microsoft.com/office/drawing/2014/main" id="{00000000-0008-0000-0000-00007B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40" name="Text Box 8">
          <a:extLst>
            <a:ext uri="{FF2B5EF4-FFF2-40B4-BE49-F238E27FC236}">
              <a16:creationId xmlns:a16="http://schemas.microsoft.com/office/drawing/2014/main" id="{00000000-0008-0000-0000-00007C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41" name="Text Box 9">
          <a:extLst>
            <a:ext uri="{FF2B5EF4-FFF2-40B4-BE49-F238E27FC236}">
              <a16:creationId xmlns:a16="http://schemas.microsoft.com/office/drawing/2014/main" id="{00000000-0008-0000-0000-00007D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133352</xdr:rowOff>
    </xdr:to>
    <xdr:sp macro="" textlink="">
      <xdr:nvSpPr>
        <xdr:cNvPr id="7142" name="Text Box 8">
          <a:extLst>
            <a:ext uri="{FF2B5EF4-FFF2-40B4-BE49-F238E27FC236}">
              <a16:creationId xmlns:a16="http://schemas.microsoft.com/office/drawing/2014/main" id="{00000000-0008-0000-0000-00007E270000}"/>
            </a:ext>
          </a:extLst>
        </xdr:cNvPr>
        <xdr:cNvSpPr txBox="1">
          <a:spLocks noChangeArrowheads="1"/>
        </xdr:cNvSpPr>
      </xdr:nvSpPr>
      <xdr:spPr bwMode="auto">
        <a:xfrm>
          <a:off x="1895475" y="383419350"/>
          <a:ext cx="0" cy="23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133352</xdr:rowOff>
    </xdr:to>
    <xdr:sp macro="" textlink="">
      <xdr:nvSpPr>
        <xdr:cNvPr id="7143" name="Text Box 9">
          <a:extLst>
            <a:ext uri="{FF2B5EF4-FFF2-40B4-BE49-F238E27FC236}">
              <a16:creationId xmlns:a16="http://schemas.microsoft.com/office/drawing/2014/main" id="{00000000-0008-0000-0000-00007F270000}"/>
            </a:ext>
          </a:extLst>
        </xdr:cNvPr>
        <xdr:cNvSpPr txBox="1">
          <a:spLocks noChangeArrowheads="1"/>
        </xdr:cNvSpPr>
      </xdr:nvSpPr>
      <xdr:spPr bwMode="auto">
        <a:xfrm>
          <a:off x="1895475" y="383419350"/>
          <a:ext cx="0" cy="23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123827</xdr:rowOff>
    </xdr:to>
    <xdr:sp macro="" textlink="">
      <xdr:nvSpPr>
        <xdr:cNvPr id="7144" name="Text Box 8">
          <a:extLst>
            <a:ext uri="{FF2B5EF4-FFF2-40B4-BE49-F238E27FC236}">
              <a16:creationId xmlns:a16="http://schemas.microsoft.com/office/drawing/2014/main" id="{00000000-0008-0000-0000-000080270000}"/>
            </a:ext>
          </a:extLst>
        </xdr:cNvPr>
        <xdr:cNvSpPr txBox="1">
          <a:spLocks noChangeArrowheads="1"/>
        </xdr:cNvSpPr>
      </xdr:nvSpPr>
      <xdr:spPr bwMode="auto">
        <a:xfrm>
          <a:off x="1895475" y="383419350"/>
          <a:ext cx="0" cy="22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123827</xdr:rowOff>
    </xdr:to>
    <xdr:sp macro="" textlink="">
      <xdr:nvSpPr>
        <xdr:cNvPr id="7145" name="Text Box 9">
          <a:extLst>
            <a:ext uri="{FF2B5EF4-FFF2-40B4-BE49-F238E27FC236}">
              <a16:creationId xmlns:a16="http://schemas.microsoft.com/office/drawing/2014/main" id="{00000000-0008-0000-0000-000081270000}"/>
            </a:ext>
          </a:extLst>
        </xdr:cNvPr>
        <xdr:cNvSpPr txBox="1">
          <a:spLocks noChangeArrowheads="1"/>
        </xdr:cNvSpPr>
      </xdr:nvSpPr>
      <xdr:spPr bwMode="auto">
        <a:xfrm>
          <a:off x="1895475" y="383419350"/>
          <a:ext cx="0" cy="22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46" name="Text Box 8">
          <a:extLst>
            <a:ext uri="{FF2B5EF4-FFF2-40B4-BE49-F238E27FC236}">
              <a16:creationId xmlns:a16="http://schemas.microsoft.com/office/drawing/2014/main" id="{00000000-0008-0000-0000-000082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47" name="Text Box 9">
          <a:extLst>
            <a:ext uri="{FF2B5EF4-FFF2-40B4-BE49-F238E27FC236}">
              <a16:creationId xmlns:a16="http://schemas.microsoft.com/office/drawing/2014/main" id="{00000000-0008-0000-0000-000083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48" name="Text Box 8">
          <a:extLst>
            <a:ext uri="{FF2B5EF4-FFF2-40B4-BE49-F238E27FC236}">
              <a16:creationId xmlns:a16="http://schemas.microsoft.com/office/drawing/2014/main" id="{00000000-0008-0000-0000-000084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49" name="Text Box 9">
          <a:extLst>
            <a:ext uri="{FF2B5EF4-FFF2-40B4-BE49-F238E27FC236}">
              <a16:creationId xmlns:a16="http://schemas.microsoft.com/office/drawing/2014/main" id="{00000000-0008-0000-0000-000085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50" name="Text Box 8">
          <a:extLst>
            <a:ext uri="{FF2B5EF4-FFF2-40B4-BE49-F238E27FC236}">
              <a16:creationId xmlns:a16="http://schemas.microsoft.com/office/drawing/2014/main" id="{00000000-0008-0000-0000-000086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51" name="Text Box 9">
          <a:extLst>
            <a:ext uri="{FF2B5EF4-FFF2-40B4-BE49-F238E27FC236}">
              <a16:creationId xmlns:a16="http://schemas.microsoft.com/office/drawing/2014/main" id="{00000000-0008-0000-0000-000087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52" name="Text Box 8">
          <a:extLst>
            <a:ext uri="{FF2B5EF4-FFF2-40B4-BE49-F238E27FC236}">
              <a16:creationId xmlns:a16="http://schemas.microsoft.com/office/drawing/2014/main" id="{00000000-0008-0000-0000-000088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53" name="Text Box 9">
          <a:extLst>
            <a:ext uri="{FF2B5EF4-FFF2-40B4-BE49-F238E27FC236}">
              <a16:creationId xmlns:a16="http://schemas.microsoft.com/office/drawing/2014/main" id="{00000000-0008-0000-0000-000089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133352</xdr:rowOff>
    </xdr:to>
    <xdr:sp macro="" textlink="">
      <xdr:nvSpPr>
        <xdr:cNvPr id="7154" name="Text Box 8">
          <a:extLst>
            <a:ext uri="{FF2B5EF4-FFF2-40B4-BE49-F238E27FC236}">
              <a16:creationId xmlns:a16="http://schemas.microsoft.com/office/drawing/2014/main" id="{00000000-0008-0000-0000-00008A270000}"/>
            </a:ext>
          </a:extLst>
        </xdr:cNvPr>
        <xdr:cNvSpPr txBox="1">
          <a:spLocks noChangeArrowheads="1"/>
        </xdr:cNvSpPr>
      </xdr:nvSpPr>
      <xdr:spPr bwMode="auto">
        <a:xfrm>
          <a:off x="1895475" y="383419350"/>
          <a:ext cx="0" cy="23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133352</xdr:rowOff>
    </xdr:to>
    <xdr:sp macro="" textlink="">
      <xdr:nvSpPr>
        <xdr:cNvPr id="7155" name="Text Box 9">
          <a:extLst>
            <a:ext uri="{FF2B5EF4-FFF2-40B4-BE49-F238E27FC236}">
              <a16:creationId xmlns:a16="http://schemas.microsoft.com/office/drawing/2014/main" id="{00000000-0008-0000-0000-00008B270000}"/>
            </a:ext>
          </a:extLst>
        </xdr:cNvPr>
        <xdr:cNvSpPr txBox="1">
          <a:spLocks noChangeArrowheads="1"/>
        </xdr:cNvSpPr>
      </xdr:nvSpPr>
      <xdr:spPr bwMode="auto">
        <a:xfrm>
          <a:off x="1895475" y="383419350"/>
          <a:ext cx="0" cy="23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123827</xdr:rowOff>
    </xdr:to>
    <xdr:sp macro="" textlink="">
      <xdr:nvSpPr>
        <xdr:cNvPr id="7156" name="Text Box 8">
          <a:extLst>
            <a:ext uri="{FF2B5EF4-FFF2-40B4-BE49-F238E27FC236}">
              <a16:creationId xmlns:a16="http://schemas.microsoft.com/office/drawing/2014/main" id="{00000000-0008-0000-0000-00008C270000}"/>
            </a:ext>
          </a:extLst>
        </xdr:cNvPr>
        <xdr:cNvSpPr txBox="1">
          <a:spLocks noChangeArrowheads="1"/>
        </xdr:cNvSpPr>
      </xdr:nvSpPr>
      <xdr:spPr bwMode="auto">
        <a:xfrm>
          <a:off x="1895475" y="383419350"/>
          <a:ext cx="0" cy="22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123827</xdr:rowOff>
    </xdr:to>
    <xdr:sp macro="" textlink="">
      <xdr:nvSpPr>
        <xdr:cNvPr id="7157" name="Text Box 9">
          <a:extLst>
            <a:ext uri="{FF2B5EF4-FFF2-40B4-BE49-F238E27FC236}">
              <a16:creationId xmlns:a16="http://schemas.microsoft.com/office/drawing/2014/main" id="{00000000-0008-0000-0000-00008D270000}"/>
            </a:ext>
          </a:extLst>
        </xdr:cNvPr>
        <xdr:cNvSpPr txBox="1">
          <a:spLocks noChangeArrowheads="1"/>
        </xdr:cNvSpPr>
      </xdr:nvSpPr>
      <xdr:spPr bwMode="auto">
        <a:xfrm>
          <a:off x="1895475" y="383419350"/>
          <a:ext cx="0" cy="22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171452</xdr:rowOff>
    </xdr:to>
    <xdr:sp macro="" textlink="">
      <xdr:nvSpPr>
        <xdr:cNvPr id="7158" name="Text Box 8">
          <a:extLst>
            <a:ext uri="{FF2B5EF4-FFF2-40B4-BE49-F238E27FC236}">
              <a16:creationId xmlns:a16="http://schemas.microsoft.com/office/drawing/2014/main" id="{00000000-0008-0000-0000-00008E270000}"/>
            </a:ext>
          </a:extLst>
        </xdr:cNvPr>
        <xdr:cNvSpPr txBox="1">
          <a:spLocks noChangeArrowheads="1"/>
        </xdr:cNvSpPr>
      </xdr:nvSpPr>
      <xdr:spPr bwMode="auto">
        <a:xfrm>
          <a:off x="1895475" y="383419350"/>
          <a:ext cx="0"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171452</xdr:rowOff>
    </xdr:to>
    <xdr:sp macro="" textlink="">
      <xdr:nvSpPr>
        <xdr:cNvPr id="7159" name="Text Box 9">
          <a:extLst>
            <a:ext uri="{FF2B5EF4-FFF2-40B4-BE49-F238E27FC236}">
              <a16:creationId xmlns:a16="http://schemas.microsoft.com/office/drawing/2014/main" id="{00000000-0008-0000-0000-00008F270000}"/>
            </a:ext>
          </a:extLst>
        </xdr:cNvPr>
        <xdr:cNvSpPr txBox="1">
          <a:spLocks noChangeArrowheads="1"/>
        </xdr:cNvSpPr>
      </xdr:nvSpPr>
      <xdr:spPr bwMode="auto">
        <a:xfrm>
          <a:off x="1895475" y="383419350"/>
          <a:ext cx="0"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161927</xdr:rowOff>
    </xdr:to>
    <xdr:sp macro="" textlink="">
      <xdr:nvSpPr>
        <xdr:cNvPr id="7160" name="Text Box 8">
          <a:extLst>
            <a:ext uri="{FF2B5EF4-FFF2-40B4-BE49-F238E27FC236}">
              <a16:creationId xmlns:a16="http://schemas.microsoft.com/office/drawing/2014/main" id="{00000000-0008-0000-0000-000090270000}"/>
            </a:ext>
          </a:extLst>
        </xdr:cNvPr>
        <xdr:cNvSpPr txBox="1">
          <a:spLocks noChangeArrowheads="1"/>
        </xdr:cNvSpPr>
      </xdr:nvSpPr>
      <xdr:spPr bwMode="auto">
        <a:xfrm>
          <a:off x="1895475" y="383419350"/>
          <a:ext cx="0" cy="266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161927</xdr:rowOff>
    </xdr:to>
    <xdr:sp macro="" textlink="">
      <xdr:nvSpPr>
        <xdr:cNvPr id="7161" name="Text Box 9">
          <a:extLst>
            <a:ext uri="{FF2B5EF4-FFF2-40B4-BE49-F238E27FC236}">
              <a16:creationId xmlns:a16="http://schemas.microsoft.com/office/drawing/2014/main" id="{00000000-0008-0000-0000-000091270000}"/>
            </a:ext>
          </a:extLst>
        </xdr:cNvPr>
        <xdr:cNvSpPr txBox="1">
          <a:spLocks noChangeArrowheads="1"/>
        </xdr:cNvSpPr>
      </xdr:nvSpPr>
      <xdr:spPr bwMode="auto">
        <a:xfrm>
          <a:off x="1895475" y="383419350"/>
          <a:ext cx="0" cy="266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62" name="Text Box 8">
          <a:extLst>
            <a:ext uri="{FF2B5EF4-FFF2-40B4-BE49-F238E27FC236}">
              <a16:creationId xmlns:a16="http://schemas.microsoft.com/office/drawing/2014/main" id="{00000000-0008-0000-0000-000092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63" name="Text Box 9">
          <a:extLst>
            <a:ext uri="{FF2B5EF4-FFF2-40B4-BE49-F238E27FC236}">
              <a16:creationId xmlns:a16="http://schemas.microsoft.com/office/drawing/2014/main" id="{00000000-0008-0000-0000-000093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64" name="Text Box 8">
          <a:extLst>
            <a:ext uri="{FF2B5EF4-FFF2-40B4-BE49-F238E27FC236}">
              <a16:creationId xmlns:a16="http://schemas.microsoft.com/office/drawing/2014/main" id="{00000000-0008-0000-0000-000094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65" name="Text Box 9">
          <a:extLst>
            <a:ext uri="{FF2B5EF4-FFF2-40B4-BE49-F238E27FC236}">
              <a16:creationId xmlns:a16="http://schemas.microsoft.com/office/drawing/2014/main" id="{00000000-0008-0000-0000-000095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133352</xdr:rowOff>
    </xdr:to>
    <xdr:sp macro="" textlink="">
      <xdr:nvSpPr>
        <xdr:cNvPr id="7166" name="Text Box 8">
          <a:extLst>
            <a:ext uri="{FF2B5EF4-FFF2-40B4-BE49-F238E27FC236}">
              <a16:creationId xmlns:a16="http://schemas.microsoft.com/office/drawing/2014/main" id="{00000000-0008-0000-0000-000096270000}"/>
            </a:ext>
          </a:extLst>
        </xdr:cNvPr>
        <xdr:cNvSpPr txBox="1">
          <a:spLocks noChangeArrowheads="1"/>
        </xdr:cNvSpPr>
      </xdr:nvSpPr>
      <xdr:spPr bwMode="auto">
        <a:xfrm>
          <a:off x="1895475" y="383419350"/>
          <a:ext cx="0" cy="23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133352</xdr:rowOff>
    </xdr:to>
    <xdr:sp macro="" textlink="">
      <xdr:nvSpPr>
        <xdr:cNvPr id="7167" name="Text Box 9">
          <a:extLst>
            <a:ext uri="{FF2B5EF4-FFF2-40B4-BE49-F238E27FC236}">
              <a16:creationId xmlns:a16="http://schemas.microsoft.com/office/drawing/2014/main" id="{00000000-0008-0000-0000-000097270000}"/>
            </a:ext>
          </a:extLst>
        </xdr:cNvPr>
        <xdr:cNvSpPr txBox="1">
          <a:spLocks noChangeArrowheads="1"/>
        </xdr:cNvSpPr>
      </xdr:nvSpPr>
      <xdr:spPr bwMode="auto">
        <a:xfrm>
          <a:off x="1895475" y="383419350"/>
          <a:ext cx="0" cy="23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123827</xdr:rowOff>
    </xdr:to>
    <xdr:sp macro="" textlink="">
      <xdr:nvSpPr>
        <xdr:cNvPr id="7168" name="Text Box 8">
          <a:extLst>
            <a:ext uri="{FF2B5EF4-FFF2-40B4-BE49-F238E27FC236}">
              <a16:creationId xmlns:a16="http://schemas.microsoft.com/office/drawing/2014/main" id="{00000000-0008-0000-0000-000098270000}"/>
            </a:ext>
          </a:extLst>
        </xdr:cNvPr>
        <xdr:cNvSpPr txBox="1">
          <a:spLocks noChangeArrowheads="1"/>
        </xdr:cNvSpPr>
      </xdr:nvSpPr>
      <xdr:spPr bwMode="auto">
        <a:xfrm>
          <a:off x="1895475" y="383419350"/>
          <a:ext cx="0" cy="22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123827</xdr:rowOff>
    </xdr:to>
    <xdr:sp macro="" textlink="">
      <xdr:nvSpPr>
        <xdr:cNvPr id="7169" name="Text Box 9">
          <a:extLst>
            <a:ext uri="{FF2B5EF4-FFF2-40B4-BE49-F238E27FC236}">
              <a16:creationId xmlns:a16="http://schemas.microsoft.com/office/drawing/2014/main" id="{00000000-0008-0000-0000-000099270000}"/>
            </a:ext>
          </a:extLst>
        </xdr:cNvPr>
        <xdr:cNvSpPr txBox="1">
          <a:spLocks noChangeArrowheads="1"/>
        </xdr:cNvSpPr>
      </xdr:nvSpPr>
      <xdr:spPr bwMode="auto">
        <a:xfrm>
          <a:off x="1895475" y="383419350"/>
          <a:ext cx="0" cy="22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70" name="Text Box 8">
          <a:extLst>
            <a:ext uri="{FF2B5EF4-FFF2-40B4-BE49-F238E27FC236}">
              <a16:creationId xmlns:a16="http://schemas.microsoft.com/office/drawing/2014/main" id="{00000000-0008-0000-0000-00009A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71" name="Text Box 9">
          <a:extLst>
            <a:ext uri="{FF2B5EF4-FFF2-40B4-BE49-F238E27FC236}">
              <a16:creationId xmlns:a16="http://schemas.microsoft.com/office/drawing/2014/main" id="{00000000-0008-0000-0000-00009B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72" name="Text Box 8">
          <a:extLst>
            <a:ext uri="{FF2B5EF4-FFF2-40B4-BE49-F238E27FC236}">
              <a16:creationId xmlns:a16="http://schemas.microsoft.com/office/drawing/2014/main" id="{00000000-0008-0000-0000-00009C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73" name="Text Box 9">
          <a:extLst>
            <a:ext uri="{FF2B5EF4-FFF2-40B4-BE49-F238E27FC236}">
              <a16:creationId xmlns:a16="http://schemas.microsoft.com/office/drawing/2014/main" id="{00000000-0008-0000-0000-00009D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74" name="Text Box 8">
          <a:extLst>
            <a:ext uri="{FF2B5EF4-FFF2-40B4-BE49-F238E27FC236}">
              <a16:creationId xmlns:a16="http://schemas.microsoft.com/office/drawing/2014/main" id="{00000000-0008-0000-0000-00009E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75" name="Text Box 9">
          <a:extLst>
            <a:ext uri="{FF2B5EF4-FFF2-40B4-BE49-F238E27FC236}">
              <a16:creationId xmlns:a16="http://schemas.microsoft.com/office/drawing/2014/main" id="{00000000-0008-0000-0000-00009F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76" name="Text Box 8">
          <a:extLst>
            <a:ext uri="{FF2B5EF4-FFF2-40B4-BE49-F238E27FC236}">
              <a16:creationId xmlns:a16="http://schemas.microsoft.com/office/drawing/2014/main" id="{00000000-0008-0000-0000-0000A0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77" name="Text Box 9">
          <a:extLst>
            <a:ext uri="{FF2B5EF4-FFF2-40B4-BE49-F238E27FC236}">
              <a16:creationId xmlns:a16="http://schemas.microsoft.com/office/drawing/2014/main" id="{00000000-0008-0000-0000-0000A1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133352</xdr:rowOff>
    </xdr:to>
    <xdr:sp macro="" textlink="">
      <xdr:nvSpPr>
        <xdr:cNvPr id="7178" name="Text Box 8">
          <a:extLst>
            <a:ext uri="{FF2B5EF4-FFF2-40B4-BE49-F238E27FC236}">
              <a16:creationId xmlns:a16="http://schemas.microsoft.com/office/drawing/2014/main" id="{00000000-0008-0000-0000-0000A2270000}"/>
            </a:ext>
          </a:extLst>
        </xdr:cNvPr>
        <xdr:cNvSpPr txBox="1">
          <a:spLocks noChangeArrowheads="1"/>
        </xdr:cNvSpPr>
      </xdr:nvSpPr>
      <xdr:spPr bwMode="auto">
        <a:xfrm>
          <a:off x="1895475" y="383419350"/>
          <a:ext cx="0" cy="23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133352</xdr:rowOff>
    </xdr:to>
    <xdr:sp macro="" textlink="">
      <xdr:nvSpPr>
        <xdr:cNvPr id="7179" name="Text Box 9">
          <a:extLst>
            <a:ext uri="{FF2B5EF4-FFF2-40B4-BE49-F238E27FC236}">
              <a16:creationId xmlns:a16="http://schemas.microsoft.com/office/drawing/2014/main" id="{00000000-0008-0000-0000-0000A3270000}"/>
            </a:ext>
          </a:extLst>
        </xdr:cNvPr>
        <xdr:cNvSpPr txBox="1">
          <a:spLocks noChangeArrowheads="1"/>
        </xdr:cNvSpPr>
      </xdr:nvSpPr>
      <xdr:spPr bwMode="auto">
        <a:xfrm>
          <a:off x="1895475" y="383419350"/>
          <a:ext cx="0" cy="23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123827</xdr:rowOff>
    </xdr:to>
    <xdr:sp macro="" textlink="">
      <xdr:nvSpPr>
        <xdr:cNvPr id="7180" name="Text Box 8">
          <a:extLst>
            <a:ext uri="{FF2B5EF4-FFF2-40B4-BE49-F238E27FC236}">
              <a16:creationId xmlns:a16="http://schemas.microsoft.com/office/drawing/2014/main" id="{00000000-0008-0000-0000-0000A4270000}"/>
            </a:ext>
          </a:extLst>
        </xdr:cNvPr>
        <xdr:cNvSpPr txBox="1">
          <a:spLocks noChangeArrowheads="1"/>
        </xdr:cNvSpPr>
      </xdr:nvSpPr>
      <xdr:spPr bwMode="auto">
        <a:xfrm>
          <a:off x="1895475" y="383419350"/>
          <a:ext cx="0" cy="22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123827</xdr:rowOff>
    </xdr:to>
    <xdr:sp macro="" textlink="">
      <xdr:nvSpPr>
        <xdr:cNvPr id="7181" name="Text Box 9">
          <a:extLst>
            <a:ext uri="{FF2B5EF4-FFF2-40B4-BE49-F238E27FC236}">
              <a16:creationId xmlns:a16="http://schemas.microsoft.com/office/drawing/2014/main" id="{00000000-0008-0000-0000-0000A5270000}"/>
            </a:ext>
          </a:extLst>
        </xdr:cNvPr>
        <xdr:cNvSpPr txBox="1">
          <a:spLocks noChangeArrowheads="1"/>
        </xdr:cNvSpPr>
      </xdr:nvSpPr>
      <xdr:spPr bwMode="auto">
        <a:xfrm>
          <a:off x="1895475" y="383419350"/>
          <a:ext cx="0" cy="22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82" name="Text Box 8">
          <a:extLst>
            <a:ext uri="{FF2B5EF4-FFF2-40B4-BE49-F238E27FC236}">
              <a16:creationId xmlns:a16="http://schemas.microsoft.com/office/drawing/2014/main" id="{00000000-0008-0000-0000-0000A6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83" name="Text Box 9">
          <a:extLst>
            <a:ext uri="{FF2B5EF4-FFF2-40B4-BE49-F238E27FC236}">
              <a16:creationId xmlns:a16="http://schemas.microsoft.com/office/drawing/2014/main" id="{00000000-0008-0000-0000-0000A7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84" name="Text Box 8">
          <a:extLst>
            <a:ext uri="{FF2B5EF4-FFF2-40B4-BE49-F238E27FC236}">
              <a16:creationId xmlns:a16="http://schemas.microsoft.com/office/drawing/2014/main" id="{00000000-0008-0000-0000-0000A8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85" name="Text Box 9">
          <a:extLst>
            <a:ext uri="{FF2B5EF4-FFF2-40B4-BE49-F238E27FC236}">
              <a16:creationId xmlns:a16="http://schemas.microsoft.com/office/drawing/2014/main" id="{00000000-0008-0000-0000-0000A9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86" name="Text Box 8">
          <a:extLst>
            <a:ext uri="{FF2B5EF4-FFF2-40B4-BE49-F238E27FC236}">
              <a16:creationId xmlns:a16="http://schemas.microsoft.com/office/drawing/2014/main" id="{00000000-0008-0000-0000-0000AA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87" name="Text Box 9">
          <a:extLst>
            <a:ext uri="{FF2B5EF4-FFF2-40B4-BE49-F238E27FC236}">
              <a16:creationId xmlns:a16="http://schemas.microsoft.com/office/drawing/2014/main" id="{00000000-0008-0000-0000-0000AB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88" name="Text Box 8">
          <a:extLst>
            <a:ext uri="{FF2B5EF4-FFF2-40B4-BE49-F238E27FC236}">
              <a16:creationId xmlns:a16="http://schemas.microsoft.com/office/drawing/2014/main" id="{00000000-0008-0000-0000-0000AC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89" name="Text Box 9">
          <a:extLst>
            <a:ext uri="{FF2B5EF4-FFF2-40B4-BE49-F238E27FC236}">
              <a16:creationId xmlns:a16="http://schemas.microsoft.com/office/drawing/2014/main" id="{00000000-0008-0000-0000-0000AD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133352</xdr:rowOff>
    </xdr:to>
    <xdr:sp macro="" textlink="">
      <xdr:nvSpPr>
        <xdr:cNvPr id="7190" name="Text Box 8">
          <a:extLst>
            <a:ext uri="{FF2B5EF4-FFF2-40B4-BE49-F238E27FC236}">
              <a16:creationId xmlns:a16="http://schemas.microsoft.com/office/drawing/2014/main" id="{00000000-0008-0000-0000-0000AE270000}"/>
            </a:ext>
          </a:extLst>
        </xdr:cNvPr>
        <xdr:cNvSpPr txBox="1">
          <a:spLocks noChangeArrowheads="1"/>
        </xdr:cNvSpPr>
      </xdr:nvSpPr>
      <xdr:spPr bwMode="auto">
        <a:xfrm>
          <a:off x="1895475" y="383419350"/>
          <a:ext cx="0" cy="23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133352</xdr:rowOff>
    </xdr:to>
    <xdr:sp macro="" textlink="">
      <xdr:nvSpPr>
        <xdr:cNvPr id="7191" name="Text Box 9">
          <a:extLst>
            <a:ext uri="{FF2B5EF4-FFF2-40B4-BE49-F238E27FC236}">
              <a16:creationId xmlns:a16="http://schemas.microsoft.com/office/drawing/2014/main" id="{00000000-0008-0000-0000-0000AF270000}"/>
            </a:ext>
          </a:extLst>
        </xdr:cNvPr>
        <xdr:cNvSpPr txBox="1">
          <a:spLocks noChangeArrowheads="1"/>
        </xdr:cNvSpPr>
      </xdr:nvSpPr>
      <xdr:spPr bwMode="auto">
        <a:xfrm>
          <a:off x="1895475" y="383419350"/>
          <a:ext cx="0" cy="23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123827</xdr:rowOff>
    </xdr:to>
    <xdr:sp macro="" textlink="">
      <xdr:nvSpPr>
        <xdr:cNvPr id="7192" name="Text Box 8">
          <a:extLst>
            <a:ext uri="{FF2B5EF4-FFF2-40B4-BE49-F238E27FC236}">
              <a16:creationId xmlns:a16="http://schemas.microsoft.com/office/drawing/2014/main" id="{00000000-0008-0000-0000-0000B0270000}"/>
            </a:ext>
          </a:extLst>
        </xdr:cNvPr>
        <xdr:cNvSpPr txBox="1">
          <a:spLocks noChangeArrowheads="1"/>
        </xdr:cNvSpPr>
      </xdr:nvSpPr>
      <xdr:spPr bwMode="auto">
        <a:xfrm>
          <a:off x="1895475" y="383419350"/>
          <a:ext cx="0" cy="22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123827</xdr:rowOff>
    </xdr:to>
    <xdr:sp macro="" textlink="">
      <xdr:nvSpPr>
        <xdr:cNvPr id="7193" name="Text Box 9">
          <a:extLst>
            <a:ext uri="{FF2B5EF4-FFF2-40B4-BE49-F238E27FC236}">
              <a16:creationId xmlns:a16="http://schemas.microsoft.com/office/drawing/2014/main" id="{00000000-0008-0000-0000-0000B1270000}"/>
            </a:ext>
          </a:extLst>
        </xdr:cNvPr>
        <xdr:cNvSpPr txBox="1">
          <a:spLocks noChangeArrowheads="1"/>
        </xdr:cNvSpPr>
      </xdr:nvSpPr>
      <xdr:spPr bwMode="auto">
        <a:xfrm>
          <a:off x="1895475" y="383419350"/>
          <a:ext cx="0" cy="22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171452</xdr:rowOff>
    </xdr:to>
    <xdr:sp macro="" textlink="">
      <xdr:nvSpPr>
        <xdr:cNvPr id="7194" name="Text Box 8">
          <a:extLst>
            <a:ext uri="{FF2B5EF4-FFF2-40B4-BE49-F238E27FC236}">
              <a16:creationId xmlns:a16="http://schemas.microsoft.com/office/drawing/2014/main" id="{00000000-0008-0000-0000-0000B2270000}"/>
            </a:ext>
          </a:extLst>
        </xdr:cNvPr>
        <xdr:cNvSpPr txBox="1">
          <a:spLocks noChangeArrowheads="1"/>
        </xdr:cNvSpPr>
      </xdr:nvSpPr>
      <xdr:spPr bwMode="auto">
        <a:xfrm>
          <a:off x="1895475" y="383419350"/>
          <a:ext cx="0"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171452</xdr:rowOff>
    </xdr:to>
    <xdr:sp macro="" textlink="">
      <xdr:nvSpPr>
        <xdr:cNvPr id="7195" name="Text Box 9">
          <a:extLst>
            <a:ext uri="{FF2B5EF4-FFF2-40B4-BE49-F238E27FC236}">
              <a16:creationId xmlns:a16="http://schemas.microsoft.com/office/drawing/2014/main" id="{00000000-0008-0000-0000-0000B3270000}"/>
            </a:ext>
          </a:extLst>
        </xdr:cNvPr>
        <xdr:cNvSpPr txBox="1">
          <a:spLocks noChangeArrowheads="1"/>
        </xdr:cNvSpPr>
      </xdr:nvSpPr>
      <xdr:spPr bwMode="auto">
        <a:xfrm>
          <a:off x="1895475" y="383419350"/>
          <a:ext cx="0"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161927</xdr:rowOff>
    </xdr:to>
    <xdr:sp macro="" textlink="">
      <xdr:nvSpPr>
        <xdr:cNvPr id="7196" name="Text Box 8">
          <a:extLst>
            <a:ext uri="{FF2B5EF4-FFF2-40B4-BE49-F238E27FC236}">
              <a16:creationId xmlns:a16="http://schemas.microsoft.com/office/drawing/2014/main" id="{00000000-0008-0000-0000-0000B4270000}"/>
            </a:ext>
          </a:extLst>
        </xdr:cNvPr>
        <xdr:cNvSpPr txBox="1">
          <a:spLocks noChangeArrowheads="1"/>
        </xdr:cNvSpPr>
      </xdr:nvSpPr>
      <xdr:spPr bwMode="auto">
        <a:xfrm>
          <a:off x="1895475" y="383419350"/>
          <a:ext cx="0" cy="266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161927</xdr:rowOff>
    </xdr:to>
    <xdr:sp macro="" textlink="">
      <xdr:nvSpPr>
        <xdr:cNvPr id="7197" name="Text Box 9">
          <a:extLst>
            <a:ext uri="{FF2B5EF4-FFF2-40B4-BE49-F238E27FC236}">
              <a16:creationId xmlns:a16="http://schemas.microsoft.com/office/drawing/2014/main" id="{00000000-0008-0000-0000-0000B5270000}"/>
            </a:ext>
          </a:extLst>
        </xdr:cNvPr>
        <xdr:cNvSpPr txBox="1">
          <a:spLocks noChangeArrowheads="1"/>
        </xdr:cNvSpPr>
      </xdr:nvSpPr>
      <xdr:spPr bwMode="auto">
        <a:xfrm>
          <a:off x="1895475" y="383419350"/>
          <a:ext cx="0" cy="266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98" name="Text Box 8">
          <a:extLst>
            <a:ext uri="{FF2B5EF4-FFF2-40B4-BE49-F238E27FC236}">
              <a16:creationId xmlns:a16="http://schemas.microsoft.com/office/drawing/2014/main" id="{00000000-0008-0000-0000-0000B6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199" name="Text Box 9">
          <a:extLst>
            <a:ext uri="{FF2B5EF4-FFF2-40B4-BE49-F238E27FC236}">
              <a16:creationId xmlns:a16="http://schemas.microsoft.com/office/drawing/2014/main" id="{00000000-0008-0000-0000-0000B7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200" name="Text Box 8">
          <a:extLst>
            <a:ext uri="{FF2B5EF4-FFF2-40B4-BE49-F238E27FC236}">
              <a16:creationId xmlns:a16="http://schemas.microsoft.com/office/drawing/2014/main" id="{00000000-0008-0000-0000-0000B8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142877</xdr:rowOff>
    </xdr:to>
    <xdr:sp macro="" textlink="">
      <xdr:nvSpPr>
        <xdr:cNvPr id="7201" name="Text Box 9">
          <a:extLst>
            <a:ext uri="{FF2B5EF4-FFF2-40B4-BE49-F238E27FC236}">
              <a16:creationId xmlns:a16="http://schemas.microsoft.com/office/drawing/2014/main" id="{00000000-0008-0000-0000-0000B9270000}"/>
            </a:ext>
          </a:extLst>
        </xdr:cNvPr>
        <xdr:cNvSpPr txBox="1">
          <a:spLocks noChangeArrowheads="1"/>
        </xdr:cNvSpPr>
      </xdr:nvSpPr>
      <xdr:spPr bwMode="auto">
        <a:xfrm>
          <a:off x="1895475" y="383419350"/>
          <a:ext cx="0" cy="24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133352</xdr:rowOff>
    </xdr:to>
    <xdr:sp macro="" textlink="">
      <xdr:nvSpPr>
        <xdr:cNvPr id="7202" name="Text Box 8">
          <a:extLst>
            <a:ext uri="{FF2B5EF4-FFF2-40B4-BE49-F238E27FC236}">
              <a16:creationId xmlns:a16="http://schemas.microsoft.com/office/drawing/2014/main" id="{00000000-0008-0000-0000-0000BA270000}"/>
            </a:ext>
          </a:extLst>
        </xdr:cNvPr>
        <xdr:cNvSpPr txBox="1">
          <a:spLocks noChangeArrowheads="1"/>
        </xdr:cNvSpPr>
      </xdr:nvSpPr>
      <xdr:spPr bwMode="auto">
        <a:xfrm>
          <a:off x="1895475" y="383419350"/>
          <a:ext cx="0" cy="23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133352</xdr:rowOff>
    </xdr:to>
    <xdr:sp macro="" textlink="">
      <xdr:nvSpPr>
        <xdr:cNvPr id="7203" name="Text Box 9">
          <a:extLst>
            <a:ext uri="{FF2B5EF4-FFF2-40B4-BE49-F238E27FC236}">
              <a16:creationId xmlns:a16="http://schemas.microsoft.com/office/drawing/2014/main" id="{00000000-0008-0000-0000-0000BB270000}"/>
            </a:ext>
          </a:extLst>
        </xdr:cNvPr>
        <xdr:cNvSpPr txBox="1">
          <a:spLocks noChangeArrowheads="1"/>
        </xdr:cNvSpPr>
      </xdr:nvSpPr>
      <xdr:spPr bwMode="auto">
        <a:xfrm>
          <a:off x="1895475" y="383419350"/>
          <a:ext cx="0" cy="23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123827</xdr:rowOff>
    </xdr:to>
    <xdr:sp macro="" textlink="">
      <xdr:nvSpPr>
        <xdr:cNvPr id="7204" name="Text Box 8">
          <a:extLst>
            <a:ext uri="{FF2B5EF4-FFF2-40B4-BE49-F238E27FC236}">
              <a16:creationId xmlns:a16="http://schemas.microsoft.com/office/drawing/2014/main" id="{00000000-0008-0000-0000-0000BC270000}"/>
            </a:ext>
          </a:extLst>
        </xdr:cNvPr>
        <xdr:cNvSpPr txBox="1">
          <a:spLocks noChangeArrowheads="1"/>
        </xdr:cNvSpPr>
      </xdr:nvSpPr>
      <xdr:spPr bwMode="auto">
        <a:xfrm>
          <a:off x="1895475" y="383419350"/>
          <a:ext cx="0" cy="22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1714</xdr:row>
      <xdr:rowOff>0</xdr:rowOff>
    </xdr:from>
    <xdr:to>
      <xdr:col>1</xdr:col>
      <xdr:colOff>1304925</xdr:colOff>
      <xdr:row>1715</xdr:row>
      <xdr:rowOff>123827</xdr:rowOff>
    </xdr:to>
    <xdr:sp macro="" textlink="">
      <xdr:nvSpPr>
        <xdr:cNvPr id="7205" name="Text Box 9">
          <a:extLst>
            <a:ext uri="{FF2B5EF4-FFF2-40B4-BE49-F238E27FC236}">
              <a16:creationId xmlns:a16="http://schemas.microsoft.com/office/drawing/2014/main" id="{00000000-0008-0000-0000-0000BD270000}"/>
            </a:ext>
          </a:extLst>
        </xdr:cNvPr>
        <xdr:cNvSpPr txBox="1">
          <a:spLocks noChangeArrowheads="1"/>
        </xdr:cNvSpPr>
      </xdr:nvSpPr>
      <xdr:spPr bwMode="auto">
        <a:xfrm>
          <a:off x="1895475" y="383419350"/>
          <a:ext cx="0" cy="22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06" name="Text Box 3">
          <a:extLst>
            <a:ext uri="{FF2B5EF4-FFF2-40B4-BE49-F238E27FC236}">
              <a16:creationId xmlns:a16="http://schemas.microsoft.com/office/drawing/2014/main" id="{00000000-0008-0000-0000-0000BE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07" name="Text Box 3">
          <a:extLst>
            <a:ext uri="{FF2B5EF4-FFF2-40B4-BE49-F238E27FC236}">
              <a16:creationId xmlns:a16="http://schemas.microsoft.com/office/drawing/2014/main" id="{00000000-0008-0000-0000-0000BF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08" name="Text Box 3">
          <a:extLst>
            <a:ext uri="{FF2B5EF4-FFF2-40B4-BE49-F238E27FC236}">
              <a16:creationId xmlns:a16="http://schemas.microsoft.com/office/drawing/2014/main" id="{00000000-0008-0000-0000-0000C0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09" name="Text Box 3">
          <a:extLst>
            <a:ext uri="{FF2B5EF4-FFF2-40B4-BE49-F238E27FC236}">
              <a16:creationId xmlns:a16="http://schemas.microsoft.com/office/drawing/2014/main" id="{00000000-0008-0000-0000-0000C1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10" name="Text Box 3">
          <a:extLst>
            <a:ext uri="{FF2B5EF4-FFF2-40B4-BE49-F238E27FC236}">
              <a16:creationId xmlns:a16="http://schemas.microsoft.com/office/drawing/2014/main" id="{00000000-0008-0000-0000-0000C2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11" name="Text Box 3">
          <a:extLst>
            <a:ext uri="{FF2B5EF4-FFF2-40B4-BE49-F238E27FC236}">
              <a16:creationId xmlns:a16="http://schemas.microsoft.com/office/drawing/2014/main" id="{00000000-0008-0000-0000-0000C3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12" name="Text Box 3">
          <a:extLst>
            <a:ext uri="{FF2B5EF4-FFF2-40B4-BE49-F238E27FC236}">
              <a16:creationId xmlns:a16="http://schemas.microsoft.com/office/drawing/2014/main" id="{00000000-0008-0000-0000-0000C4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13" name="Text Box 3">
          <a:extLst>
            <a:ext uri="{FF2B5EF4-FFF2-40B4-BE49-F238E27FC236}">
              <a16:creationId xmlns:a16="http://schemas.microsoft.com/office/drawing/2014/main" id="{00000000-0008-0000-0000-0000C5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14" name="Text Box 3">
          <a:extLst>
            <a:ext uri="{FF2B5EF4-FFF2-40B4-BE49-F238E27FC236}">
              <a16:creationId xmlns:a16="http://schemas.microsoft.com/office/drawing/2014/main" id="{00000000-0008-0000-0000-0000C6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15" name="Text Box 3">
          <a:extLst>
            <a:ext uri="{FF2B5EF4-FFF2-40B4-BE49-F238E27FC236}">
              <a16:creationId xmlns:a16="http://schemas.microsoft.com/office/drawing/2014/main" id="{00000000-0008-0000-0000-0000C7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16" name="Text Box 3">
          <a:extLst>
            <a:ext uri="{FF2B5EF4-FFF2-40B4-BE49-F238E27FC236}">
              <a16:creationId xmlns:a16="http://schemas.microsoft.com/office/drawing/2014/main" id="{00000000-0008-0000-0000-0000C8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17" name="Text Box 3">
          <a:extLst>
            <a:ext uri="{FF2B5EF4-FFF2-40B4-BE49-F238E27FC236}">
              <a16:creationId xmlns:a16="http://schemas.microsoft.com/office/drawing/2014/main" id="{00000000-0008-0000-0000-0000C9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18" name="Text Box 3">
          <a:extLst>
            <a:ext uri="{FF2B5EF4-FFF2-40B4-BE49-F238E27FC236}">
              <a16:creationId xmlns:a16="http://schemas.microsoft.com/office/drawing/2014/main" id="{00000000-0008-0000-0000-0000CA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19" name="Text Box 3">
          <a:extLst>
            <a:ext uri="{FF2B5EF4-FFF2-40B4-BE49-F238E27FC236}">
              <a16:creationId xmlns:a16="http://schemas.microsoft.com/office/drawing/2014/main" id="{00000000-0008-0000-0000-0000CB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20" name="Text Box 3">
          <a:extLst>
            <a:ext uri="{FF2B5EF4-FFF2-40B4-BE49-F238E27FC236}">
              <a16:creationId xmlns:a16="http://schemas.microsoft.com/office/drawing/2014/main" id="{00000000-0008-0000-0000-0000CC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21" name="Text Box 3">
          <a:extLst>
            <a:ext uri="{FF2B5EF4-FFF2-40B4-BE49-F238E27FC236}">
              <a16:creationId xmlns:a16="http://schemas.microsoft.com/office/drawing/2014/main" id="{00000000-0008-0000-0000-0000CD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22" name="Text Box 3">
          <a:extLst>
            <a:ext uri="{FF2B5EF4-FFF2-40B4-BE49-F238E27FC236}">
              <a16:creationId xmlns:a16="http://schemas.microsoft.com/office/drawing/2014/main" id="{00000000-0008-0000-0000-0000CE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23" name="Text Box 3">
          <a:extLst>
            <a:ext uri="{FF2B5EF4-FFF2-40B4-BE49-F238E27FC236}">
              <a16:creationId xmlns:a16="http://schemas.microsoft.com/office/drawing/2014/main" id="{00000000-0008-0000-0000-0000CF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24" name="Text Box 3">
          <a:extLst>
            <a:ext uri="{FF2B5EF4-FFF2-40B4-BE49-F238E27FC236}">
              <a16:creationId xmlns:a16="http://schemas.microsoft.com/office/drawing/2014/main" id="{00000000-0008-0000-0000-0000D0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25" name="Text Box 3">
          <a:extLst>
            <a:ext uri="{FF2B5EF4-FFF2-40B4-BE49-F238E27FC236}">
              <a16:creationId xmlns:a16="http://schemas.microsoft.com/office/drawing/2014/main" id="{00000000-0008-0000-0000-0000D1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26" name="Text Box 3">
          <a:extLst>
            <a:ext uri="{FF2B5EF4-FFF2-40B4-BE49-F238E27FC236}">
              <a16:creationId xmlns:a16="http://schemas.microsoft.com/office/drawing/2014/main" id="{00000000-0008-0000-0000-0000D2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27" name="Text Box 3">
          <a:extLst>
            <a:ext uri="{FF2B5EF4-FFF2-40B4-BE49-F238E27FC236}">
              <a16:creationId xmlns:a16="http://schemas.microsoft.com/office/drawing/2014/main" id="{00000000-0008-0000-0000-0000D3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28" name="Text Box 3">
          <a:extLst>
            <a:ext uri="{FF2B5EF4-FFF2-40B4-BE49-F238E27FC236}">
              <a16:creationId xmlns:a16="http://schemas.microsoft.com/office/drawing/2014/main" id="{00000000-0008-0000-0000-0000D4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29" name="Text Box 3">
          <a:extLst>
            <a:ext uri="{FF2B5EF4-FFF2-40B4-BE49-F238E27FC236}">
              <a16:creationId xmlns:a16="http://schemas.microsoft.com/office/drawing/2014/main" id="{00000000-0008-0000-0000-0000D5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30" name="Text Box 3">
          <a:extLst>
            <a:ext uri="{FF2B5EF4-FFF2-40B4-BE49-F238E27FC236}">
              <a16:creationId xmlns:a16="http://schemas.microsoft.com/office/drawing/2014/main" id="{00000000-0008-0000-0000-0000D6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31" name="Text Box 3">
          <a:extLst>
            <a:ext uri="{FF2B5EF4-FFF2-40B4-BE49-F238E27FC236}">
              <a16:creationId xmlns:a16="http://schemas.microsoft.com/office/drawing/2014/main" id="{00000000-0008-0000-0000-0000D7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32" name="Text Box 3">
          <a:extLst>
            <a:ext uri="{FF2B5EF4-FFF2-40B4-BE49-F238E27FC236}">
              <a16:creationId xmlns:a16="http://schemas.microsoft.com/office/drawing/2014/main" id="{00000000-0008-0000-0000-0000D8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33" name="Text Box 3">
          <a:extLst>
            <a:ext uri="{FF2B5EF4-FFF2-40B4-BE49-F238E27FC236}">
              <a16:creationId xmlns:a16="http://schemas.microsoft.com/office/drawing/2014/main" id="{00000000-0008-0000-0000-0000D9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34" name="Text Box 3">
          <a:extLst>
            <a:ext uri="{FF2B5EF4-FFF2-40B4-BE49-F238E27FC236}">
              <a16:creationId xmlns:a16="http://schemas.microsoft.com/office/drawing/2014/main" id="{00000000-0008-0000-0000-0000DA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35" name="Text Box 3">
          <a:extLst>
            <a:ext uri="{FF2B5EF4-FFF2-40B4-BE49-F238E27FC236}">
              <a16:creationId xmlns:a16="http://schemas.microsoft.com/office/drawing/2014/main" id="{00000000-0008-0000-0000-0000DB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36" name="Text Box 3">
          <a:extLst>
            <a:ext uri="{FF2B5EF4-FFF2-40B4-BE49-F238E27FC236}">
              <a16:creationId xmlns:a16="http://schemas.microsoft.com/office/drawing/2014/main" id="{00000000-0008-0000-0000-0000DC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37" name="Text Box 3">
          <a:extLst>
            <a:ext uri="{FF2B5EF4-FFF2-40B4-BE49-F238E27FC236}">
              <a16:creationId xmlns:a16="http://schemas.microsoft.com/office/drawing/2014/main" id="{00000000-0008-0000-0000-0000DD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38" name="Text Box 3">
          <a:extLst>
            <a:ext uri="{FF2B5EF4-FFF2-40B4-BE49-F238E27FC236}">
              <a16:creationId xmlns:a16="http://schemas.microsoft.com/office/drawing/2014/main" id="{00000000-0008-0000-0000-0000DE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39" name="Text Box 3">
          <a:extLst>
            <a:ext uri="{FF2B5EF4-FFF2-40B4-BE49-F238E27FC236}">
              <a16:creationId xmlns:a16="http://schemas.microsoft.com/office/drawing/2014/main" id="{00000000-0008-0000-0000-0000DF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40" name="Text Box 3">
          <a:extLst>
            <a:ext uri="{FF2B5EF4-FFF2-40B4-BE49-F238E27FC236}">
              <a16:creationId xmlns:a16="http://schemas.microsoft.com/office/drawing/2014/main" id="{00000000-0008-0000-0000-0000E0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41" name="Text Box 3">
          <a:extLst>
            <a:ext uri="{FF2B5EF4-FFF2-40B4-BE49-F238E27FC236}">
              <a16:creationId xmlns:a16="http://schemas.microsoft.com/office/drawing/2014/main" id="{00000000-0008-0000-0000-0000E1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42" name="Text Box 3">
          <a:extLst>
            <a:ext uri="{FF2B5EF4-FFF2-40B4-BE49-F238E27FC236}">
              <a16:creationId xmlns:a16="http://schemas.microsoft.com/office/drawing/2014/main" id="{00000000-0008-0000-0000-0000E2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43" name="Text Box 3">
          <a:extLst>
            <a:ext uri="{FF2B5EF4-FFF2-40B4-BE49-F238E27FC236}">
              <a16:creationId xmlns:a16="http://schemas.microsoft.com/office/drawing/2014/main" id="{00000000-0008-0000-0000-0000E3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44" name="Text Box 3">
          <a:extLst>
            <a:ext uri="{FF2B5EF4-FFF2-40B4-BE49-F238E27FC236}">
              <a16:creationId xmlns:a16="http://schemas.microsoft.com/office/drawing/2014/main" id="{00000000-0008-0000-0000-0000E4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45" name="Text Box 3">
          <a:extLst>
            <a:ext uri="{FF2B5EF4-FFF2-40B4-BE49-F238E27FC236}">
              <a16:creationId xmlns:a16="http://schemas.microsoft.com/office/drawing/2014/main" id="{00000000-0008-0000-0000-0000E5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46" name="Text Box 3">
          <a:extLst>
            <a:ext uri="{FF2B5EF4-FFF2-40B4-BE49-F238E27FC236}">
              <a16:creationId xmlns:a16="http://schemas.microsoft.com/office/drawing/2014/main" id="{00000000-0008-0000-0000-0000E6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47" name="Text Box 3">
          <a:extLst>
            <a:ext uri="{FF2B5EF4-FFF2-40B4-BE49-F238E27FC236}">
              <a16:creationId xmlns:a16="http://schemas.microsoft.com/office/drawing/2014/main" id="{00000000-0008-0000-0000-0000E7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48" name="Text Box 3">
          <a:extLst>
            <a:ext uri="{FF2B5EF4-FFF2-40B4-BE49-F238E27FC236}">
              <a16:creationId xmlns:a16="http://schemas.microsoft.com/office/drawing/2014/main" id="{00000000-0008-0000-0000-0000E8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49" name="Text Box 3">
          <a:extLst>
            <a:ext uri="{FF2B5EF4-FFF2-40B4-BE49-F238E27FC236}">
              <a16:creationId xmlns:a16="http://schemas.microsoft.com/office/drawing/2014/main" id="{00000000-0008-0000-0000-0000E9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50" name="Text Box 3">
          <a:extLst>
            <a:ext uri="{FF2B5EF4-FFF2-40B4-BE49-F238E27FC236}">
              <a16:creationId xmlns:a16="http://schemas.microsoft.com/office/drawing/2014/main" id="{00000000-0008-0000-0000-0000EA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51" name="Text Box 3">
          <a:extLst>
            <a:ext uri="{FF2B5EF4-FFF2-40B4-BE49-F238E27FC236}">
              <a16:creationId xmlns:a16="http://schemas.microsoft.com/office/drawing/2014/main" id="{00000000-0008-0000-0000-0000EB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52" name="Text Box 3">
          <a:extLst>
            <a:ext uri="{FF2B5EF4-FFF2-40B4-BE49-F238E27FC236}">
              <a16:creationId xmlns:a16="http://schemas.microsoft.com/office/drawing/2014/main" id="{00000000-0008-0000-0000-0000EC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53" name="Text Box 3">
          <a:extLst>
            <a:ext uri="{FF2B5EF4-FFF2-40B4-BE49-F238E27FC236}">
              <a16:creationId xmlns:a16="http://schemas.microsoft.com/office/drawing/2014/main" id="{00000000-0008-0000-0000-0000ED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54" name="Text Box 3">
          <a:extLst>
            <a:ext uri="{FF2B5EF4-FFF2-40B4-BE49-F238E27FC236}">
              <a16:creationId xmlns:a16="http://schemas.microsoft.com/office/drawing/2014/main" id="{00000000-0008-0000-0000-0000EE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55" name="Text Box 3">
          <a:extLst>
            <a:ext uri="{FF2B5EF4-FFF2-40B4-BE49-F238E27FC236}">
              <a16:creationId xmlns:a16="http://schemas.microsoft.com/office/drawing/2014/main" id="{00000000-0008-0000-0000-0000EF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56" name="Text Box 3">
          <a:extLst>
            <a:ext uri="{FF2B5EF4-FFF2-40B4-BE49-F238E27FC236}">
              <a16:creationId xmlns:a16="http://schemas.microsoft.com/office/drawing/2014/main" id="{00000000-0008-0000-0000-0000F0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57" name="Text Box 3">
          <a:extLst>
            <a:ext uri="{FF2B5EF4-FFF2-40B4-BE49-F238E27FC236}">
              <a16:creationId xmlns:a16="http://schemas.microsoft.com/office/drawing/2014/main" id="{00000000-0008-0000-0000-0000F1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58" name="Text Box 3">
          <a:extLst>
            <a:ext uri="{FF2B5EF4-FFF2-40B4-BE49-F238E27FC236}">
              <a16:creationId xmlns:a16="http://schemas.microsoft.com/office/drawing/2014/main" id="{00000000-0008-0000-0000-0000F2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59" name="Text Box 3">
          <a:extLst>
            <a:ext uri="{FF2B5EF4-FFF2-40B4-BE49-F238E27FC236}">
              <a16:creationId xmlns:a16="http://schemas.microsoft.com/office/drawing/2014/main" id="{00000000-0008-0000-0000-0000F3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60" name="Text Box 3">
          <a:extLst>
            <a:ext uri="{FF2B5EF4-FFF2-40B4-BE49-F238E27FC236}">
              <a16:creationId xmlns:a16="http://schemas.microsoft.com/office/drawing/2014/main" id="{00000000-0008-0000-0000-0000F4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61" name="Text Box 3">
          <a:extLst>
            <a:ext uri="{FF2B5EF4-FFF2-40B4-BE49-F238E27FC236}">
              <a16:creationId xmlns:a16="http://schemas.microsoft.com/office/drawing/2014/main" id="{00000000-0008-0000-0000-0000F5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62" name="Text Box 3">
          <a:extLst>
            <a:ext uri="{FF2B5EF4-FFF2-40B4-BE49-F238E27FC236}">
              <a16:creationId xmlns:a16="http://schemas.microsoft.com/office/drawing/2014/main" id="{00000000-0008-0000-0000-0000F6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63" name="Text Box 3">
          <a:extLst>
            <a:ext uri="{FF2B5EF4-FFF2-40B4-BE49-F238E27FC236}">
              <a16:creationId xmlns:a16="http://schemas.microsoft.com/office/drawing/2014/main" id="{00000000-0008-0000-0000-0000F7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64" name="Text Box 3">
          <a:extLst>
            <a:ext uri="{FF2B5EF4-FFF2-40B4-BE49-F238E27FC236}">
              <a16:creationId xmlns:a16="http://schemas.microsoft.com/office/drawing/2014/main" id="{00000000-0008-0000-0000-0000F8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65" name="Text Box 3">
          <a:extLst>
            <a:ext uri="{FF2B5EF4-FFF2-40B4-BE49-F238E27FC236}">
              <a16:creationId xmlns:a16="http://schemas.microsoft.com/office/drawing/2014/main" id="{00000000-0008-0000-0000-0000F9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66" name="Text Box 3">
          <a:extLst>
            <a:ext uri="{FF2B5EF4-FFF2-40B4-BE49-F238E27FC236}">
              <a16:creationId xmlns:a16="http://schemas.microsoft.com/office/drawing/2014/main" id="{00000000-0008-0000-0000-0000FA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67" name="Text Box 3">
          <a:extLst>
            <a:ext uri="{FF2B5EF4-FFF2-40B4-BE49-F238E27FC236}">
              <a16:creationId xmlns:a16="http://schemas.microsoft.com/office/drawing/2014/main" id="{00000000-0008-0000-0000-0000FB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68" name="Text Box 3">
          <a:extLst>
            <a:ext uri="{FF2B5EF4-FFF2-40B4-BE49-F238E27FC236}">
              <a16:creationId xmlns:a16="http://schemas.microsoft.com/office/drawing/2014/main" id="{00000000-0008-0000-0000-0000FC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69" name="Text Box 3">
          <a:extLst>
            <a:ext uri="{FF2B5EF4-FFF2-40B4-BE49-F238E27FC236}">
              <a16:creationId xmlns:a16="http://schemas.microsoft.com/office/drawing/2014/main" id="{00000000-0008-0000-0000-0000FD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70" name="Text Box 3">
          <a:extLst>
            <a:ext uri="{FF2B5EF4-FFF2-40B4-BE49-F238E27FC236}">
              <a16:creationId xmlns:a16="http://schemas.microsoft.com/office/drawing/2014/main" id="{00000000-0008-0000-0000-0000FE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71" name="Text Box 3">
          <a:extLst>
            <a:ext uri="{FF2B5EF4-FFF2-40B4-BE49-F238E27FC236}">
              <a16:creationId xmlns:a16="http://schemas.microsoft.com/office/drawing/2014/main" id="{00000000-0008-0000-0000-0000FF27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72" name="Text Box 3">
          <a:extLst>
            <a:ext uri="{FF2B5EF4-FFF2-40B4-BE49-F238E27FC236}">
              <a16:creationId xmlns:a16="http://schemas.microsoft.com/office/drawing/2014/main" id="{00000000-0008-0000-0000-000000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73" name="Text Box 3">
          <a:extLst>
            <a:ext uri="{FF2B5EF4-FFF2-40B4-BE49-F238E27FC236}">
              <a16:creationId xmlns:a16="http://schemas.microsoft.com/office/drawing/2014/main" id="{00000000-0008-0000-0000-000001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74" name="Text Box 3">
          <a:extLst>
            <a:ext uri="{FF2B5EF4-FFF2-40B4-BE49-F238E27FC236}">
              <a16:creationId xmlns:a16="http://schemas.microsoft.com/office/drawing/2014/main" id="{00000000-0008-0000-0000-000002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75" name="Text Box 3">
          <a:extLst>
            <a:ext uri="{FF2B5EF4-FFF2-40B4-BE49-F238E27FC236}">
              <a16:creationId xmlns:a16="http://schemas.microsoft.com/office/drawing/2014/main" id="{00000000-0008-0000-0000-000003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76" name="Text Box 3">
          <a:extLst>
            <a:ext uri="{FF2B5EF4-FFF2-40B4-BE49-F238E27FC236}">
              <a16:creationId xmlns:a16="http://schemas.microsoft.com/office/drawing/2014/main" id="{00000000-0008-0000-0000-000004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77" name="Text Box 3">
          <a:extLst>
            <a:ext uri="{FF2B5EF4-FFF2-40B4-BE49-F238E27FC236}">
              <a16:creationId xmlns:a16="http://schemas.microsoft.com/office/drawing/2014/main" id="{00000000-0008-0000-0000-000005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78" name="Text Box 3">
          <a:extLst>
            <a:ext uri="{FF2B5EF4-FFF2-40B4-BE49-F238E27FC236}">
              <a16:creationId xmlns:a16="http://schemas.microsoft.com/office/drawing/2014/main" id="{00000000-0008-0000-0000-000006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79" name="Text Box 3">
          <a:extLst>
            <a:ext uri="{FF2B5EF4-FFF2-40B4-BE49-F238E27FC236}">
              <a16:creationId xmlns:a16="http://schemas.microsoft.com/office/drawing/2014/main" id="{00000000-0008-0000-0000-000007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80" name="Text Box 3">
          <a:extLst>
            <a:ext uri="{FF2B5EF4-FFF2-40B4-BE49-F238E27FC236}">
              <a16:creationId xmlns:a16="http://schemas.microsoft.com/office/drawing/2014/main" id="{00000000-0008-0000-0000-000008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81" name="Text Box 3">
          <a:extLst>
            <a:ext uri="{FF2B5EF4-FFF2-40B4-BE49-F238E27FC236}">
              <a16:creationId xmlns:a16="http://schemas.microsoft.com/office/drawing/2014/main" id="{00000000-0008-0000-0000-000009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82" name="Text Box 3">
          <a:extLst>
            <a:ext uri="{FF2B5EF4-FFF2-40B4-BE49-F238E27FC236}">
              <a16:creationId xmlns:a16="http://schemas.microsoft.com/office/drawing/2014/main" id="{00000000-0008-0000-0000-00000A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83" name="Text Box 3">
          <a:extLst>
            <a:ext uri="{FF2B5EF4-FFF2-40B4-BE49-F238E27FC236}">
              <a16:creationId xmlns:a16="http://schemas.microsoft.com/office/drawing/2014/main" id="{00000000-0008-0000-0000-00000B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84" name="Text Box 3">
          <a:extLst>
            <a:ext uri="{FF2B5EF4-FFF2-40B4-BE49-F238E27FC236}">
              <a16:creationId xmlns:a16="http://schemas.microsoft.com/office/drawing/2014/main" id="{00000000-0008-0000-0000-00000C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85" name="Text Box 3">
          <a:extLst>
            <a:ext uri="{FF2B5EF4-FFF2-40B4-BE49-F238E27FC236}">
              <a16:creationId xmlns:a16="http://schemas.microsoft.com/office/drawing/2014/main" id="{00000000-0008-0000-0000-00000D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86" name="Text Box 3">
          <a:extLst>
            <a:ext uri="{FF2B5EF4-FFF2-40B4-BE49-F238E27FC236}">
              <a16:creationId xmlns:a16="http://schemas.microsoft.com/office/drawing/2014/main" id="{00000000-0008-0000-0000-00000E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87" name="Text Box 3">
          <a:extLst>
            <a:ext uri="{FF2B5EF4-FFF2-40B4-BE49-F238E27FC236}">
              <a16:creationId xmlns:a16="http://schemas.microsoft.com/office/drawing/2014/main" id="{00000000-0008-0000-0000-00000F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88" name="Text Box 3">
          <a:extLst>
            <a:ext uri="{FF2B5EF4-FFF2-40B4-BE49-F238E27FC236}">
              <a16:creationId xmlns:a16="http://schemas.microsoft.com/office/drawing/2014/main" id="{00000000-0008-0000-0000-000010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89" name="Text Box 3">
          <a:extLst>
            <a:ext uri="{FF2B5EF4-FFF2-40B4-BE49-F238E27FC236}">
              <a16:creationId xmlns:a16="http://schemas.microsoft.com/office/drawing/2014/main" id="{00000000-0008-0000-0000-000011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90" name="Text Box 3">
          <a:extLst>
            <a:ext uri="{FF2B5EF4-FFF2-40B4-BE49-F238E27FC236}">
              <a16:creationId xmlns:a16="http://schemas.microsoft.com/office/drawing/2014/main" id="{00000000-0008-0000-0000-000012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91" name="Text Box 3">
          <a:extLst>
            <a:ext uri="{FF2B5EF4-FFF2-40B4-BE49-F238E27FC236}">
              <a16:creationId xmlns:a16="http://schemas.microsoft.com/office/drawing/2014/main" id="{00000000-0008-0000-0000-000013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92" name="Text Box 3">
          <a:extLst>
            <a:ext uri="{FF2B5EF4-FFF2-40B4-BE49-F238E27FC236}">
              <a16:creationId xmlns:a16="http://schemas.microsoft.com/office/drawing/2014/main" id="{00000000-0008-0000-0000-000014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93" name="Text Box 3">
          <a:extLst>
            <a:ext uri="{FF2B5EF4-FFF2-40B4-BE49-F238E27FC236}">
              <a16:creationId xmlns:a16="http://schemas.microsoft.com/office/drawing/2014/main" id="{00000000-0008-0000-0000-000015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94" name="Text Box 3">
          <a:extLst>
            <a:ext uri="{FF2B5EF4-FFF2-40B4-BE49-F238E27FC236}">
              <a16:creationId xmlns:a16="http://schemas.microsoft.com/office/drawing/2014/main" id="{00000000-0008-0000-0000-000016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95" name="Text Box 3">
          <a:extLst>
            <a:ext uri="{FF2B5EF4-FFF2-40B4-BE49-F238E27FC236}">
              <a16:creationId xmlns:a16="http://schemas.microsoft.com/office/drawing/2014/main" id="{00000000-0008-0000-0000-000017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96" name="Text Box 3">
          <a:extLst>
            <a:ext uri="{FF2B5EF4-FFF2-40B4-BE49-F238E27FC236}">
              <a16:creationId xmlns:a16="http://schemas.microsoft.com/office/drawing/2014/main" id="{00000000-0008-0000-0000-000018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97" name="Text Box 3">
          <a:extLst>
            <a:ext uri="{FF2B5EF4-FFF2-40B4-BE49-F238E27FC236}">
              <a16:creationId xmlns:a16="http://schemas.microsoft.com/office/drawing/2014/main" id="{00000000-0008-0000-0000-000019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98" name="Text Box 3">
          <a:extLst>
            <a:ext uri="{FF2B5EF4-FFF2-40B4-BE49-F238E27FC236}">
              <a16:creationId xmlns:a16="http://schemas.microsoft.com/office/drawing/2014/main" id="{00000000-0008-0000-0000-00001A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299" name="Text Box 3">
          <a:extLst>
            <a:ext uri="{FF2B5EF4-FFF2-40B4-BE49-F238E27FC236}">
              <a16:creationId xmlns:a16="http://schemas.microsoft.com/office/drawing/2014/main" id="{00000000-0008-0000-0000-00001B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00" name="Text Box 3">
          <a:extLst>
            <a:ext uri="{FF2B5EF4-FFF2-40B4-BE49-F238E27FC236}">
              <a16:creationId xmlns:a16="http://schemas.microsoft.com/office/drawing/2014/main" id="{00000000-0008-0000-0000-00001C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01" name="Text Box 3">
          <a:extLst>
            <a:ext uri="{FF2B5EF4-FFF2-40B4-BE49-F238E27FC236}">
              <a16:creationId xmlns:a16="http://schemas.microsoft.com/office/drawing/2014/main" id="{00000000-0008-0000-0000-00001D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02" name="Text Box 3">
          <a:extLst>
            <a:ext uri="{FF2B5EF4-FFF2-40B4-BE49-F238E27FC236}">
              <a16:creationId xmlns:a16="http://schemas.microsoft.com/office/drawing/2014/main" id="{00000000-0008-0000-0000-00001E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03" name="Text Box 3">
          <a:extLst>
            <a:ext uri="{FF2B5EF4-FFF2-40B4-BE49-F238E27FC236}">
              <a16:creationId xmlns:a16="http://schemas.microsoft.com/office/drawing/2014/main" id="{00000000-0008-0000-0000-00001F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04" name="Text Box 3">
          <a:extLst>
            <a:ext uri="{FF2B5EF4-FFF2-40B4-BE49-F238E27FC236}">
              <a16:creationId xmlns:a16="http://schemas.microsoft.com/office/drawing/2014/main" id="{00000000-0008-0000-0000-000020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05" name="Text Box 3">
          <a:extLst>
            <a:ext uri="{FF2B5EF4-FFF2-40B4-BE49-F238E27FC236}">
              <a16:creationId xmlns:a16="http://schemas.microsoft.com/office/drawing/2014/main" id="{00000000-0008-0000-0000-000021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06" name="Text Box 3">
          <a:extLst>
            <a:ext uri="{FF2B5EF4-FFF2-40B4-BE49-F238E27FC236}">
              <a16:creationId xmlns:a16="http://schemas.microsoft.com/office/drawing/2014/main" id="{00000000-0008-0000-0000-000022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07" name="Text Box 3">
          <a:extLst>
            <a:ext uri="{FF2B5EF4-FFF2-40B4-BE49-F238E27FC236}">
              <a16:creationId xmlns:a16="http://schemas.microsoft.com/office/drawing/2014/main" id="{00000000-0008-0000-0000-000023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08" name="Text Box 3">
          <a:extLst>
            <a:ext uri="{FF2B5EF4-FFF2-40B4-BE49-F238E27FC236}">
              <a16:creationId xmlns:a16="http://schemas.microsoft.com/office/drawing/2014/main" id="{00000000-0008-0000-0000-000024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09" name="Text Box 3">
          <a:extLst>
            <a:ext uri="{FF2B5EF4-FFF2-40B4-BE49-F238E27FC236}">
              <a16:creationId xmlns:a16="http://schemas.microsoft.com/office/drawing/2014/main" id="{00000000-0008-0000-0000-000025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10" name="Text Box 3">
          <a:extLst>
            <a:ext uri="{FF2B5EF4-FFF2-40B4-BE49-F238E27FC236}">
              <a16:creationId xmlns:a16="http://schemas.microsoft.com/office/drawing/2014/main" id="{00000000-0008-0000-0000-000026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11" name="Text Box 3">
          <a:extLst>
            <a:ext uri="{FF2B5EF4-FFF2-40B4-BE49-F238E27FC236}">
              <a16:creationId xmlns:a16="http://schemas.microsoft.com/office/drawing/2014/main" id="{00000000-0008-0000-0000-000027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12" name="Text Box 3">
          <a:extLst>
            <a:ext uri="{FF2B5EF4-FFF2-40B4-BE49-F238E27FC236}">
              <a16:creationId xmlns:a16="http://schemas.microsoft.com/office/drawing/2014/main" id="{00000000-0008-0000-0000-000028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13" name="Text Box 3">
          <a:extLst>
            <a:ext uri="{FF2B5EF4-FFF2-40B4-BE49-F238E27FC236}">
              <a16:creationId xmlns:a16="http://schemas.microsoft.com/office/drawing/2014/main" id="{00000000-0008-0000-0000-000029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14" name="Text Box 3">
          <a:extLst>
            <a:ext uri="{FF2B5EF4-FFF2-40B4-BE49-F238E27FC236}">
              <a16:creationId xmlns:a16="http://schemas.microsoft.com/office/drawing/2014/main" id="{00000000-0008-0000-0000-00002A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15" name="Text Box 3">
          <a:extLst>
            <a:ext uri="{FF2B5EF4-FFF2-40B4-BE49-F238E27FC236}">
              <a16:creationId xmlns:a16="http://schemas.microsoft.com/office/drawing/2014/main" id="{00000000-0008-0000-0000-00002B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16" name="Text Box 3">
          <a:extLst>
            <a:ext uri="{FF2B5EF4-FFF2-40B4-BE49-F238E27FC236}">
              <a16:creationId xmlns:a16="http://schemas.microsoft.com/office/drawing/2014/main" id="{00000000-0008-0000-0000-00002C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17" name="Text Box 3">
          <a:extLst>
            <a:ext uri="{FF2B5EF4-FFF2-40B4-BE49-F238E27FC236}">
              <a16:creationId xmlns:a16="http://schemas.microsoft.com/office/drawing/2014/main" id="{00000000-0008-0000-0000-00002D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18" name="Text Box 3">
          <a:extLst>
            <a:ext uri="{FF2B5EF4-FFF2-40B4-BE49-F238E27FC236}">
              <a16:creationId xmlns:a16="http://schemas.microsoft.com/office/drawing/2014/main" id="{00000000-0008-0000-0000-00002E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19" name="Text Box 3">
          <a:extLst>
            <a:ext uri="{FF2B5EF4-FFF2-40B4-BE49-F238E27FC236}">
              <a16:creationId xmlns:a16="http://schemas.microsoft.com/office/drawing/2014/main" id="{00000000-0008-0000-0000-00002F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20" name="Text Box 3">
          <a:extLst>
            <a:ext uri="{FF2B5EF4-FFF2-40B4-BE49-F238E27FC236}">
              <a16:creationId xmlns:a16="http://schemas.microsoft.com/office/drawing/2014/main" id="{00000000-0008-0000-0000-000030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21" name="Text Box 3">
          <a:extLst>
            <a:ext uri="{FF2B5EF4-FFF2-40B4-BE49-F238E27FC236}">
              <a16:creationId xmlns:a16="http://schemas.microsoft.com/office/drawing/2014/main" id="{00000000-0008-0000-0000-000031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22" name="Text Box 3">
          <a:extLst>
            <a:ext uri="{FF2B5EF4-FFF2-40B4-BE49-F238E27FC236}">
              <a16:creationId xmlns:a16="http://schemas.microsoft.com/office/drawing/2014/main" id="{00000000-0008-0000-0000-000032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23" name="Text Box 3">
          <a:extLst>
            <a:ext uri="{FF2B5EF4-FFF2-40B4-BE49-F238E27FC236}">
              <a16:creationId xmlns:a16="http://schemas.microsoft.com/office/drawing/2014/main" id="{00000000-0008-0000-0000-000033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24" name="Text Box 3">
          <a:extLst>
            <a:ext uri="{FF2B5EF4-FFF2-40B4-BE49-F238E27FC236}">
              <a16:creationId xmlns:a16="http://schemas.microsoft.com/office/drawing/2014/main" id="{00000000-0008-0000-0000-000034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25" name="Text Box 3">
          <a:extLst>
            <a:ext uri="{FF2B5EF4-FFF2-40B4-BE49-F238E27FC236}">
              <a16:creationId xmlns:a16="http://schemas.microsoft.com/office/drawing/2014/main" id="{00000000-0008-0000-0000-000035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26" name="Text Box 3">
          <a:extLst>
            <a:ext uri="{FF2B5EF4-FFF2-40B4-BE49-F238E27FC236}">
              <a16:creationId xmlns:a16="http://schemas.microsoft.com/office/drawing/2014/main" id="{00000000-0008-0000-0000-000036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27" name="Text Box 3">
          <a:extLst>
            <a:ext uri="{FF2B5EF4-FFF2-40B4-BE49-F238E27FC236}">
              <a16:creationId xmlns:a16="http://schemas.microsoft.com/office/drawing/2014/main" id="{00000000-0008-0000-0000-000037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28" name="Text Box 3">
          <a:extLst>
            <a:ext uri="{FF2B5EF4-FFF2-40B4-BE49-F238E27FC236}">
              <a16:creationId xmlns:a16="http://schemas.microsoft.com/office/drawing/2014/main" id="{00000000-0008-0000-0000-000038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29" name="Text Box 3">
          <a:extLst>
            <a:ext uri="{FF2B5EF4-FFF2-40B4-BE49-F238E27FC236}">
              <a16:creationId xmlns:a16="http://schemas.microsoft.com/office/drawing/2014/main" id="{00000000-0008-0000-0000-000039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30" name="Text Box 3">
          <a:extLst>
            <a:ext uri="{FF2B5EF4-FFF2-40B4-BE49-F238E27FC236}">
              <a16:creationId xmlns:a16="http://schemas.microsoft.com/office/drawing/2014/main" id="{00000000-0008-0000-0000-00003A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31" name="Text Box 3">
          <a:extLst>
            <a:ext uri="{FF2B5EF4-FFF2-40B4-BE49-F238E27FC236}">
              <a16:creationId xmlns:a16="http://schemas.microsoft.com/office/drawing/2014/main" id="{00000000-0008-0000-0000-00003B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32" name="Text Box 3">
          <a:extLst>
            <a:ext uri="{FF2B5EF4-FFF2-40B4-BE49-F238E27FC236}">
              <a16:creationId xmlns:a16="http://schemas.microsoft.com/office/drawing/2014/main" id="{00000000-0008-0000-0000-00003C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2438400</xdr:colOff>
      <xdr:row>1638</xdr:row>
      <xdr:rowOff>0</xdr:rowOff>
    </xdr:from>
    <xdr:to>
      <xdr:col>1</xdr:col>
      <xdr:colOff>2438400</xdr:colOff>
      <xdr:row>1640</xdr:row>
      <xdr:rowOff>19050</xdr:rowOff>
    </xdr:to>
    <xdr:sp macro="" textlink="">
      <xdr:nvSpPr>
        <xdr:cNvPr id="7333" name="Text Box 3">
          <a:extLst>
            <a:ext uri="{FF2B5EF4-FFF2-40B4-BE49-F238E27FC236}">
              <a16:creationId xmlns:a16="http://schemas.microsoft.com/office/drawing/2014/main" id="{00000000-0008-0000-0000-00003D280000}"/>
            </a:ext>
          </a:extLst>
        </xdr:cNvPr>
        <xdr:cNvSpPr txBox="1">
          <a:spLocks noChangeArrowheads="1"/>
        </xdr:cNvSpPr>
      </xdr:nvSpPr>
      <xdr:spPr bwMode="auto">
        <a:xfrm>
          <a:off x="3028950" y="36725542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34" name="Text Box 8">
          <a:extLst>
            <a:ext uri="{FF2B5EF4-FFF2-40B4-BE49-F238E27FC236}">
              <a16:creationId xmlns:a16="http://schemas.microsoft.com/office/drawing/2014/main" id="{00000000-0008-0000-0000-00003E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35" name="Text Box 9">
          <a:extLst>
            <a:ext uri="{FF2B5EF4-FFF2-40B4-BE49-F238E27FC236}">
              <a16:creationId xmlns:a16="http://schemas.microsoft.com/office/drawing/2014/main" id="{00000000-0008-0000-0000-00003F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36" name="Text Box 8">
          <a:extLst>
            <a:ext uri="{FF2B5EF4-FFF2-40B4-BE49-F238E27FC236}">
              <a16:creationId xmlns:a16="http://schemas.microsoft.com/office/drawing/2014/main" id="{00000000-0008-0000-0000-000040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37" name="Text Box 9">
          <a:extLst>
            <a:ext uri="{FF2B5EF4-FFF2-40B4-BE49-F238E27FC236}">
              <a16:creationId xmlns:a16="http://schemas.microsoft.com/office/drawing/2014/main" id="{00000000-0008-0000-0000-000041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38" name="Text Box 8">
          <a:extLst>
            <a:ext uri="{FF2B5EF4-FFF2-40B4-BE49-F238E27FC236}">
              <a16:creationId xmlns:a16="http://schemas.microsoft.com/office/drawing/2014/main" id="{00000000-0008-0000-0000-000042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39" name="Text Box 9">
          <a:extLst>
            <a:ext uri="{FF2B5EF4-FFF2-40B4-BE49-F238E27FC236}">
              <a16:creationId xmlns:a16="http://schemas.microsoft.com/office/drawing/2014/main" id="{00000000-0008-0000-0000-000043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40" name="Text Box 8">
          <a:extLst>
            <a:ext uri="{FF2B5EF4-FFF2-40B4-BE49-F238E27FC236}">
              <a16:creationId xmlns:a16="http://schemas.microsoft.com/office/drawing/2014/main" id="{00000000-0008-0000-0000-000044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41" name="Text Box 9">
          <a:extLst>
            <a:ext uri="{FF2B5EF4-FFF2-40B4-BE49-F238E27FC236}">
              <a16:creationId xmlns:a16="http://schemas.microsoft.com/office/drawing/2014/main" id="{00000000-0008-0000-0000-000045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7342" name="Text Box 8">
          <a:extLst>
            <a:ext uri="{FF2B5EF4-FFF2-40B4-BE49-F238E27FC236}">
              <a16:creationId xmlns:a16="http://schemas.microsoft.com/office/drawing/2014/main" id="{00000000-0008-0000-0000-00004628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7343" name="Text Box 9">
          <a:extLst>
            <a:ext uri="{FF2B5EF4-FFF2-40B4-BE49-F238E27FC236}">
              <a16:creationId xmlns:a16="http://schemas.microsoft.com/office/drawing/2014/main" id="{00000000-0008-0000-0000-00004728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7344" name="Text Box 8">
          <a:extLst>
            <a:ext uri="{FF2B5EF4-FFF2-40B4-BE49-F238E27FC236}">
              <a16:creationId xmlns:a16="http://schemas.microsoft.com/office/drawing/2014/main" id="{00000000-0008-0000-0000-00004828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7345" name="Text Box 9">
          <a:extLst>
            <a:ext uri="{FF2B5EF4-FFF2-40B4-BE49-F238E27FC236}">
              <a16:creationId xmlns:a16="http://schemas.microsoft.com/office/drawing/2014/main" id="{00000000-0008-0000-0000-00004928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46" name="Text Box 8">
          <a:extLst>
            <a:ext uri="{FF2B5EF4-FFF2-40B4-BE49-F238E27FC236}">
              <a16:creationId xmlns:a16="http://schemas.microsoft.com/office/drawing/2014/main" id="{00000000-0008-0000-0000-00004A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47" name="Text Box 9">
          <a:extLst>
            <a:ext uri="{FF2B5EF4-FFF2-40B4-BE49-F238E27FC236}">
              <a16:creationId xmlns:a16="http://schemas.microsoft.com/office/drawing/2014/main" id="{00000000-0008-0000-0000-00004B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48" name="Text Box 8">
          <a:extLst>
            <a:ext uri="{FF2B5EF4-FFF2-40B4-BE49-F238E27FC236}">
              <a16:creationId xmlns:a16="http://schemas.microsoft.com/office/drawing/2014/main" id="{00000000-0008-0000-0000-00004C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49" name="Text Box 9">
          <a:extLst>
            <a:ext uri="{FF2B5EF4-FFF2-40B4-BE49-F238E27FC236}">
              <a16:creationId xmlns:a16="http://schemas.microsoft.com/office/drawing/2014/main" id="{00000000-0008-0000-0000-00004D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50" name="Text Box 8">
          <a:extLst>
            <a:ext uri="{FF2B5EF4-FFF2-40B4-BE49-F238E27FC236}">
              <a16:creationId xmlns:a16="http://schemas.microsoft.com/office/drawing/2014/main" id="{00000000-0008-0000-0000-00004E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51" name="Text Box 9">
          <a:extLst>
            <a:ext uri="{FF2B5EF4-FFF2-40B4-BE49-F238E27FC236}">
              <a16:creationId xmlns:a16="http://schemas.microsoft.com/office/drawing/2014/main" id="{00000000-0008-0000-0000-00004F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52" name="Text Box 8">
          <a:extLst>
            <a:ext uri="{FF2B5EF4-FFF2-40B4-BE49-F238E27FC236}">
              <a16:creationId xmlns:a16="http://schemas.microsoft.com/office/drawing/2014/main" id="{00000000-0008-0000-0000-000050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53" name="Text Box 9">
          <a:extLst>
            <a:ext uri="{FF2B5EF4-FFF2-40B4-BE49-F238E27FC236}">
              <a16:creationId xmlns:a16="http://schemas.microsoft.com/office/drawing/2014/main" id="{00000000-0008-0000-0000-000051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7354" name="Text Box 8">
          <a:extLst>
            <a:ext uri="{FF2B5EF4-FFF2-40B4-BE49-F238E27FC236}">
              <a16:creationId xmlns:a16="http://schemas.microsoft.com/office/drawing/2014/main" id="{00000000-0008-0000-0000-00005228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7355" name="Text Box 9">
          <a:extLst>
            <a:ext uri="{FF2B5EF4-FFF2-40B4-BE49-F238E27FC236}">
              <a16:creationId xmlns:a16="http://schemas.microsoft.com/office/drawing/2014/main" id="{00000000-0008-0000-0000-00005328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7356" name="Text Box 8">
          <a:extLst>
            <a:ext uri="{FF2B5EF4-FFF2-40B4-BE49-F238E27FC236}">
              <a16:creationId xmlns:a16="http://schemas.microsoft.com/office/drawing/2014/main" id="{00000000-0008-0000-0000-00005428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7357" name="Text Box 9">
          <a:extLst>
            <a:ext uri="{FF2B5EF4-FFF2-40B4-BE49-F238E27FC236}">
              <a16:creationId xmlns:a16="http://schemas.microsoft.com/office/drawing/2014/main" id="{00000000-0008-0000-0000-00005528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153950</xdr:rowOff>
    </xdr:to>
    <xdr:sp macro="" textlink="">
      <xdr:nvSpPr>
        <xdr:cNvPr id="7358" name="Text Box 8">
          <a:extLst>
            <a:ext uri="{FF2B5EF4-FFF2-40B4-BE49-F238E27FC236}">
              <a16:creationId xmlns:a16="http://schemas.microsoft.com/office/drawing/2014/main" id="{00000000-0008-0000-0000-000056280000}"/>
            </a:ext>
          </a:extLst>
        </xdr:cNvPr>
        <xdr:cNvSpPr txBox="1">
          <a:spLocks noChangeArrowheads="1"/>
        </xdr:cNvSpPr>
      </xdr:nvSpPr>
      <xdr:spPr bwMode="auto">
        <a:xfrm>
          <a:off x="1895475" y="367255425"/>
          <a:ext cx="0" cy="27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153950</xdr:rowOff>
    </xdr:to>
    <xdr:sp macro="" textlink="">
      <xdr:nvSpPr>
        <xdr:cNvPr id="7359" name="Text Box 9">
          <a:extLst>
            <a:ext uri="{FF2B5EF4-FFF2-40B4-BE49-F238E27FC236}">
              <a16:creationId xmlns:a16="http://schemas.microsoft.com/office/drawing/2014/main" id="{00000000-0008-0000-0000-000057280000}"/>
            </a:ext>
          </a:extLst>
        </xdr:cNvPr>
        <xdr:cNvSpPr txBox="1">
          <a:spLocks noChangeArrowheads="1"/>
        </xdr:cNvSpPr>
      </xdr:nvSpPr>
      <xdr:spPr bwMode="auto">
        <a:xfrm>
          <a:off x="1895475" y="367255425"/>
          <a:ext cx="0" cy="27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144425</xdr:rowOff>
    </xdr:to>
    <xdr:sp macro="" textlink="">
      <xdr:nvSpPr>
        <xdr:cNvPr id="7360" name="Text Box 8">
          <a:extLst>
            <a:ext uri="{FF2B5EF4-FFF2-40B4-BE49-F238E27FC236}">
              <a16:creationId xmlns:a16="http://schemas.microsoft.com/office/drawing/2014/main" id="{00000000-0008-0000-0000-000058280000}"/>
            </a:ext>
          </a:extLst>
        </xdr:cNvPr>
        <xdr:cNvSpPr txBox="1">
          <a:spLocks noChangeArrowheads="1"/>
        </xdr:cNvSpPr>
      </xdr:nvSpPr>
      <xdr:spPr bwMode="auto">
        <a:xfrm>
          <a:off x="1895475" y="367255425"/>
          <a:ext cx="0" cy="26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144425</xdr:rowOff>
    </xdr:to>
    <xdr:sp macro="" textlink="">
      <xdr:nvSpPr>
        <xdr:cNvPr id="7361" name="Text Box 9">
          <a:extLst>
            <a:ext uri="{FF2B5EF4-FFF2-40B4-BE49-F238E27FC236}">
              <a16:creationId xmlns:a16="http://schemas.microsoft.com/office/drawing/2014/main" id="{00000000-0008-0000-0000-000059280000}"/>
            </a:ext>
          </a:extLst>
        </xdr:cNvPr>
        <xdr:cNvSpPr txBox="1">
          <a:spLocks noChangeArrowheads="1"/>
        </xdr:cNvSpPr>
      </xdr:nvSpPr>
      <xdr:spPr bwMode="auto">
        <a:xfrm>
          <a:off x="1895475" y="367255425"/>
          <a:ext cx="0" cy="26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62" name="Text Box 8">
          <a:extLst>
            <a:ext uri="{FF2B5EF4-FFF2-40B4-BE49-F238E27FC236}">
              <a16:creationId xmlns:a16="http://schemas.microsoft.com/office/drawing/2014/main" id="{00000000-0008-0000-0000-00005A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63" name="Text Box 9">
          <a:extLst>
            <a:ext uri="{FF2B5EF4-FFF2-40B4-BE49-F238E27FC236}">
              <a16:creationId xmlns:a16="http://schemas.microsoft.com/office/drawing/2014/main" id="{00000000-0008-0000-0000-00005B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64" name="Text Box 8">
          <a:extLst>
            <a:ext uri="{FF2B5EF4-FFF2-40B4-BE49-F238E27FC236}">
              <a16:creationId xmlns:a16="http://schemas.microsoft.com/office/drawing/2014/main" id="{00000000-0008-0000-0000-00005C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65" name="Text Box 9">
          <a:extLst>
            <a:ext uri="{FF2B5EF4-FFF2-40B4-BE49-F238E27FC236}">
              <a16:creationId xmlns:a16="http://schemas.microsoft.com/office/drawing/2014/main" id="{00000000-0008-0000-0000-00005D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7366" name="Text Box 8">
          <a:extLst>
            <a:ext uri="{FF2B5EF4-FFF2-40B4-BE49-F238E27FC236}">
              <a16:creationId xmlns:a16="http://schemas.microsoft.com/office/drawing/2014/main" id="{00000000-0008-0000-0000-00005E28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7367" name="Text Box 9">
          <a:extLst>
            <a:ext uri="{FF2B5EF4-FFF2-40B4-BE49-F238E27FC236}">
              <a16:creationId xmlns:a16="http://schemas.microsoft.com/office/drawing/2014/main" id="{00000000-0008-0000-0000-00005F28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7368" name="Text Box 8">
          <a:extLst>
            <a:ext uri="{FF2B5EF4-FFF2-40B4-BE49-F238E27FC236}">
              <a16:creationId xmlns:a16="http://schemas.microsoft.com/office/drawing/2014/main" id="{00000000-0008-0000-0000-00006028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7369" name="Text Box 9">
          <a:extLst>
            <a:ext uri="{FF2B5EF4-FFF2-40B4-BE49-F238E27FC236}">
              <a16:creationId xmlns:a16="http://schemas.microsoft.com/office/drawing/2014/main" id="{00000000-0008-0000-0000-00006128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70" name="Text Box 8">
          <a:extLst>
            <a:ext uri="{FF2B5EF4-FFF2-40B4-BE49-F238E27FC236}">
              <a16:creationId xmlns:a16="http://schemas.microsoft.com/office/drawing/2014/main" id="{00000000-0008-0000-0000-000062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71" name="Text Box 9">
          <a:extLst>
            <a:ext uri="{FF2B5EF4-FFF2-40B4-BE49-F238E27FC236}">
              <a16:creationId xmlns:a16="http://schemas.microsoft.com/office/drawing/2014/main" id="{00000000-0008-0000-0000-000063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72" name="Text Box 8">
          <a:extLst>
            <a:ext uri="{FF2B5EF4-FFF2-40B4-BE49-F238E27FC236}">
              <a16:creationId xmlns:a16="http://schemas.microsoft.com/office/drawing/2014/main" id="{00000000-0008-0000-0000-000064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73" name="Text Box 9">
          <a:extLst>
            <a:ext uri="{FF2B5EF4-FFF2-40B4-BE49-F238E27FC236}">
              <a16:creationId xmlns:a16="http://schemas.microsoft.com/office/drawing/2014/main" id="{00000000-0008-0000-0000-000065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74" name="Text Box 8">
          <a:extLst>
            <a:ext uri="{FF2B5EF4-FFF2-40B4-BE49-F238E27FC236}">
              <a16:creationId xmlns:a16="http://schemas.microsoft.com/office/drawing/2014/main" id="{00000000-0008-0000-0000-000066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75" name="Text Box 9">
          <a:extLst>
            <a:ext uri="{FF2B5EF4-FFF2-40B4-BE49-F238E27FC236}">
              <a16:creationId xmlns:a16="http://schemas.microsoft.com/office/drawing/2014/main" id="{00000000-0008-0000-0000-000067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76" name="Text Box 8">
          <a:extLst>
            <a:ext uri="{FF2B5EF4-FFF2-40B4-BE49-F238E27FC236}">
              <a16:creationId xmlns:a16="http://schemas.microsoft.com/office/drawing/2014/main" id="{00000000-0008-0000-0000-000068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77" name="Text Box 9">
          <a:extLst>
            <a:ext uri="{FF2B5EF4-FFF2-40B4-BE49-F238E27FC236}">
              <a16:creationId xmlns:a16="http://schemas.microsoft.com/office/drawing/2014/main" id="{00000000-0008-0000-0000-000069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7378" name="Text Box 8">
          <a:extLst>
            <a:ext uri="{FF2B5EF4-FFF2-40B4-BE49-F238E27FC236}">
              <a16:creationId xmlns:a16="http://schemas.microsoft.com/office/drawing/2014/main" id="{00000000-0008-0000-0000-00006A28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7379" name="Text Box 9">
          <a:extLst>
            <a:ext uri="{FF2B5EF4-FFF2-40B4-BE49-F238E27FC236}">
              <a16:creationId xmlns:a16="http://schemas.microsoft.com/office/drawing/2014/main" id="{00000000-0008-0000-0000-00006B28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7380" name="Text Box 8">
          <a:extLst>
            <a:ext uri="{FF2B5EF4-FFF2-40B4-BE49-F238E27FC236}">
              <a16:creationId xmlns:a16="http://schemas.microsoft.com/office/drawing/2014/main" id="{00000000-0008-0000-0000-00006C28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7381" name="Text Box 9">
          <a:extLst>
            <a:ext uri="{FF2B5EF4-FFF2-40B4-BE49-F238E27FC236}">
              <a16:creationId xmlns:a16="http://schemas.microsoft.com/office/drawing/2014/main" id="{00000000-0008-0000-0000-00006D28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82" name="Text Box 8">
          <a:extLst>
            <a:ext uri="{FF2B5EF4-FFF2-40B4-BE49-F238E27FC236}">
              <a16:creationId xmlns:a16="http://schemas.microsoft.com/office/drawing/2014/main" id="{00000000-0008-0000-0000-00006E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83" name="Text Box 9">
          <a:extLst>
            <a:ext uri="{FF2B5EF4-FFF2-40B4-BE49-F238E27FC236}">
              <a16:creationId xmlns:a16="http://schemas.microsoft.com/office/drawing/2014/main" id="{00000000-0008-0000-0000-00006F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84" name="Text Box 8">
          <a:extLst>
            <a:ext uri="{FF2B5EF4-FFF2-40B4-BE49-F238E27FC236}">
              <a16:creationId xmlns:a16="http://schemas.microsoft.com/office/drawing/2014/main" id="{00000000-0008-0000-0000-000070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85" name="Text Box 9">
          <a:extLst>
            <a:ext uri="{FF2B5EF4-FFF2-40B4-BE49-F238E27FC236}">
              <a16:creationId xmlns:a16="http://schemas.microsoft.com/office/drawing/2014/main" id="{00000000-0008-0000-0000-000071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86" name="Text Box 8">
          <a:extLst>
            <a:ext uri="{FF2B5EF4-FFF2-40B4-BE49-F238E27FC236}">
              <a16:creationId xmlns:a16="http://schemas.microsoft.com/office/drawing/2014/main" id="{00000000-0008-0000-0000-000072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87" name="Text Box 9">
          <a:extLst>
            <a:ext uri="{FF2B5EF4-FFF2-40B4-BE49-F238E27FC236}">
              <a16:creationId xmlns:a16="http://schemas.microsoft.com/office/drawing/2014/main" id="{00000000-0008-0000-0000-000073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88" name="Text Box 8">
          <a:extLst>
            <a:ext uri="{FF2B5EF4-FFF2-40B4-BE49-F238E27FC236}">
              <a16:creationId xmlns:a16="http://schemas.microsoft.com/office/drawing/2014/main" id="{00000000-0008-0000-0000-000074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89" name="Text Box 9">
          <a:extLst>
            <a:ext uri="{FF2B5EF4-FFF2-40B4-BE49-F238E27FC236}">
              <a16:creationId xmlns:a16="http://schemas.microsoft.com/office/drawing/2014/main" id="{00000000-0008-0000-0000-000075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7390" name="Text Box 8">
          <a:extLst>
            <a:ext uri="{FF2B5EF4-FFF2-40B4-BE49-F238E27FC236}">
              <a16:creationId xmlns:a16="http://schemas.microsoft.com/office/drawing/2014/main" id="{00000000-0008-0000-0000-00007628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7391" name="Text Box 9">
          <a:extLst>
            <a:ext uri="{FF2B5EF4-FFF2-40B4-BE49-F238E27FC236}">
              <a16:creationId xmlns:a16="http://schemas.microsoft.com/office/drawing/2014/main" id="{00000000-0008-0000-0000-00007728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7392" name="Text Box 8">
          <a:extLst>
            <a:ext uri="{FF2B5EF4-FFF2-40B4-BE49-F238E27FC236}">
              <a16:creationId xmlns:a16="http://schemas.microsoft.com/office/drawing/2014/main" id="{00000000-0008-0000-0000-00007828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7393" name="Text Box 9">
          <a:extLst>
            <a:ext uri="{FF2B5EF4-FFF2-40B4-BE49-F238E27FC236}">
              <a16:creationId xmlns:a16="http://schemas.microsoft.com/office/drawing/2014/main" id="{00000000-0008-0000-0000-00007928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153950</xdr:rowOff>
    </xdr:to>
    <xdr:sp macro="" textlink="">
      <xdr:nvSpPr>
        <xdr:cNvPr id="7394" name="Text Box 8">
          <a:extLst>
            <a:ext uri="{FF2B5EF4-FFF2-40B4-BE49-F238E27FC236}">
              <a16:creationId xmlns:a16="http://schemas.microsoft.com/office/drawing/2014/main" id="{00000000-0008-0000-0000-00007A280000}"/>
            </a:ext>
          </a:extLst>
        </xdr:cNvPr>
        <xdr:cNvSpPr txBox="1">
          <a:spLocks noChangeArrowheads="1"/>
        </xdr:cNvSpPr>
      </xdr:nvSpPr>
      <xdr:spPr bwMode="auto">
        <a:xfrm>
          <a:off x="1895475" y="367255425"/>
          <a:ext cx="0" cy="27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153950</xdr:rowOff>
    </xdr:to>
    <xdr:sp macro="" textlink="">
      <xdr:nvSpPr>
        <xdr:cNvPr id="7395" name="Text Box 9">
          <a:extLst>
            <a:ext uri="{FF2B5EF4-FFF2-40B4-BE49-F238E27FC236}">
              <a16:creationId xmlns:a16="http://schemas.microsoft.com/office/drawing/2014/main" id="{00000000-0008-0000-0000-00007B280000}"/>
            </a:ext>
          </a:extLst>
        </xdr:cNvPr>
        <xdr:cNvSpPr txBox="1">
          <a:spLocks noChangeArrowheads="1"/>
        </xdr:cNvSpPr>
      </xdr:nvSpPr>
      <xdr:spPr bwMode="auto">
        <a:xfrm>
          <a:off x="1895475" y="367255425"/>
          <a:ext cx="0" cy="27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144425</xdr:rowOff>
    </xdr:to>
    <xdr:sp macro="" textlink="">
      <xdr:nvSpPr>
        <xdr:cNvPr id="7396" name="Text Box 8">
          <a:extLst>
            <a:ext uri="{FF2B5EF4-FFF2-40B4-BE49-F238E27FC236}">
              <a16:creationId xmlns:a16="http://schemas.microsoft.com/office/drawing/2014/main" id="{00000000-0008-0000-0000-00007C280000}"/>
            </a:ext>
          </a:extLst>
        </xdr:cNvPr>
        <xdr:cNvSpPr txBox="1">
          <a:spLocks noChangeArrowheads="1"/>
        </xdr:cNvSpPr>
      </xdr:nvSpPr>
      <xdr:spPr bwMode="auto">
        <a:xfrm>
          <a:off x="1895475" y="367255425"/>
          <a:ext cx="0" cy="26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144425</xdr:rowOff>
    </xdr:to>
    <xdr:sp macro="" textlink="">
      <xdr:nvSpPr>
        <xdr:cNvPr id="7397" name="Text Box 9">
          <a:extLst>
            <a:ext uri="{FF2B5EF4-FFF2-40B4-BE49-F238E27FC236}">
              <a16:creationId xmlns:a16="http://schemas.microsoft.com/office/drawing/2014/main" id="{00000000-0008-0000-0000-00007D280000}"/>
            </a:ext>
          </a:extLst>
        </xdr:cNvPr>
        <xdr:cNvSpPr txBox="1">
          <a:spLocks noChangeArrowheads="1"/>
        </xdr:cNvSpPr>
      </xdr:nvSpPr>
      <xdr:spPr bwMode="auto">
        <a:xfrm>
          <a:off x="1895475" y="367255425"/>
          <a:ext cx="0" cy="26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98" name="Text Box 8">
          <a:extLst>
            <a:ext uri="{FF2B5EF4-FFF2-40B4-BE49-F238E27FC236}">
              <a16:creationId xmlns:a16="http://schemas.microsoft.com/office/drawing/2014/main" id="{00000000-0008-0000-0000-00007E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399" name="Text Box 9">
          <a:extLst>
            <a:ext uri="{FF2B5EF4-FFF2-40B4-BE49-F238E27FC236}">
              <a16:creationId xmlns:a16="http://schemas.microsoft.com/office/drawing/2014/main" id="{00000000-0008-0000-0000-00007F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400" name="Text Box 8">
          <a:extLst>
            <a:ext uri="{FF2B5EF4-FFF2-40B4-BE49-F238E27FC236}">
              <a16:creationId xmlns:a16="http://schemas.microsoft.com/office/drawing/2014/main" id="{00000000-0008-0000-0000-000080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125375</xdr:rowOff>
    </xdr:to>
    <xdr:sp macro="" textlink="">
      <xdr:nvSpPr>
        <xdr:cNvPr id="7401" name="Text Box 9">
          <a:extLst>
            <a:ext uri="{FF2B5EF4-FFF2-40B4-BE49-F238E27FC236}">
              <a16:creationId xmlns:a16="http://schemas.microsoft.com/office/drawing/2014/main" id="{00000000-0008-0000-0000-000081280000}"/>
            </a:ext>
          </a:extLst>
        </xdr:cNvPr>
        <xdr:cNvSpPr txBox="1">
          <a:spLocks noChangeArrowheads="1"/>
        </xdr:cNvSpPr>
      </xdr:nvSpPr>
      <xdr:spPr bwMode="auto">
        <a:xfrm>
          <a:off x="1895475" y="367255425"/>
          <a:ext cx="0" cy="24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7402" name="Text Box 8">
          <a:extLst>
            <a:ext uri="{FF2B5EF4-FFF2-40B4-BE49-F238E27FC236}">
              <a16:creationId xmlns:a16="http://schemas.microsoft.com/office/drawing/2014/main" id="{00000000-0008-0000-0000-00008228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115850</xdr:rowOff>
    </xdr:to>
    <xdr:sp macro="" textlink="">
      <xdr:nvSpPr>
        <xdr:cNvPr id="7403" name="Text Box 9">
          <a:extLst>
            <a:ext uri="{FF2B5EF4-FFF2-40B4-BE49-F238E27FC236}">
              <a16:creationId xmlns:a16="http://schemas.microsoft.com/office/drawing/2014/main" id="{00000000-0008-0000-0000-000083280000}"/>
            </a:ext>
          </a:extLst>
        </xdr:cNvPr>
        <xdr:cNvSpPr txBox="1">
          <a:spLocks noChangeArrowheads="1"/>
        </xdr:cNvSpPr>
      </xdr:nvSpPr>
      <xdr:spPr bwMode="auto">
        <a:xfrm>
          <a:off x="1895475" y="367255425"/>
          <a:ext cx="0" cy="23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1638</xdr:row>
      <xdr:rowOff>0</xdr:rowOff>
    </xdr:from>
    <xdr:to>
      <xdr:col>1</xdr:col>
      <xdr:colOff>1304925</xdr:colOff>
      <xdr:row>1639</xdr:row>
      <xdr:rowOff>106325</xdr:rowOff>
    </xdr:to>
    <xdr:sp macro="" textlink="">
      <xdr:nvSpPr>
        <xdr:cNvPr id="7404" name="Text Box 8">
          <a:extLst>
            <a:ext uri="{FF2B5EF4-FFF2-40B4-BE49-F238E27FC236}">
              <a16:creationId xmlns:a16="http://schemas.microsoft.com/office/drawing/2014/main" id="{00000000-0008-0000-0000-000084280000}"/>
            </a:ext>
          </a:extLst>
        </xdr:cNvPr>
        <xdr:cNvSpPr txBox="1">
          <a:spLocks noChangeArrowheads="1"/>
        </xdr:cNvSpPr>
      </xdr:nvSpPr>
      <xdr:spPr bwMode="auto">
        <a:xfrm>
          <a:off x="1895475" y="367255425"/>
          <a:ext cx="0" cy="23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319522</xdr:colOff>
      <xdr:row>0</xdr:row>
      <xdr:rowOff>129886</xdr:rowOff>
    </xdr:from>
    <xdr:to>
      <xdr:col>1</xdr:col>
      <xdr:colOff>529705</xdr:colOff>
      <xdr:row>4</xdr:row>
      <xdr:rowOff>148936</xdr:rowOff>
    </xdr:to>
    <xdr:pic>
      <xdr:nvPicPr>
        <xdr:cNvPr id="7405" name="Imagen 1160" descr="INAPA">
          <a:extLst>
            <a:ext uri="{FF2B5EF4-FFF2-40B4-BE49-F238E27FC236}">
              <a16:creationId xmlns:a16="http://schemas.microsoft.com/office/drawing/2014/main" id="{00000000-0008-0000-0000-00008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522" y="129886"/>
          <a:ext cx="800733"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2438400</xdr:colOff>
      <xdr:row>1474</xdr:row>
      <xdr:rowOff>0</xdr:rowOff>
    </xdr:from>
    <xdr:ext cx="0" cy="114300"/>
    <xdr:sp macro="" textlink="">
      <xdr:nvSpPr>
        <xdr:cNvPr id="7406" name="Text Box 32">
          <a:extLst>
            <a:ext uri="{FF2B5EF4-FFF2-40B4-BE49-F238E27FC236}">
              <a16:creationId xmlns:a16="http://schemas.microsoft.com/office/drawing/2014/main" id="{16800876-80A4-4E32-A85B-2107137949B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07" name="Text Box 63">
          <a:extLst>
            <a:ext uri="{FF2B5EF4-FFF2-40B4-BE49-F238E27FC236}">
              <a16:creationId xmlns:a16="http://schemas.microsoft.com/office/drawing/2014/main" id="{20FC44D4-1FA0-4878-91EB-C39B69F4A19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08" name="Text Box 32">
          <a:extLst>
            <a:ext uri="{FF2B5EF4-FFF2-40B4-BE49-F238E27FC236}">
              <a16:creationId xmlns:a16="http://schemas.microsoft.com/office/drawing/2014/main" id="{C087A5FC-D67A-49DA-B859-AE8D9D28F49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09" name="Text Box 63">
          <a:extLst>
            <a:ext uri="{FF2B5EF4-FFF2-40B4-BE49-F238E27FC236}">
              <a16:creationId xmlns:a16="http://schemas.microsoft.com/office/drawing/2014/main" id="{39667F55-A1B7-45F5-A473-62196779A06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10" name="Text Box 32">
          <a:extLst>
            <a:ext uri="{FF2B5EF4-FFF2-40B4-BE49-F238E27FC236}">
              <a16:creationId xmlns:a16="http://schemas.microsoft.com/office/drawing/2014/main" id="{A81A8CA2-0F9A-48CE-92ED-7821298381E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11" name="Text Box 63">
          <a:extLst>
            <a:ext uri="{FF2B5EF4-FFF2-40B4-BE49-F238E27FC236}">
              <a16:creationId xmlns:a16="http://schemas.microsoft.com/office/drawing/2014/main" id="{34D08AC7-6A51-45E1-95DF-BE4D187DC6B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12" name="Text Box 32">
          <a:extLst>
            <a:ext uri="{FF2B5EF4-FFF2-40B4-BE49-F238E27FC236}">
              <a16:creationId xmlns:a16="http://schemas.microsoft.com/office/drawing/2014/main" id="{1E9323B8-6618-4708-8999-B31FAB05902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13" name="Text Box 63">
          <a:extLst>
            <a:ext uri="{FF2B5EF4-FFF2-40B4-BE49-F238E27FC236}">
              <a16:creationId xmlns:a16="http://schemas.microsoft.com/office/drawing/2014/main" id="{73E67039-5D05-49DD-97A1-C9F6BAC339E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14" name="Text Box 32">
          <a:extLst>
            <a:ext uri="{FF2B5EF4-FFF2-40B4-BE49-F238E27FC236}">
              <a16:creationId xmlns:a16="http://schemas.microsoft.com/office/drawing/2014/main" id="{81E0B72B-2CA6-4BA4-B689-B7076E42166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15" name="Text Box 63">
          <a:extLst>
            <a:ext uri="{FF2B5EF4-FFF2-40B4-BE49-F238E27FC236}">
              <a16:creationId xmlns:a16="http://schemas.microsoft.com/office/drawing/2014/main" id="{31D4BA8E-C204-414F-A689-E290A3D9936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16" name="Text Box 32">
          <a:extLst>
            <a:ext uri="{FF2B5EF4-FFF2-40B4-BE49-F238E27FC236}">
              <a16:creationId xmlns:a16="http://schemas.microsoft.com/office/drawing/2014/main" id="{7935CBB9-F343-4E6A-8AAE-9DE0FCCB3CE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17" name="Text Box 63">
          <a:extLst>
            <a:ext uri="{FF2B5EF4-FFF2-40B4-BE49-F238E27FC236}">
              <a16:creationId xmlns:a16="http://schemas.microsoft.com/office/drawing/2014/main" id="{500AF3BC-DD7A-4DCE-88F8-F308E05B1DF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18" name="Text Box 32">
          <a:extLst>
            <a:ext uri="{FF2B5EF4-FFF2-40B4-BE49-F238E27FC236}">
              <a16:creationId xmlns:a16="http://schemas.microsoft.com/office/drawing/2014/main" id="{A3AE08E9-2EDA-4276-B19E-B908BBE9DB1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19" name="Text Box 63">
          <a:extLst>
            <a:ext uri="{FF2B5EF4-FFF2-40B4-BE49-F238E27FC236}">
              <a16:creationId xmlns:a16="http://schemas.microsoft.com/office/drawing/2014/main" id="{6C0F27EB-98BA-4483-B980-39D108B2ADA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20" name="Text Box 32">
          <a:extLst>
            <a:ext uri="{FF2B5EF4-FFF2-40B4-BE49-F238E27FC236}">
              <a16:creationId xmlns:a16="http://schemas.microsoft.com/office/drawing/2014/main" id="{B3A4B2AB-F0BF-4E26-A3C5-2D0C8022462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21" name="Text Box 63">
          <a:extLst>
            <a:ext uri="{FF2B5EF4-FFF2-40B4-BE49-F238E27FC236}">
              <a16:creationId xmlns:a16="http://schemas.microsoft.com/office/drawing/2014/main" id="{75E82817-0993-4F7A-9A17-D9CC3A8D79D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22" name="Text Box 32">
          <a:extLst>
            <a:ext uri="{FF2B5EF4-FFF2-40B4-BE49-F238E27FC236}">
              <a16:creationId xmlns:a16="http://schemas.microsoft.com/office/drawing/2014/main" id="{DD1F266A-D69B-48D9-98D3-660B6FBC87A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23" name="Text Box 63">
          <a:extLst>
            <a:ext uri="{FF2B5EF4-FFF2-40B4-BE49-F238E27FC236}">
              <a16:creationId xmlns:a16="http://schemas.microsoft.com/office/drawing/2014/main" id="{3F5F30B8-B02F-4A56-9B56-DEAB3102F73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24" name="Text Box 32">
          <a:extLst>
            <a:ext uri="{FF2B5EF4-FFF2-40B4-BE49-F238E27FC236}">
              <a16:creationId xmlns:a16="http://schemas.microsoft.com/office/drawing/2014/main" id="{E506FF4B-68AF-445E-9932-C9222FE34C0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25" name="Text Box 63">
          <a:extLst>
            <a:ext uri="{FF2B5EF4-FFF2-40B4-BE49-F238E27FC236}">
              <a16:creationId xmlns:a16="http://schemas.microsoft.com/office/drawing/2014/main" id="{0EBC1D4D-7CAC-4DE4-ABE3-977F7238653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26" name="Text Box 32">
          <a:extLst>
            <a:ext uri="{FF2B5EF4-FFF2-40B4-BE49-F238E27FC236}">
              <a16:creationId xmlns:a16="http://schemas.microsoft.com/office/drawing/2014/main" id="{D39FCF9A-8E5B-41A9-8E5A-C5BFBB146A9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27" name="Text Box 63">
          <a:extLst>
            <a:ext uri="{FF2B5EF4-FFF2-40B4-BE49-F238E27FC236}">
              <a16:creationId xmlns:a16="http://schemas.microsoft.com/office/drawing/2014/main" id="{0292D161-D783-4B29-A5D7-A46F4C98C76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28" name="Text Box 32">
          <a:extLst>
            <a:ext uri="{FF2B5EF4-FFF2-40B4-BE49-F238E27FC236}">
              <a16:creationId xmlns:a16="http://schemas.microsoft.com/office/drawing/2014/main" id="{91E9829E-B37B-4E25-A7A2-96AB454DC28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29" name="Text Box 63">
          <a:extLst>
            <a:ext uri="{FF2B5EF4-FFF2-40B4-BE49-F238E27FC236}">
              <a16:creationId xmlns:a16="http://schemas.microsoft.com/office/drawing/2014/main" id="{A3F7029B-61F8-4DF3-A685-73C62F673DF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30" name="Text Box 32">
          <a:extLst>
            <a:ext uri="{FF2B5EF4-FFF2-40B4-BE49-F238E27FC236}">
              <a16:creationId xmlns:a16="http://schemas.microsoft.com/office/drawing/2014/main" id="{8AC56B87-3678-4B44-9B48-C803C7B46F4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31" name="Text Box 63">
          <a:extLst>
            <a:ext uri="{FF2B5EF4-FFF2-40B4-BE49-F238E27FC236}">
              <a16:creationId xmlns:a16="http://schemas.microsoft.com/office/drawing/2014/main" id="{6BE9FAFB-1206-41B7-A9D9-361C8D4E97C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32" name="Text Box 32">
          <a:extLst>
            <a:ext uri="{FF2B5EF4-FFF2-40B4-BE49-F238E27FC236}">
              <a16:creationId xmlns:a16="http://schemas.microsoft.com/office/drawing/2014/main" id="{4BC9EA57-7A63-4697-A236-C010B48D17A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33" name="Text Box 63">
          <a:extLst>
            <a:ext uri="{FF2B5EF4-FFF2-40B4-BE49-F238E27FC236}">
              <a16:creationId xmlns:a16="http://schemas.microsoft.com/office/drawing/2014/main" id="{2DBC605C-755B-4489-971B-9B1F2CC0DEF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34" name="Text Box 32">
          <a:extLst>
            <a:ext uri="{FF2B5EF4-FFF2-40B4-BE49-F238E27FC236}">
              <a16:creationId xmlns:a16="http://schemas.microsoft.com/office/drawing/2014/main" id="{929F4EE4-2676-4838-AE73-92E22D0A929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35" name="Text Box 63">
          <a:extLst>
            <a:ext uri="{FF2B5EF4-FFF2-40B4-BE49-F238E27FC236}">
              <a16:creationId xmlns:a16="http://schemas.microsoft.com/office/drawing/2014/main" id="{329910AA-C437-4A62-86CC-7A090EF790E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36" name="Text Box 32">
          <a:extLst>
            <a:ext uri="{FF2B5EF4-FFF2-40B4-BE49-F238E27FC236}">
              <a16:creationId xmlns:a16="http://schemas.microsoft.com/office/drawing/2014/main" id="{3FFCF206-0802-4AA9-B595-2358A8E6322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37" name="Text Box 63">
          <a:extLst>
            <a:ext uri="{FF2B5EF4-FFF2-40B4-BE49-F238E27FC236}">
              <a16:creationId xmlns:a16="http://schemas.microsoft.com/office/drawing/2014/main" id="{EF3A4165-A368-4C71-A887-BCFA229B07B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38" name="Text Box 32">
          <a:extLst>
            <a:ext uri="{FF2B5EF4-FFF2-40B4-BE49-F238E27FC236}">
              <a16:creationId xmlns:a16="http://schemas.microsoft.com/office/drawing/2014/main" id="{0C23B8B2-82AF-47C6-9213-3379DCEADAD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39" name="Text Box 63">
          <a:extLst>
            <a:ext uri="{FF2B5EF4-FFF2-40B4-BE49-F238E27FC236}">
              <a16:creationId xmlns:a16="http://schemas.microsoft.com/office/drawing/2014/main" id="{66FD45F4-B43E-45F1-A4C0-CCA0B09390E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40" name="Text Box 32">
          <a:extLst>
            <a:ext uri="{FF2B5EF4-FFF2-40B4-BE49-F238E27FC236}">
              <a16:creationId xmlns:a16="http://schemas.microsoft.com/office/drawing/2014/main" id="{E48FAA48-429E-4E11-86C7-DA93B98226D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41" name="Text Box 63">
          <a:extLst>
            <a:ext uri="{FF2B5EF4-FFF2-40B4-BE49-F238E27FC236}">
              <a16:creationId xmlns:a16="http://schemas.microsoft.com/office/drawing/2014/main" id="{65621294-214A-4414-AF40-B55B8057BC1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42" name="Text Box 32">
          <a:extLst>
            <a:ext uri="{FF2B5EF4-FFF2-40B4-BE49-F238E27FC236}">
              <a16:creationId xmlns:a16="http://schemas.microsoft.com/office/drawing/2014/main" id="{7F103411-B9B0-4FB5-9F34-EE3BB4D5348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43" name="Text Box 63">
          <a:extLst>
            <a:ext uri="{FF2B5EF4-FFF2-40B4-BE49-F238E27FC236}">
              <a16:creationId xmlns:a16="http://schemas.microsoft.com/office/drawing/2014/main" id="{117C33F3-4609-4523-A779-3FDCC4BA1AA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44" name="Text Box 32">
          <a:extLst>
            <a:ext uri="{FF2B5EF4-FFF2-40B4-BE49-F238E27FC236}">
              <a16:creationId xmlns:a16="http://schemas.microsoft.com/office/drawing/2014/main" id="{84A04714-5989-4863-8AE4-00A8501278B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45" name="Text Box 63">
          <a:extLst>
            <a:ext uri="{FF2B5EF4-FFF2-40B4-BE49-F238E27FC236}">
              <a16:creationId xmlns:a16="http://schemas.microsoft.com/office/drawing/2014/main" id="{2DE33696-FA62-455D-96D2-A0581FA4F24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46" name="Text Box 32">
          <a:extLst>
            <a:ext uri="{FF2B5EF4-FFF2-40B4-BE49-F238E27FC236}">
              <a16:creationId xmlns:a16="http://schemas.microsoft.com/office/drawing/2014/main" id="{64C5E36D-67B5-4632-8FEF-6F51B2B72DD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47" name="Text Box 63">
          <a:extLst>
            <a:ext uri="{FF2B5EF4-FFF2-40B4-BE49-F238E27FC236}">
              <a16:creationId xmlns:a16="http://schemas.microsoft.com/office/drawing/2014/main" id="{AEB96FDC-BA06-4E74-A849-A79CBB83053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48" name="Text Box 32">
          <a:extLst>
            <a:ext uri="{FF2B5EF4-FFF2-40B4-BE49-F238E27FC236}">
              <a16:creationId xmlns:a16="http://schemas.microsoft.com/office/drawing/2014/main" id="{2E740396-A4E9-4CE1-8C02-97437A1EC6E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49" name="Text Box 63">
          <a:extLst>
            <a:ext uri="{FF2B5EF4-FFF2-40B4-BE49-F238E27FC236}">
              <a16:creationId xmlns:a16="http://schemas.microsoft.com/office/drawing/2014/main" id="{530A6C01-BE20-4B28-ABF1-B3E64E810E3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50" name="Text Box 32">
          <a:extLst>
            <a:ext uri="{FF2B5EF4-FFF2-40B4-BE49-F238E27FC236}">
              <a16:creationId xmlns:a16="http://schemas.microsoft.com/office/drawing/2014/main" id="{084647C6-F6B0-4F97-9CA8-89238415412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51" name="Text Box 63">
          <a:extLst>
            <a:ext uri="{FF2B5EF4-FFF2-40B4-BE49-F238E27FC236}">
              <a16:creationId xmlns:a16="http://schemas.microsoft.com/office/drawing/2014/main" id="{840FCA3A-21F0-483F-9252-86B7C93EBB0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52" name="Text Box 32">
          <a:extLst>
            <a:ext uri="{FF2B5EF4-FFF2-40B4-BE49-F238E27FC236}">
              <a16:creationId xmlns:a16="http://schemas.microsoft.com/office/drawing/2014/main" id="{75365D4A-CD22-4924-BB3F-964D7828A73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53" name="Text Box 63">
          <a:extLst>
            <a:ext uri="{FF2B5EF4-FFF2-40B4-BE49-F238E27FC236}">
              <a16:creationId xmlns:a16="http://schemas.microsoft.com/office/drawing/2014/main" id="{62A3CB75-8897-4546-A8DF-FC02A2CE9B2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54" name="Text Box 32">
          <a:extLst>
            <a:ext uri="{FF2B5EF4-FFF2-40B4-BE49-F238E27FC236}">
              <a16:creationId xmlns:a16="http://schemas.microsoft.com/office/drawing/2014/main" id="{4BD95AE3-DD7C-405A-AC97-B9406908E3F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55" name="Text Box 63">
          <a:extLst>
            <a:ext uri="{FF2B5EF4-FFF2-40B4-BE49-F238E27FC236}">
              <a16:creationId xmlns:a16="http://schemas.microsoft.com/office/drawing/2014/main" id="{3448E6D9-A9E7-485B-BFEA-72B7FBADE2C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56" name="Text Box 32">
          <a:extLst>
            <a:ext uri="{FF2B5EF4-FFF2-40B4-BE49-F238E27FC236}">
              <a16:creationId xmlns:a16="http://schemas.microsoft.com/office/drawing/2014/main" id="{77CB8651-5A31-464F-90E3-C57B08AB44D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57" name="Text Box 63">
          <a:extLst>
            <a:ext uri="{FF2B5EF4-FFF2-40B4-BE49-F238E27FC236}">
              <a16:creationId xmlns:a16="http://schemas.microsoft.com/office/drawing/2014/main" id="{7666FC3B-B95F-421C-8F2E-55FD2E20042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58" name="Text Box 32">
          <a:extLst>
            <a:ext uri="{FF2B5EF4-FFF2-40B4-BE49-F238E27FC236}">
              <a16:creationId xmlns:a16="http://schemas.microsoft.com/office/drawing/2014/main" id="{E302A04B-E024-4BFF-BA9D-43197C153AB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59" name="Text Box 63">
          <a:extLst>
            <a:ext uri="{FF2B5EF4-FFF2-40B4-BE49-F238E27FC236}">
              <a16:creationId xmlns:a16="http://schemas.microsoft.com/office/drawing/2014/main" id="{DE83402A-59E8-4B17-95D6-4F3C6D8746F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60" name="Text Box 32">
          <a:extLst>
            <a:ext uri="{FF2B5EF4-FFF2-40B4-BE49-F238E27FC236}">
              <a16:creationId xmlns:a16="http://schemas.microsoft.com/office/drawing/2014/main" id="{3FC75CD4-94EC-4DE7-8646-7D0D5640C65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61" name="Text Box 63">
          <a:extLst>
            <a:ext uri="{FF2B5EF4-FFF2-40B4-BE49-F238E27FC236}">
              <a16:creationId xmlns:a16="http://schemas.microsoft.com/office/drawing/2014/main" id="{6DB32164-5456-488A-8239-4DD50FF29FD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62" name="Text Box 32">
          <a:extLst>
            <a:ext uri="{FF2B5EF4-FFF2-40B4-BE49-F238E27FC236}">
              <a16:creationId xmlns:a16="http://schemas.microsoft.com/office/drawing/2014/main" id="{E0DB1045-7B54-4F58-A8EB-7A7F9A18153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63" name="Text Box 63">
          <a:extLst>
            <a:ext uri="{FF2B5EF4-FFF2-40B4-BE49-F238E27FC236}">
              <a16:creationId xmlns:a16="http://schemas.microsoft.com/office/drawing/2014/main" id="{8FCD2791-6C3E-4BC8-B187-64B3AEF5D93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64" name="Text Box 32">
          <a:extLst>
            <a:ext uri="{FF2B5EF4-FFF2-40B4-BE49-F238E27FC236}">
              <a16:creationId xmlns:a16="http://schemas.microsoft.com/office/drawing/2014/main" id="{39DB445E-B46B-4E20-8517-821564772BF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65" name="Text Box 63">
          <a:extLst>
            <a:ext uri="{FF2B5EF4-FFF2-40B4-BE49-F238E27FC236}">
              <a16:creationId xmlns:a16="http://schemas.microsoft.com/office/drawing/2014/main" id="{84E0589E-ABEE-4ABB-8997-1CCA64D115C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66" name="Text Box 32">
          <a:extLst>
            <a:ext uri="{FF2B5EF4-FFF2-40B4-BE49-F238E27FC236}">
              <a16:creationId xmlns:a16="http://schemas.microsoft.com/office/drawing/2014/main" id="{58449E50-014B-4ED5-9ABF-F1F0ADF257B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67" name="Text Box 63">
          <a:extLst>
            <a:ext uri="{FF2B5EF4-FFF2-40B4-BE49-F238E27FC236}">
              <a16:creationId xmlns:a16="http://schemas.microsoft.com/office/drawing/2014/main" id="{2107111D-2F84-4391-A8D9-131A5B07B16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68" name="Text Box 32">
          <a:extLst>
            <a:ext uri="{FF2B5EF4-FFF2-40B4-BE49-F238E27FC236}">
              <a16:creationId xmlns:a16="http://schemas.microsoft.com/office/drawing/2014/main" id="{E7E92EEF-1CA9-4208-96B8-429130EA0B6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69" name="Text Box 63">
          <a:extLst>
            <a:ext uri="{FF2B5EF4-FFF2-40B4-BE49-F238E27FC236}">
              <a16:creationId xmlns:a16="http://schemas.microsoft.com/office/drawing/2014/main" id="{086F1A48-CD34-443B-99E9-72798D15637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70" name="Text Box 32">
          <a:extLst>
            <a:ext uri="{FF2B5EF4-FFF2-40B4-BE49-F238E27FC236}">
              <a16:creationId xmlns:a16="http://schemas.microsoft.com/office/drawing/2014/main" id="{53B8289B-1C98-4D3E-97C7-25DF1E4F74E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71" name="Text Box 63">
          <a:extLst>
            <a:ext uri="{FF2B5EF4-FFF2-40B4-BE49-F238E27FC236}">
              <a16:creationId xmlns:a16="http://schemas.microsoft.com/office/drawing/2014/main" id="{722EFC47-64B6-4D8F-B006-4D69650451E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72" name="Text Box 32">
          <a:extLst>
            <a:ext uri="{FF2B5EF4-FFF2-40B4-BE49-F238E27FC236}">
              <a16:creationId xmlns:a16="http://schemas.microsoft.com/office/drawing/2014/main" id="{0E67225B-AA42-42BD-A48A-018F2B40293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73" name="Text Box 63">
          <a:extLst>
            <a:ext uri="{FF2B5EF4-FFF2-40B4-BE49-F238E27FC236}">
              <a16:creationId xmlns:a16="http://schemas.microsoft.com/office/drawing/2014/main" id="{D78F088D-6BB1-409D-925B-9EC0E990CA0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74" name="Text Box 32">
          <a:extLst>
            <a:ext uri="{FF2B5EF4-FFF2-40B4-BE49-F238E27FC236}">
              <a16:creationId xmlns:a16="http://schemas.microsoft.com/office/drawing/2014/main" id="{797FFFB7-011A-4AC0-83D5-E89B10A8D7D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75" name="Text Box 63">
          <a:extLst>
            <a:ext uri="{FF2B5EF4-FFF2-40B4-BE49-F238E27FC236}">
              <a16:creationId xmlns:a16="http://schemas.microsoft.com/office/drawing/2014/main" id="{757F5731-75B5-4B53-8EE0-098F3D71767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76" name="Text Box 32">
          <a:extLst>
            <a:ext uri="{FF2B5EF4-FFF2-40B4-BE49-F238E27FC236}">
              <a16:creationId xmlns:a16="http://schemas.microsoft.com/office/drawing/2014/main" id="{C0B17A40-FFC0-444E-A543-F0CDAA69D5D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77" name="Text Box 63">
          <a:extLst>
            <a:ext uri="{FF2B5EF4-FFF2-40B4-BE49-F238E27FC236}">
              <a16:creationId xmlns:a16="http://schemas.microsoft.com/office/drawing/2014/main" id="{81D56DBA-730A-485D-940B-6B059909108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78" name="Text Box 32">
          <a:extLst>
            <a:ext uri="{FF2B5EF4-FFF2-40B4-BE49-F238E27FC236}">
              <a16:creationId xmlns:a16="http://schemas.microsoft.com/office/drawing/2014/main" id="{E9F779F6-9CB4-4A1E-8638-DB219A95D33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79" name="Text Box 63">
          <a:extLst>
            <a:ext uri="{FF2B5EF4-FFF2-40B4-BE49-F238E27FC236}">
              <a16:creationId xmlns:a16="http://schemas.microsoft.com/office/drawing/2014/main" id="{F4392A76-9CCC-4CD0-9A0D-20C2E4610D3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80" name="Text Box 32">
          <a:extLst>
            <a:ext uri="{FF2B5EF4-FFF2-40B4-BE49-F238E27FC236}">
              <a16:creationId xmlns:a16="http://schemas.microsoft.com/office/drawing/2014/main" id="{8D11500B-F079-45C2-8BEC-2E886B075A6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81" name="Text Box 63">
          <a:extLst>
            <a:ext uri="{FF2B5EF4-FFF2-40B4-BE49-F238E27FC236}">
              <a16:creationId xmlns:a16="http://schemas.microsoft.com/office/drawing/2014/main" id="{B5860952-CCE7-4FC1-8D95-5FF56A2D00F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82" name="Text Box 32">
          <a:extLst>
            <a:ext uri="{FF2B5EF4-FFF2-40B4-BE49-F238E27FC236}">
              <a16:creationId xmlns:a16="http://schemas.microsoft.com/office/drawing/2014/main" id="{6C77FE2C-5241-42EA-A866-C685BE15410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83" name="Text Box 63">
          <a:extLst>
            <a:ext uri="{FF2B5EF4-FFF2-40B4-BE49-F238E27FC236}">
              <a16:creationId xmlns:a16="http://schemas.microsoft.com/office/drawing/2014/main" id="{11134A60-66F1-47F2-B08D-D575194E1C0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84" name="Text Box 32">
          <a:extLst>
            <a:ext uri="{FF2B5EF4-FFF2-40B4-BE49-F238E27FC236}">
              <a16:creationId xmlns:a16="http://schemas.microsoft.com/office/drawing/2014/main" id="{F9B857E5-9737-40BC-B656-79DC2F8573A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85" name="Text Box 63">
          <a:extLst>
            <a:ext uri="{FF2B5EF4-FFF2-40B4-BE49-F238E27FC236}">
              <a16:creationId xmlns:a16="http://schemas.microsoft.com/office/drawing/2014/main" id="{DA54DC21-7FA1-4B4A-A955-0F934524981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86" name="Text Box 32">
          <a:extLst>
            <a:ext uri="{FF2B5EF4-FFF2-40B4-BE49-F238E27FC236}">
              <a16:creationId xmlns:a16="http://schemas.microsoft.com/office/drawing/2014/main" id="{C3F5AD8E-3907-4446-887A-BD29C378CE5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87" name="Text Box 63">
          <a:extLst>
            <a:ext uri="{FF2B5EF4-FFF2-40B4-BE49-F238E27FC236}">
              <a16:creationId xmlns:a16="http://schemas.microsoft.com/office/drawing/2014/main" id="{DB8F64C9-1C6E-4185-B370-A24EBBF6C4E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88" name="Text Box 32">
          <a:extLst>
            <a:ext uri="{FF2B5EF4-FFF2-40B4-BE49-F238E27FC236}">
              <a16:creationId xmlns:a16="http://schemas.microsoft.com/office/drawing/2014/main" id="{B380E372-D11A-4646-AD9D-7A710908335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89" name="Text Box 63">
          <a:extLst>
            <a:ext uri="{FF2B5EF4-FFF2-40B4-BE49-F238E27FC236}">
              <a16:creationId xmlns:a16="http://schemas.microsoft.com/office/drawing/2014/main" id="{82C7C158-4920-4FB8-80C5-BAF5259B2D5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90" name="Text Box 32">
          <a:extLst>
            <a:ext uri="{FF2B5EF4-FFF2-40B4-BE49-F238E27FC236}">
              <a16:creationId xmlns:a16="http://schemas.microsoft.com/office/drawing/2014/main" id="{37AEB3FF-4082-4138-AB3A-AD0B1E43518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91" name="Text Box 63">
          <a:extLst>
            <a:ext uri="{FF2B5EF4-FFF2-40B4-BE49-F238E27FC236}">
              <a16:creationId xmlns:a16="http://schemas.microsoft.com/office/drawing/2014/main" id="{487C3014-0757-4059-A769-F2FDD165D59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92" name="Text Box 32">
          <a:extLst>
            <a:ext uri="{FF2B5EF4-FFF2-40B4-BE49-F238E27FC236}">
              <a16:creationId xmlns:a16="http://schemas.microsoft.com/office/drawing/2014/main" id="{C4F8A9FC-D038-4552-94FF-4CD136E4398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93" name="Text Box 63">
          <a:extLst>
            <a:ext uri="{FF2B5EF4-FFF2-40B4-BE49-F238E27FC236}">
              <a16:creationId xmlns:a16="http://schemas.microsoft.com/office/drawing/2014/main" id="{695C4E30-B77D-4863-80A3-8757BEE5857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94" name="Text Box 32">
          <a:extLst>
            <a:ext uri="{FF2B5EF4-FFF2-40B4-BE49-F238E27FC236}">
              <a16:creationId xmlns:a16="http://schemas.microsoft.com/office/drawing/2014/main" id="{BE29329C-2168-486B-B13C-A31FE731C8C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95" name="Text Box 63">
          <a:extLst>
            <a:ext uri="{FF2B5EF4-FFF2-40B4-BE49-F238E27FC236}">
              <a16:creationId xmlns:a16="http://schemas.microsoft.com/office/drawing/2014/main" id="{A7E68562-D736-4EBD-BE79-6D8D583A95C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96" name="Text Box 32">
          <a:extLst>
            <a:ext uri="{FF2B5EF4-FFF2-40B4-BE49-F238E27FC236}">
              <a16:creationId xmlns:a16="http://schemas.microsoft.com/office/drawing/2014/main" id="{6F392DBB-53C3-43C1-84D1-2FBB7E3F0E4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97" name="Text Box 63">
          <a:extLst>
            <a:ext uri="{FF2B5EF4-FFF2-40B4-BE49-F238E27FC236}">
              <a16:creationId xmlns:a16="http://schemas.microsoft.com/office/drawing/2014/main" id="{69C111D4-C1FA-48A7-8C38-F68F198FCA8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98" name="Text Box 32">
          <a:extLst>
            <a:ext uri="{FF2B5EF4-FFF2-40B4-BE49-F238E27FC236}">
              <a16:creationId xmlns:a16="http://schemas.microsoft.com/office/drawing/2014/main" id="{B1A9991A-C2A0-44E9-802F-5F320114A63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499" name="Text Box 63">
          <a:extLst>
            <a:ext uri="{FF2B5EF4-FFF2-40B4-BE49-F238E27FC236}">
              <a16:creationId xmlns:a16="http://schemas.microsoft.com/office/drawing/2014/main" id="{7896AF54-CAE0-40C9-B88A-F7777B8E3DD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00" name="Text Box 32">
          <a:extLst>
            <a:ext uri="{FF2B5EF4-FFF2-40B4-BE49-F238E27FC236}">
              <a16:creationId xmlns:a16="http://schemas.microsoft.com/office/drawing/2014/main" id="{4D6E7C39-75EA-4358-857B-B1EF0EC6D92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01" name="Text Box 63">
          <a:extLst>
            <a:ext uri="{FF2B5EF4-FFF2-40B4-BE49-F238E27FC236}">
              <a16:creationId xmlns:a16="http://schemas.microsoft.com/office/drawing/2014/main" id="{3D409E98-0501-4AC4-87D2-7E03750402A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02" name="Text Box 32">
          <a:extLst>
            <a:ext uri="{FF2B5EF4-FFF2-40B4-BE49-F238E27FC236}">
              <a16:creationId xmlns:a16="http://schemas.microsoft.com/office/drawing/2014/main" id="{97B3DB4D-0538-4FA1-B17E-322314C9848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03" name="Text Box 63">
          <a:extLst>
            <a:ext uri="{FF2B5EF4-FFF2-40B4-BE49-F238E27FC236}">
              <a16:creationId xmlns:a16="http://schemas.microsoft.com/office/drawing/2014/main" id="{AE2C870C-2959-45AE-9B2B-2CA0808D438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04" name="Text Box 32">
          <a:extLst>
            <a:ext uri="{FF2B5EF4-FFF2-40B4-BE49-F238E27FC236}">
              <a16:creationId xmlns:a16="http://schemas.microsoft.com/office/drawing/2014/main" id="{1E83663B-733A-4CEB-AB8F-A54766F8A93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05" name="Text Box 63">
          <a:extLst>
            <a:ext uri="{FF2B5EF4-FFF2-40B4-BE49-F238E27FC236}">
              <a16:creationId xmlns:a16="http://schemas.microsoft.com/office/drawing/2014/main" id="{074D649F-D151-4022-9469-BC135611D69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06" name="Text Box 32">
          <a:extLst>
            <a:ext uri="{FF2B5EF4-FFF2-40B4-BE49-F238E27FC236}">
              <a16:creationId xmlns:a16="http://schemas.microsoft.com/office/drawing/2014/main" id="{9680ABEB-C1F7-4003-9158-931768D26FC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07" name="Text Box 63">
          <a:extLst>
            <a:ext uri="{FF2B5EF4-FFF2-40B4-BE49-F238E27FC236}">
              <a16:creationId xmlns:a16="http://schemas.microsoft.com/office/drawing/2014/main" id="{0B373A3B-24E3-42F3-9DA6-D131D8B7B7B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08" name="Text Box 32">
          <a:extLst>
            <a:ext uri="{FF2B5EF4-FFF2-40B4-BE49-F238E27FC236}">
              <a16:creationId xmlns:a16="http://schemas.microsoft.com/office/drawing/2014/main" id="{753001A3-1415-46C2-8D91-42D0F6C8080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09" name="Text Box 63">
          <a:extLst>
            <a:ext uri="{FF2B5EF4-FFF2-40B4-BE49-F238E27FC236}">
              <a16:creationId xmlns:a16="http://schemas.microsoft.com/office/drawing/2014/main" id="{DE6A97A3-FA39-4DE9-8DDF-413DD70C41C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10" name="Text Box 32">
          <a:extLst>
            <a:ext uri="{FF2B5EF4-FFF2-40B4-BE49-F238E27FC236}">
              <a16:creationId xmlns:a16="http://schemas.microsoft.com/office/drawing/2014/main" id="{AB1A128C-6EB1-441C-AA42-341278D0633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11" name="Text Box 63">
          <a:extLst>
            <a:ext uri="{FF2B5EF4-FFF2-40B4-BE49-F238E27FC236}">
              <a16:creationId xmlns:a16="http://schemas.microsoft.com/office/drawing/2014/main" id="{823D158D-02F9-465F-A880-02CF2430D18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12" name="Text Box 32">
          <a:extLst>
            <a:ext uri="{FF2B5EF4-FFF2-40B4-BE49-F238E27FC236}">
              <a16:creationId xmlns:a16="http://schemas.microsoft.com/office/drawing/2014/main" id="{A8B9F529-AA4A-42C7-9426-8F6F6DDA900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13" name="Text Box 63">
          <a:extLst>
            <a:ext uri="{FF2B5EF4-FFF2-40B4-BE49-F238E27FC236}">
              <a16:creationId xmlns:a16="http://schemas.microsoft.com/office/drawing/2014/main" id="{71F91CBA-A65D-4BD5-B3B6-CF95C686384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14" name="Text Box 32">
          <a:extLst>
            <a:ext uri="{FF2B5EF4-FFF2-40B4-BE49-F238E27FC236}">
              <a16:creationId xmlns:a16="http://schemas.microsoft.com/office/drawing/2014/main" id="{C189D297-B238-4C6D-A932-0EE5B48EB6E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15" name="Text Box 63">
          <a:extLst>
            <a:ext uri="{FF2B5EF4-FFF2-40B4-BE49-F238E27FC236}">
              <a16:creationId xmlns:a16="http://schemas.microsoft.com/office/drawing/2014/main" id="{F47B1011-5D0F-408A-ADCF-B0179094EBA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16" name="Text Box 32">
          <a:extLst>
            <a:ext uri="{FF2B5EF4-FFF2-40B4-BE49-F238E27FC236}">
              <a16:creationId xmlns:a16="http://schemas.microsoft.com/office/drawing/2014/main" id="{9948A4D5-4E42-471D-B39D-BB9C7B2E2F0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17" name="Text Box 63">
          <a:extLst>
            <a:ext uri="{FF2B5EF4-FFF2-40B4-BE49-F238E27FC236}">
              <a16:creationId xmlns:a16="http://schemas.microsoft.com/office/drawing/2014/main" id="{E1721D98-99FD-4731-B9C9-1280CE5BA5D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18" name="Text Box 32">
          <a:extLst>
            <a:ext uri="{FF2B5EF4-FFF2-40B4-BE49-F238E27FC236}">
              <a16:creationId xmlns:a16="http://schemas.microsoft.com/office/drawing/2014/main" id="{07594EB1-55D7-49C3-99BC-AB8EEDE6DA2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19" name="Text Box 63">
          <a:extLst>
            <a:ext uri="{FF2B5EF4-FFF2-40B4-BE49-F238E27FC236}">
              <a16:creationId xmlns:a16="http://schemas.microsoft.com/office/drawing/2014/main" id="{051D3B35-E78B-4FCA-8D85-AF284C1744D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20" name="Text Box 32">
          <a:extLst>
            <a:ext uri="{FF2B5EF4-FFF2-40B4-BE49-F238E27FC236}">
              <a16:creationId xmlns:a16="http://schemas.microsoft.com/office/drawing/2014/main" id="{63A1E624-3F0D-4323-B57D-5453F694E27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21" name="Text Box 63">
          <a:extLst>
            <a:ext uri="{FF2B5EF4-FFF2-40B4-BE49-F238E27FC236}">
              <a16:creationId xmlns:a16="http://schemas.microsoft.com/office/drawing/2014/main" id="{AE93B993-3251-4EC2-8933-C83FE5BC6B6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22" name="Text Box 32">
          <a:extLst>
            <a:ext uri="{FF2B5EF4-FFF2-40B4-BE49-F238E27FC236}">
              <a16:creationId xmlns:a16="http://schemas.microsoft.com/office/drawing/2014/main" id="{B15D66C3-F6C4-4056-97EF-A1323C7D1C3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23" name="Text Box 63">
          <a:extLst>
            <a:ext uri="{FF2B5EF4-FFF2-40B4-BE49-F238E27FC236}">
              <a16:creationId xmlns:a16="http://schemas.microsoft.com/office/drawing/2014/main" id="{B105AF2F-CEF1-46D9-9213-3D604C48493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24" name="Text Box 32">
          <a:extLst>
            <a:ext uri="{FF2B5EF4-FFF2-40B4-BE49-F238E27FC236}">
              <a16:creationId xmlns:a16="http://schemas.microsoft.com/office/drawing/2014/main" id="{21457133-4048-4030-AF9C-609E933C654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25" name="Text Box 63">
          <a:extLst>
            <a:ext uri="{FF2B5EF4-FFF2-40B4-BE49-F238E27FC236}">
              <a16:creationId xmlns:a16="http://schemas.microsoft.com/office/drawing/2014/main" id="{B8D70BDA-1551-4808-94B8-84503FA5B2A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26" name="Text Box 32">
          <a:extLst>
            <a:ext uri="{FF2B5EF4-FFF2-40B4-BE49-F238E27FC236}">
              <a16:creationId xmlns:a16="http://schemas.microsoft.com/office/drawing/2014/main" id="{3215EFF2-6C70-4383-B508-006775F9093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27" name="Text Box 63">
          <a:extLst>
            <a:ext uri="{FF2B5EF4-FFF2-40B4-BE49-F238E27FC236}">
              <a16:creationId xmlns:a16="http://schemas.microsoft.com/office/drawing/2014/main" id="{5C9EE0A1-A822-4CA3-AB29-D38F272B92D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28" name="Text Box 32">
          <a:extLst>
            <a:ext uri="{FF2B5EF4-FFF2-40B4-BE49-F238E27FC236}">
              <a16:creationId xmlns:a16="http://schemas.microsoft.com/office/drawing/2014/main" id="{4FCF0528-2130-415F-BE0D-9DEE5C1267C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29" name="Text Box 63">
          <a:extLst>
            <a:ext uri="{FF2B5EF4-FFF2-40B4-BE49-F238E27FC236}">
              <a16:creationId xmlns:a16="http://schemas.microsoft.com/office/drawing/2014/main" id="{E22BD9E1-6B4D-4564-AC7A-086AC7FC477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30" name="Text Box 32">
          <a:extLst>
            <a:ext uri="{FF2B5EF4-FFF2-40B4-BE49-F238E27FC236}">
              <a16:creationId xmlns:a16="http://schemas.microsoft.com/office/drawing/2014/main" id="{4874401B-40AD-421E-A599-08BDF4B7245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31" name="Text Box 63">
          <a:extLst>
            <a:ext uri="{FF2B5EF4-FFF2-40B4-BE49-F238E27FC236}">
              <a16:creationId xmlns:a16="http://schemas.microsoft.com/office/drawing/2014/main" id="{4D09C443-9AE0-4CF9-8DA9-D40497B125D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32" name="Text Box 32">
          <a:extLst>
            <a:ext uri="{FF2B5EF4-FFF2-40B4-BE49-F238E27FC236}">
              <a16:creationId xmlns:a16="http://schemas.microsoft.com/office/drawing/2014/main" id="{79B6D2B8-C1A8-4BF0-A4F4-FFC550CA090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33" name="Text Box 63">
          <a:extLst>
            <a:ext uri="{FF2B5EF4-FFF2-40B4-BE49-F238E27FC236}">
              <a16:creationId xmlns:a16="http://schemas.microsoft.com/office/drawing/2014/main" id="{A6E89442-51DF-47D5-B6D9-F73D93E8A41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34" name="Text Box 32">
          <a:extLst>
            <a:ext uri="{FF2B5EF4-FFF2-40B4-BE49-F238E27FC236}">
              <a16:creationId xmlns:a16="http://schemas.microsoft.com/office/drawing/2014/main" id="{3FE85195-4610-4720-8765-B813F85FA1B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35" name="Text Box 63">
          <a:extLst>
            <a:ext uri="{FF2B5EF4-FFF2-40B4-BE49-F238E27FC236}">
              <a16:creationId xmlns:a16="http://schemas.microsoft.com/office/drawing/2014/main" id="{FFD2C702-6251-43DB-BAE5-1579745D2DE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36" name="Text Box 32">
          <a:extLst>
            <a:ext uri="{FF2B5EF4-FFF2-40B4-BE49-F238E27FC236}">
              <a16:creationId xmlns:a16="http://schemas.microsoft.com/office/drawing/2014/main" id="{6CFF906F-CB7B-456D-965A-2CF43EB1C55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37" name="Text Box 63">
          <a:extLst>
            <a:ext uri="{FF2B5EF4-FFF2-40B4-BE49-F238E27FC236}">
              <a16:creationId xmlns:a16="http://schemas.microsoft.com/office/drawing/2014/main" id="{4B4879AD-F99D-4507-88F2-69E07962675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38" name="Text Box 32">
          <a:extLst>
            <a:ext uri="{FF2B5EF4-FFF2-40B4-BE49-F238E27FC236}">
              <a16:creationId xmlns:a16="http://schemas.microsoft.com/office/drawing/2014/main" id="{0BA0B78A-1A96-4968-AA21-14BB0B637ED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39" name="Text Box 63">
          <a:extLst>
            <a:ext uri="{FF2B5EF4-FFF2-40B4-BE49-F238E27FC236}">
              <a16:creationId xmlns:a16="http://schemas.microsoft.com/office/drawing/2014/main" id="{428F9802-7E07-4CEF-82E0-CEEF10B2DB1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40" name="Text Box 32">
          <a:extLst>
            <a:ext uri="{FF2B5EF4-FFF2-40B4-BE49-F238E27FC236}">
              <a16:creationId xmlns:a16="http://schemas.microsoft.com/office/drawing/2014/main" id="{BBE24DF4-F6C3-42AC-B6D3-222D45ED22D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41" name="Text Box 63">
          <a:extLst>
            <a:ext uri="{FF2B5EF4-FFF2-40B4-BE49-F238E27FC236}">
              <a16:creationId xmlns:a16="http://schemas.microsoft.com/office/drawing/2014/main" id="{533F4E74-6A4B-480A-9512-DB019779623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42" name="Text Box 32">
          <a:extLst>
            <a:ext uri="{FF2B5EF4-FFF2-40B4-BE49-F238E27FC236}">
              <a16:creationId xmlns:a16="http://schemas.microsoft.com/office/drawing/2014/main" id="{84481226-28B7-4A27-BFA3-989435CC0F2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43" name="Text Box 63">
          <a:extLst>
            <a:ext uri="{FF2B5EF4-FFF2-40B4-BE49-F238E27FC236}">
              <a16:creationId xmlns:a16="http://schemas.microsoft.com/office/drawing/2014/main" id="{CCDA06A5-2931-459B-A89B-F9E84B30B70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44" name="Text Box 32">
          <a:extLst>
            <a:ext uri="{FF2B5EF4-FFF2-40B4-BE49-F238E27FC236}">
              <a16:creationId xmlns:a16="http://schemas.microsoft.com/office/drawing/2014/main" id="{A6024029-BF34-4513-AA4F-2BC66940F4A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45" name="Text Box 63">
          <a:extLst>
            <a:ext uri="{FF2B5EF4-FFF2-40B4-BE49-F238E27FC236}">
              <a16:creationId xmlns:a16="http://schemas.microsoft.com/office/drawing/2014/main" id="{EA64F8B5-5DF1-4303-96DA-74B370377E8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46" name="Text Box 32">
          <a:extLst>
            <a:ext uri="{FF2B5EF4-FFF2-40B4-BE49-F238E27FC236}">
              <a16:creationId xmlns:a16="http://schemas.microsoft.com/office/drawing/2014/main" id="{3AE9FAAD-9440-4EA9-BC71-2A530E5EF0C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47" name="Text Box 63">
          <a:extLst>
            <a:ext uri="{FF2B5EF4-FFF2-40B4-BE49-F238E27FC236}">
              <a16:creationId xmlns:a16="http://schemas.microsoft.com/office/drawing/2014/main" id="{D1293F8E-4838-4EAF-BADA-B7ED9B0E216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48" name="Text Box 32">
          <a:extLst>
            <a:ext uri="{FF2B5EF4-FFF2-40B4-BE49-F238E27FC236}">
              <a16:creationId xmlns:a16="http://schemas.microsoft.com/office/drawing/2014/main" id="{630C737A-4275-4C40-8155-2E98F4FB8D4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49" name="Text Box 63">
          <a:extLst>
            <a:ext uri="{FF2B5EF4-FFF2-40B4-BE49-F238E27FC236}">
              <a16:creationId xmlns:a16="http://schemas.microsoft.com/office/drawing/2014/main" id="{84311C4C-7308-472F-B3EC-6862E2F10F0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50" name="Text Box 32">
          <a:extLst>
            <a:ext uri="{FF2B5EF4-FFF2-40B4-BE49-F238E27FC236}">
              <a16:creationId xmlns:a16="http://schemas.microsoft.com/office/drawing/2014/main" id="{EB97FC9D-DD81-4ECA-B04A-A46508F7BEB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51" name="Text Box 63">
          <a:extLst>
            <a:ext uri="{FF2B5EF4-FFF2-40B4-BE49-F238E27FC236}">
              <a16:creationId xmlns:a16="http://schemas.microsoft.com/office/drawing/2014/main" id="{A991535D-169E-4B99-89E0-0A073839A3E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52" name="Text Box 32">
          <a:extLst>
            <a:ext uri="{FF2B5EF4-FFF2-40B4-BE49-F238E27FC236}">
              <a16:creationId xmlns:a16="http://schemas.microsoft.com/office/drawing/2014/main" id="{64E2D3AF-7C02-4793-BD81-DAD99755FA3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53" name="Text Box 63">
          <a:extLst>
            <a:ext uri="{FF2B5EF4-FFF2-40B4-BE49-F238E27FC236}">
              <a16:creationId xmlns:a16="http://schemas.microsoft.com/office/drawing/2014/main" id="{A5660F5D-7536-4B6B-865E-0B5294F8883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54" name="Text Box 32">
          <a:extLst>
            <a:ext uri="{FF2B5EF4-FFF2-40B4-BE49-F238E27FC236}">
              <a16:creationId xmlns:a16="http://schemas.microsoft.com/office/drawing/2014/main" id="{27984AEC-8406-461E-B338-2F3307B0FE3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55" name="Text Box 63">
          <a:extLst>
            <a:ext uri="{FF2B5EF4-FFF2-40B4-BE49-F238E27FC236}">
              <a16:creationId xmlns:a16="http://schemas.microsoft.com/office/drawing/2014/main" id="{F678C155-01A9-4794-80C5-4A39C28D39A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56" name="Text Box 32">
          <a:extLst>
            <a:ext uri="{FF2B5EF4-FFF2-40B4-BE49-F238E27FC236}">
              <a16:creationId xmlns:a16="http://schemas.microsoft.com/office/drawing/2014/main" id="{4230DA60-2B4C-45A0-B783-7D71F0403F6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57" name="Text Box 63">
          <a:extLst>
            <a:ext uri="{FF2B5EF4-FFF2-40B4-BE49-F238E27FC236}">
              <a16:creationId xmlns:a16="http://schemas.microsoft.com/office/drawing/2014/main" id="{BBB228F3-DE23-41AC-ABB9-B27CB716C07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58" name="Text Box 32">
          <a:extLst>
            <a:ext uri="{FF2B5EF4-FFF2-40B4-BE49-F238E27FC236}">
              <a16:creationId xmlns:a16="http://schemas.microsoft.com/office/drawing/2014/main" id="{BEB47D1D-0125-4465-8C4A-3F516A7EF73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59" name="Text Box 63">
          <a:extLst>
            <a:ext uri="{FF2B5EF4-FFF2-40B4-BE49-F238E27FC236}">
              <a16:creationId xmlns:a16="http://schemas.microsoft.com/office/drawing/2014/main" id="{0DDBF952-C955-43B5-8B6C-6FA37970688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60" name="Text Box 32">
          <a:extLst>
            <a:ext uri="{FF2B5EF4-FFF2-40B4-BE49-F238E27FC236}">
              <a16:creationId xmlns:a16="http://schemas.microsoft.com/office/drawing/2014/main" id="{6A8F3167-8F6F-490E-98AC-7D5E023B5DB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61" name="Text Box 63">
          <a:extLst>
            <a:ext uri="{FF2B5EF4-FFF2-40B4-BE49-F238E27FC236}">
              <a16:creationId xmlns:a16="http://schemas.microsoft.com/office/drawing/2014/main" id="{78489E4C-AABE-4AA8-A01A-13068506738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62" name="Text Box 32">
          <a:extLst>
            <a:ext uri="{FF2B5EF4-FFF2-40B4-BE49-F238E27FC236}">
              <a16:creationId xmlns:a16="http://schemas.microsoft.com/office/drawing/2014/main" id="{CEE5CE49-6BF8-4F5A-9D69-5A092DE3121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63" name="Text Box 63">
          <a:extLst>
            <a:ext uri="{FF2B5EF4-FFF2-40B4-BE49-F238E27FC236}">
              <a16:creationId xmlns:a16="http://schemas.microsoft.com/office/drawing/2014/main" id="{6370ABF4-15BD-414F-B36A-CDA768C28CD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64" name="Text Box 32">
          <a:extLst>
            <a:ext uri="{FF2B5EF4-FFF2-40B4-BE49-F238E27FC236}">
              <a16:creationId xmlns:a16="http://schemas.microsoft.com/office/drawing/2014/main" id="{F509F98B-C31F-4086-A1ED-4E54B59BAA3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65" name="Text Box 63">
          <a:extLst>
            <a:ext uri="{FF2B5EF4-FFF2-40B4-BE49-F238E27FC236}">
              <a16:creationId xmlns:a16="http://schemas.microsoft.com/office/drawing/2014/main" id="{8315A62A-A396-496B-A37C-699A96B7524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66" name="Text Box 32">
          <a:extLst>
            <a:ext uri="{FF2B5EF4-FFF2-40B4-BE49-F238E27FC236}">
              <a16:creationId xmlns:a16="http://schemas.microsoft.com/office/drawing/2014/main" id="{8A639C5C-FFFF-442C-A1EB-F3A83E8EC24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67" name="Text Box 63">
          <a:extLst>
            <a:ext uri="{FF2B5EF4-FFF2-40B4-BE49-F238E27FC236}">
              <a16:creationId xmlns:a16="http://schemas.microsoft.com/office/drawing/2014/main" id="{0B6CBA9E-285D-4725-A825-D3745AA2B81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68" name="Text Box 32">
          <a:extLst>
            <a:ext uri="{FF2B5EF4-FFF2-40B4-BE49-F238E27FC236}">
              <a16:creationId xmlns:a16="http://schemas.microsoft.com/office/drawing/2014/main" id="{A9F5132C-8281-4093-A69E-4B4C444A807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69" name="Text Box 63">
          <a:extLst>
            <a:ext uri="{FF2B5EF4-FFF2-40B4-BE49-F238E27FC236}">
              <a16:creationId xmlns:a16="http://schemas.microsoft.com/office/drawing/2014/main" id="{526FC305-B2BE-4049-BD4B-1EFE270EF2B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70" name="Text Box 32">
          <a:extLst>
            <a:ext uri="{FF2B5EF4-FFF2-40B4-BE49-F238E27FC236}">
              <a16:creationId xmlns:a16="http://schemas.microsoft.com/office/drawing/2014/main" id="{B883B251-FEAC-4AF4-ACBC-6B7B9DDDF6D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71" name="Text Box 63">
          <a:extLst>
            <a:ext uri="{FF2B5EF4-FFF2-40B4-BE49-F238E27FC236}">
              <a16:creationId xmlns:a16="http://schemas.microsoft.com/office/drawing/2014/main" id="{D4A68324-358E-420C-A567-B53AF068C9E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72" name="Text Box 32">
          <a:extLst>
            <a:ext uri="{FF2B5EF4-FFF2-40B4-BE49-F238E27FC236}">
              <a16:creationId xmlns:a16="http://schemas.microsoft.com/office/drawing/2014/main" id="{5F5A9BD3-8837-4BCD-912B-53BF76B8193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73" name="Text Box 63">
          <a:extLst>
            <a:ext uri="{FF2B5EF4-FFF2-40B4-BE49-F238E27FC236}">
              <a16:creationId xmlns:a16="http://schemas.microsoft.com/office/drawing/2014/main" id="{2C9C6EE9-D14D-4F5E-988C-8D2CF587128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74" name="Text Box 32">
          <a:extLst>
            <a:ext uri="{FF2B5EF4-FFF2-40B4-BE49-F238E27FC236}">
              <a16:creationId xmlns:a16="http://schemas.microsoft.com/office/drawing/2014/main" id="{98B66CB0-9979-486D-AA17-1E6805221AA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75" name="Text Box 63">
          <a:extLst>
            <a:ext uri="{FF2B5EF4-FFF2-40B4-BE49-F238E27FC236}">
              <a16:creationId xmlns:a16="http://schemas.microsoft.com/office/drawing/2014/main" id="{B711BA3E-AAE9-4BA3-8DF0-90161CCC640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76" name="Text Box 32">
          <a:extLst>
            <a:ext uri="{FF2B5EF4-FFF2-40B4-BE49-F238E27FC236}">
              <a16:creationId xmlns:a16="http://schemas.microsoft.com/office/drawing/2014/main" id="{7C04496A-D54F-4550-8184-A36F0147BA7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77" name="Text Box 63">
          <a:extLst>
            <a:ext uri="{FF2B5EF4-FFF2-40B4-BE49-F238E27FC236}">
              <a16:creationId xmlns:a16="http://schemas.microsoft.com/office/drawing/2014/main" id="{141FF05B-AF43-4FD7-A385-3B90D0EA546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78" name="Text Box 32">
          <a:extLst>
            <a:ext uri="{FF2B5EF4-FFF2-40B4-BE49-F238E27FC236}">
              <a16:creationId xmlns:a16="http://schemas.microsoft.com/office/drawing/2014/main" id="{1D9F64AF-204F-42B6-97E8-35C808A5133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79" name="Text Box 63">
          <a:extLst>
            <a:ext uri="{FF2B5EF4-FFF2-40B4-BE49-F238E27FC236}">
              <a16:creationId xmlns:a16="http://schemas.microsoft.com/office/drawing/2014/main" id="{CF77ADA7-F1BE-4EC2-9A2E-5F065A0024A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80" name="Text Box 32">
          <a:extLst>
            <a:ext uri="{FF2B5EF4-FFF2-40B4-BE49-F238E27FC236}">
              <a16:creationId xmlns:a16="http://schemas.microsoft.com/office/drawing/2014/main" id="{E19D7B67-770D-450E-9FB9-A1D1CC46636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81" name="Text Box 63">
          <a:extLst>
            <a:ext uri="{FF2B5EF4-FFF2-40B4-BE49-F238E27FC236}">
              <a16:creationId xmlns:a16="http://schemas.microsoft.com/office/drawing/2014/main" id="{85D78533-37A1-4487-AE6A-BBA080C214C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82" name="Text Box 32">
          <a:extLst>
            <a:ext uri="{FF2B5EF4-FFF2-40B4-BE49-F238E27FC236}">
              <a16:creationId xmlns:a16="http://schemas.microsoft.com/office/drawing/2014/main" id="{4A6448D0-A171-4457-96F7-D57D640043F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83" name="Text Box 63">
          <a:extLst>
            <a:ext uri="{FF2B5EF4-FFF2-40B4-BE49-F238E27FC236}">
              <a16:creationId xmlns:a16="http://schemas.microsoft.com/office/drawing/2014/main" id="{21731DE2-A02C-43DC-85CC-CC3C70BC448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84" name="Text Box 32">
          <a:extLst>
            <a:ext uri="{FF2B5EF4-FFF2-40B4-BE49-F238E27FC236}">
              <a16:creationId xmlns:a16="http://schemas.microsoft.com/office/drawing/2014/main" id="{FEFE3DE2-AE12-4B11-BA95-E44EF720E84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85" name="Text Box 63">
          <a:extLst>
            <a:ext uri="{FF2B5EF4-FFF2-40B4-BE49-F238E27FC236}">
              <a16:creationId xmlns:a16="http://schemas.microsoft.com/office/drawing/2014/main" id="{E0553269-95E5-49A3-AE7F-2BAD3D658CB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86" name="Text Box 32">
          <a:extLst>
            <a:ext uri="{FF2B5EF4-FFF2-40B4-BE49-F238E27FC236}">
              <a16:creationId xmlns:a16="http://schemas.microsoft.com/office/drawing/2014/main" id="{F0B2FA45-3E46-4BC0-9C3E-9BDE5664601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87" name="Text Box 63">
          <a:extLst>
            <a:ext uri="{FF2B5EF4-FFF2-40B4-BE49-F238E27FC236}">
              <a16:creationId xmlns:a16="http://schemas.microsoft.com/office/drawing/2014/main" id="{4CF5C227-E394-461B-9A09-1FD56059F8B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88" name="Text Box 32">
          <a:extLst>
            <a:ext uri="{FF2B5EF4-FFF2-40B4-BE49-F238E27FC236}">
              <a16:creationId xmlns:a16="http://schemas.microsoft.com/office/drawing/2014/main" id="{A393C566-4D41-4C23-B6DC-4090B5D7424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89" name="Text Box 63">
          <a:extLst>
            <a:ext uri="{FF2B5EF4-FFF2-40B4-BE49-F238E27FC236}">
              <a16:creationId xmlns:a16="http://schemas.microsoft.com/office/drawing/2014/main" id="{4F15C546-0E2A-4B00-A52B-3E03DFD7647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90" name="Text Box 32">
          <a:extLst>
            <a:ext uri="{FF2B5EF4-FFF2-40B4-BE49-F238E27FC236}">
              <a16:creationId xmlns:a16="http://schemas.microsoft.com/office/drawing/2014/main" id="{DFFAEDC8-B130-45D4-A848-2DAC684233A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91" name="Text Box 63">
          <a:extLst>
            <a:ext uri="{FF2B5EF4-FFF2-40B4-BE49-F238E27FC236}">
              <a16:creationId xmlns:a16="http://schemas.microsoft.com/office/drawing/2014/main" id="{3EC296C7-4ED9-4145-BC4D-79FF90CFDE6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92" name="Text Box 32">
          <a:extLst>
            <a:ext uri="{FF2B5EF4-FFF2-40B4-BE49-F238E27FC236}">
              <a16:creationId xmlns:a16="http://schemas.microsoft.com/office/drawing/2014/main" id="{6F69B88B-0027-4C7A-9CC5-4FD34D133BB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93" name="Text Box 63">
          <a:extLst>
            <a:ext uri="{FF2B5EF4-FFF2-40B4-BE49-F238E27FC236}">
              <a16:creationId xmlns:a16="http://schemas.microsoft.com/office/drawing/2014/main" id="{6EC4CC3B-DB35-4214-A78E-FA67D784740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94" name="Text Box 32">
          <a:extLst>
            <a:ext uri="{FF2B5EF4-FFF2-40B4-BE49-F238E27FC236}">
              <a16:creationId xmlns:a16="http://schemas.microsoft.com/office/drawing/2014/main" id="{73A8154A-2FF6-45DC-BA72-A1E537082FD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95" name="Text Box 63">
          <a:extLst>
            <a:ext uri="{FF2B5EF4-FFF2-40B4-BE49-F238E27FC236}">
              <a16:creationId xmlns:a16="http://schemas.microsoft.com/office/drawing/2014/main" id="{78E6FB8F-32F0-4F90-A76F-20C9254BEFF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96" name="Text Box 32">
          <a:extLst>
            <a:ext uri="{FF2B5EF4-FFF2-40B4-BE49-F238E27FC236}">
              <a16:creationId xmlns:a16="http://schemas.microsoft.com/office/drawing/2014/main" id="{D1A6D5AA-E27F-4C29-B30C-6D70DFCDA26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97" name="Text Box 63">
          <a:extLst>
            <a:ext uri="{FF2B5EF4-FFF2-40B4-BE49-F238E27FC236}">
              <a16:creationId xmlns:a16="http://schemas.microsoft.com/office/drawing/2014/main" id="{7661B15A-9866-4EA4-B55F-809B4831551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98" name="Text Box 32">
          <a:extLst>
            <a:ext uri="{FF2B5EF4-FFF2-40B4-BE49-F238E27FC236}">
              <a16:creationId xmlns:a16="http://schemas.microsoft.com/office/drawing/2014/main" id="{D6D40394-F571-46C7-A94C-68B86095DBD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599" name="Text Box 63">
          <a:extLst>
            <a:ext uri="{FF2B5EF4-FFF2-40B4-BE49-F238E27FC236}">
              <a16:creationId xmlns:a16="http://schemas.microsoft.com/office/drawing/2014/main" id="{D821F3EC-1B11-439A-AC7C-DC94D00A57A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00" name="Text Box 32">
          <a:extLst>
            <a:ext uri="{FF2B5EF4-FFF2-40B4-BE49-F238E27FC236}">
              <a16:creationId xmlns:a16="http://schemas.microsoft.com/office/drawing/2014/main" id="{7EB4F616-BF4B-427F-BE52-F6D8BC92E99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01" name="Text Box 63">
          <a:extLst>
            <a:ext uri="{FF2B5EF4-FFF2-40B4-BE49-F238E27FC236}">
              <a16:creationId xmlns:a16="http://schemas.microsoft.com/office/drawing/2014/main" id="{77F2AF86-0FAA-4004-AE2C-88F97984F8D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02" name="Text Box 32">
          <a:extLst>
            <a:ext uri="{FF2B5EF4-FFF2-40B4-BE49-F238E27FC236}">
              <a16:creationId xmlns:a16="http://schemas.microsoft.com/office/drawing/2014/main" id="{B2313DDC-0C57-47E3-8ED1-61F43569E1B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03" name="Text Box 63">
          <a:extLst>
            <a:ext uri="{FF2B5EF4-FFF2-40B4-BE49-F238E27FC236}">
              <a16:creationId xmlns:a16="http://schemas.microsoft.com/office/drawing/2014/main" id="{DF7685A6-2F1C-49EB-9780-00BDBFB160B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04" name="Text Box 32">
          <a:extLst>
            <a:ext uri="{FF2B5EF4-FFF2-40B4-BE49-F238E27FC236}">
              <a16:creationId xmlns:a16="http://schemas.microsoft.com/office/drawing/2014/main" id="{9221D991-C4E1-42FA-A4B4-5C41A96677F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05" name="Text Box 63">
          <a:extLst>
            <a:ext uri="{FF2B5EF4-FFF2-40B4-BE49-F238E27FC236}">
              <a16:creationId xmlns:a16="http://schemas.microsoft.com/office/drawing/2014/main" id="{3C915A03-1992-41B5-AE08-8485D8633D1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06" name="Text Box 32">
          <a:extLst>
            <a:ext uri="{FF2B5EF4-FFF2-40B4-BE49-F238E27FC236}">
              <a16:creationId xmlns:a16="http://schemas.microsoft.com/office/drawing/2014/main" id="{DA47A704-CACA-4609-8D0F-5247820C027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07" name="Text Box 63">
          <a:extLst>
            <a:ext uri="{FF2B5EF4-FFF2-40B4-BE49-F238E27FC236}">
              <a16:creationId xmlns:a16="http://schemas.microsoft.com/office/drawing/2014/main" id="{C68EF119-502D-43E8-8D14-F0FAD3369B1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08" name="Text Box 32">
          <a:extLst>
            <a:ext uri="{FF2B5EF4-FFF2-40B4-BE49-F238E27FC236}">
              <a16:creationId xmlns:a16="http://schemas.microsoft.com/office/drawing/2014/main" id="{D71FCAD9-6EFA-43B3-BF29-4E0BCDF8C60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09" name="Text Box 63">
          <a:extLst>
            <a:ext uri="{FF2B5EF4-FFF2-40B4-BE49-F238E27FC236}">
              <a16:creationId xmlns:a16="http://schemas.microsoft.com/office/drawing/2014/main" id="{8C1F7A2B-754F-456D-83D8-FABBE41AA38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10" name="Text Box 32">
          <a:extLst>
            <a:ext uri="{FF2B5EF4-FFF2-40B4-BE49-F238E27FC236}">
              <a16:creationId xmlns:a16="http://schemas.microsoft.com/office/drawing/2014/main" id="{67A5FEF5-B13E-4110-B50C-AC3A1B14522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11" name="Text Box 63">
          <a:extLst>
            <a:ext uri="{FF2B5EF4-FFF2-40B4-BE49-F238E27FC236}">
              <a16:creationId xmlns:a16="http://schemas.microsoft.com/office/drawing/2014/main" id="{DE28D4A3-7696-436A-A988-70C92D4AE36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12" name="Text Box 32">
          <a:extLst>
            <a:ext uri="{FF2B5EF4-FFF2-40B4-BE49-F238E27FC236}">
              <a16:creationId xmlns:a16="http://schemas.microsoft.com/office/drawing/2014/main" id="{591A4756-D7D3-4BF8-9266-C47D665FFCE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13" name="Text Box 63">
          <a:extLst>
            <a:ext uri="{FF2B5EF4-FFF2-40B4-BE49-F238E27FC236}">
              <a16:creationId xmlns:a16="http://schemas.microsoft.com/office/drawing/2014/main" id="{5C92286B-93F6-42EC-9381-7C1B0C4945A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14" name="Text Box 32">
          <a:extLst>
            <a:ext uri="{FF2B5EF4-FFF2-40B4-BE49-F238E27FC236}">
              <a16:creationId xmlns:a16="http://schemas.microsoft.com/office/drawing/2014/main" id="{AEF181DD-00B0-48C5-941D-4C3EBFD2441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15" name="Text Box 63">
          <a:extLst>
            <a:ext uri="{FF2B5EF4-FFF2-40B4-BE49-F238E27FC236}">
              <a16:creationId xmlns:a16="http://schemas.microsoft.com/office/drawing/2014/main" id="{3DF6D9E4-2828-4EC0-9748-9F586A36851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16" name="Text Box 32">
          <a:extLst>
            <a:ext uri="{FF2B5EF4-FFF2-40B4-BE49-F238E27FC236}">
              <a16:creationId xmlns:a16="http://schemas.microsoft.com/office/drawing/2014/main" id="{E499500C-853E-4B40-AA1C-5FD013BE706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17" name="Text Box 63">
          <a:extLst>
            <a:ext uri="{FF2B5EF4-FFF2-40B4-BE49-F238E27FC236}">
              <a16:creationId xmlns:a16="http://schemas.microsoft.com/office/drawing/2014/main" id="{5D5E7F8D-C4B1-483C-AA2E-98AE35B1F43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18" name="Text Box 32">
          <a:extLst>
            <a:ext uri="{FF2B5EF4-FFF2-40B4-BE49-F238E27FC236}">
              <a16:creationId xmlns:a16="http://schemas.microsoft.com/office/drawing/2014/main" id="{7A3EE466-5CB9-4674-B392-A2670B1BAF3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19" name="Text Box 63">
          <a:extLst>
            <a:ext uri="{FF2B5EF4-FFF2-40B4-BE49-F238E27FC236}">
              <a16:creationId xmlns:a16="http://schemas.microsoft.com/office/drawing/2014/main" id="{6564E9E6-28DE-49A7-B165-CA2DE3E84AC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20" name="Text Box 32">
          <a:extLst>
            <a:ext uri="{FF2B5EF4-FFF2-40B4-BE49-F238E27FC236}">
              <a16:creationId xmlns:a16="http://schemas.microsoft.com/office/drawing/2014/main" id="{F42FBC6B-FF06-499C-BB58-7EEEA7C7AF4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21" name="Text Box 63">
          <a:extLst>
            <a:ext uri="{FF2B5EF4-FFF2-40B4-BE49-F238E27FC236}">
              <a16:creationId xmlns:a16="http://schemas.microsoft.com/office/drawing/2014/main" id="{9F996BD3-24CB-4F0D-AD79-CC2F661BC96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22" name="Text Box 32">
          <a:extLst>
            <a:ext uri="{FF2B5EF4-FFF2-40B4-BE49-F238E27FC236}">
              <a16:creationId xmlns:a16="http://schemas.microsoft.com/office/drawing/2014/main" id="{570F2D48-B2F4-4B81-8F41-101A75DA1FE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23" name="Text Box 63">
          <a:extLst>
            <a:ext uri="{FF2B5EF4-FFF2-40B4-BE49-F238E27FC236}">
              <a16:creationId xmlns:a16="http://schemas.microsoft.com/office/drawing/2014/main" id="{D62A5592-D3D9-4955-B530-71C02D50B96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24" name="Text Box 32">
          <a:extLst>
            <a:ext uri="{FF2B5EF4-FFF2-40B4-BE49-F238E27FC236}">
              <a16:creationId xmlns:a16="http://schemas.microsoft.com/office/drawing/2014/main" id="{DF61925F-10CA-46C5-A3E1-B10014F74CF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25" name="Text Box 63">
          <a:extLst>
            <a:ext uri="{FF2B5EF4-FFF2-40B4-BE49-F238E27FC236}">
              <a16:creationId xmlns:a16="http://schemas.microsoft.com/office/drawing/2014/main" id="{FE736818-ECE9-467C-93B1-EC847CABAB9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26" name="Text Box 32">
          <a:extLst>
            <a:ext uri="{FF2B5EF4-FFF2-40B4-BE49-F238E27FC236}">
              <a16:creationId xmlns:a16="http://schemas.microsoft.com/office/drawing/2014/main" id="{2D926755-CE13-4051-8897-498579D9A45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27" name="Text Box 63">
          <a:extLst>
            <a:ext uri="{FF2B5EF4-FFF2-40B4-BE49-F238E27FC236}">
              <a16:creationId xmlns:a16="http://schemas.microsoft.com/office/drawing/2014/main" id="{0A9B6E2D-8C08-41CB-9E69-61B3B625043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28" name="Text Box 32">
          <a:extLst>
            <a:ext uri="{FF2B5EF4-FFF2-40B4-BE49-F238E27FC236}">
              <a16:creationId xmlns:a16="http://schemas.microsoft.com/office/drawing/2014/main" id="{7F3F5A9A-3692-4C97-97B9-6A24F5D8FF9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29" name="Text Box 63">
          <a:extLst>
            <a:ext uri="{FF2B5EF4-FFF2-40B4-BE49-F238E27FC236}">
              <a16:creationId xmlns:a16="http://schemas.microsoft.com/office/drawing/2014/main" id="{2104A663-F0FA-4F2F-BD23-436E23ED4AE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30" name="Text Box 32">
          <a:extLst>
            <a:ext uri="{FF2B5EF4-FFF2-40B4-BE49-F238E27FC236}">
              <a16:creationId xmlns:a16="http://schemas.microsoft.com/office/drawing/2014/main" id="{8FE33873-E7B7-4EF6-A610-AFB4B6D843F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31" name="Text Box 63">
          <a:extLst>
            <a:ext uri="{FF2B5EF4-FFF2-40B4-BE49-F238E27FC236}">
              <a16:creationId xmlns:a16="http://schemas.microsoft.com/office/drawing/2014/main" id="{BAA0C343-0489-4511-8955-EAB491CCB92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32" name="Text Box 32">
          <a:extLst>
            <a:ext uri="{FF2B5EF4-FFF2-40B4-BE49-F238E27FC236}">
              <a16:creationId xmlns:a16="http://schemas.microsoft.com/office/drawing/2014/main" id="{D2B12044-ACAE-4FAC-82A5-538D235BD54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33" name="Text Box 63">
          <a:extLst>
            <a:ext uri="{FF2B5EF4-FFF2-40B4-BE49-F238E27FC236}">
              <a16:creationId xmlns:a16="http://schemas.microsoft.com/office/drawing/2014/main" id="{D0E7D0D0-0294-4050-B408-CE0EEB0544C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34" name="Text Box 32">
          <a:extLst>
            <a:ext uri="{FF2B5EF4-FFF2-40B4-BE49-F238E27FC236}">
              <a16:creationId xmlns:a16="http://schemas.microsoft.com/office/drawing/2014/main" id="{FB6557C0-8BBF-4C42-B3CE-9A5E8970C6B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35" name="Text Box 63">
          <a:extLst>
            <a:ext uri="{FF2B5EF4-FFF2-40B4-BE49-F238E27FC236}">
              <a16:creationId xmlns:a16="http://schemas.microsoft.com/office/drawing/2014/main" id="{1440C50A-05F9-4AA8-BBF4-31138E1EB80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36" name="Text Box 32">
          <a:extLst>
            <a:ext uri="{FF2B5EF4-FFF2-40B4-BE49-F238E27FC236}">
              <a16:creationId xmlns:a16="http://schemas.microsoft.com/office/drawing/2014/main" id="{E1E3045E-1305-4EEB-B99A-3D849130088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37" name="Text Box 63">
          <a:extLst>
            <a:ext uri="{FF2B5EF4-FFF2-40B4-BE49-F238E27FC236}">
              <a16:creationId xmlns:a16="http://schemas.microsoft.com/office/drawing/2014/main" id="{5D00074F-A66E-47F2-A0D6-D05AF2C4F80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38" name="Text Box 32">
          <a:extLst>
            <a:ext uri="{FF2B5EF4-FFF2-40B4-BE49-F238E27FC236}">
              <a16:creationId xmlns:a16="http://schemas.microsoft.com/office/drawing/2014/main" id="{04A7383D-FAD2-4608-9649-2BD2FB72C32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39" name="Text Box 63">
          <a:extLst>
            <a:ext uri="{FF2B5EF4-FFF2-40B4-BE49-F238E27FC236}">
              <a16:creationId xmlns:a16="http://schemas.microsoft.com/office/drawing/2014/main" id="{627CCB56-F78D-4CC0-8D1A-4662F6BC31D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40" name="Text Box 32">
          <a:extLst>
            <a:ext uri="{FF2B5EF4-FFF2-40B4-BE49-F238E27FC236}">
              <a16:creationId xmlns:a16="http://schemas.microsoft.com/office/drawing/2014/main" id="{BF5FED32-096A-40A7-8E68-8CC39870671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41" name="Text Box 63">
          <a:extLst>
            <a:ext uri="{FF2B5EF4-FFF2-40B4-BE49-F238E27FC236}">
              <a16:creationId xmlns:a16="http://schemas.microsoft.com/office/drawing/2014/main" id="{DCCC162B-C2AD-40C1-933E-302BB439525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42" name="Text Box 32">
          <a:extLst>
            <a:ext uri="{FF2B5EF4-FFF2-40B4-BE49-F238E27FC236}">
              <a16:creationId xmlns:a16="http://schemas.microsoft.com/office/drawing/2014/main" id="{8702B8EC-BCB9-44CE-A559-473F370F2BD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43" name="Text Box 63">
          <a:extLst>
            <a:ext uri="{FF2B5EF4-FFF2-40B4-BE49-F238E27FC236}">
              <a16:creationId xmlns:a16="http://schemas.microsoft.com/office/drawing/2014/main" id="{7A354819-69AA-4420-B3A8-D8C3D09F915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44" name="Text Box 32">
          <a:extLst>
            <a:ext uri="{FF2B5EF4-FFF2-40B4-BE49-F238E27FC236}">
              <a16:creationId xmlns:a16="http://schemas.microsoft.com/office/drawing/2014/main" id="{6412A4E7-A5CA-4B78-849C-693C4F0C4CD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45" name="Text Box 63">
          <a:extLst>
            <a:ext uri="{FF2B5EF4-FFF2-40B4-BE49-F238E27FC236}">
              <a16:creationId xmlns:a16="http://schemas.microsoft.com/office/drawing/2014/main" id="{7D7E085F-44B6-4E24-A5EF-0345D6605A2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46" name="Text Box 32">
          <a:extLst>
            <a:ext uri="{FF2B5EF4-FFF2-40B4-BE49-F238E27FC236}">
              <a16:creationId xmlns:a16="http://schemas.microsoft.com/office/drawing/2014/main" id="{EAD22E03-E45B-4645-886B-E57560146AD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47" name="Text Box 63">
          <a:extLst>
            <a:ext uri="{FF2B5EF4-FFF2-40B4-BE49-F238E27FC236}">
              <a16:creationId xmlns:a16="http://schemas.microsoft.com/office/drawing/2014/main" id="{C82C333E-B91A-44E7-ABDE-279E38B2F62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48" name="Text Box 32">
          <a:extLst>
            <a:ext uri="{FF2B5EF4-FFF2-40B4-BE49-F238E27FC236}">
              <a16:creationId xmlns:a16="http://schemas.microsoft.com/office/drawing/2014/main" id="{F268CBD3-983D-4F3F-B2A5-3BB87FD8ED6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49" name="Text Box 63">
          <a:extLst>
            <a:ext uri="{FF2B5EF4-FFF2-40B4-BE49-F238E27FC236}">
              <a16:creationId xmlns:a16="http://schemas.microsoft.com/office/drawing/2014/main" id="{CB1BD87F-1BD3-48C1-AF23-6405F14B357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50" name="Text Box 32">
          <a:extLst>
            <a:ext uri="{FF2B5EF4-FFF2-40B4-BE49-F238E27FC236}">
              <a16:creationId xmlns:a16="http://schemas.microsoft.com/office/drawing/2014/main" id="{2B5415C0-8CC6-4999-8115-1164ED4FDF9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51" name="Text Box 63">
          <a:extLst>
            <a:ext uri="{FF2B5EF4-FFF2-40B4-BE49-F238E27FC236}">
              <a16:creationId xmlns:a16="http://schemas.microsoft.com/office/drawing/2014/main" id="{EED659DC-2167-493B-9E8E-A90B8CC8B9A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52" name="Text Box 32">
          <a:extLst>
            <a:ext uri="{FF2B5EF4-FFF2-40B4-BE49-F238E27FC236}">
              <a16:creationId xmlns:a16="http://schemas.microsoft.com/office/drawing/2014/main" id="{0D8B56F7-CCE2-487B-9938-269E35C14FF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53" name="Text Box 63">
          <a:extLst>
            <a:ext uri="{FF2B5EF4-FFF2-40B4-BE49-F238E27FC236}">
              <a16:creationId xmlns:a16="http://schemas.microsoft.com/office/drawing/2014/main" id="{B08A9F39-35DA-47FB-AA3A-6CDEA9D93AD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54" name="Text Box 32">
          <a:extLst>
            <a:ext uri="{FF2B5EF4-FFF2-40B4-BE49-F238E27FC236}">
              <a16:creationId xmlns:a16="http://schemas.microsoft.com/office/drawing/2014/main" id="{27907BB1-FC64-4F1A-924B-C9C610781CA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55" name="Text Box 63">
          <a:extLst>
            <a:ext uri="{FF2B5EF4-FFF2-40B4-BE49-F238E27FC236}">
              <a16:creationId xmlns:a16="http://schemas.microsoft.com/office/drawing/2014/main" id="{778B9024-F519-4AD9-8139-0ED6723451C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56" name="Text Box 32">
          <a:extLst>
            <a:ext uri="{FF2B5EF4-FFF2-40B4-BE49-F238E27FC236}">
              <a16:creationId xmlns:a16="http://schemas.microsoft.com/office/drawing/2014/main" id="{0C3049A6-0157-4123-8F02-A03260C14BE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57" name="Text Box 63">
          <a:extLst>
            <a:ext uri="{FF2B5EF4-FFF2-40B4-BE49-F238E27FC236}">
              <a16:creationId xmlns:a16="http://schemas.microsoft.com/office/drawing/2014/main" id="{CA8B2E93-5AC5-4558-811A-3A0377AAA15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58" name="Text Box 32">
          <a:extLst>
            <a:ext uri="{FF2B5EF4-FFF2-40B4-BE49-F238E27FC236}">
              <a16:creationId xmlns:a16="http://schemas.microsoft.com/office/drawing/2014/main" id="{A708B2CB-ED1F-4CB4-B68C-07E8965CE40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59" name="Text Box 63">
          <a:extLst>
            <a:ext uri="{FF2B5EF4-FFF2-40B4-BE49-F238E27FC236}">
              <a16:creationId xmlns:a16="http://schemas.microsoft.com/office/drawing/2014/main" id="{88FC4098-B8E9-408B-8057-1B1ED28B074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60" name="Text Box 32">
          <a:extLst>
            <a:ext uri="{FF2B5EF4-FFF2-40B4-BE49-F238E27FC236}">
              <a16:creationId xmlns:a16="http://schemas.microsoft.com/office/drawing/2014/main" id="{43C9DAFB-9962-417B-A408-396C475635E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61" name="Text Box 63">
          <a:extLst>
            <a:ext uri="{FF2B5EF4-FFF2-40B4-BE49-F238E27FC236}">
              <a16:creationId xmlns:a16="http://schemas.microsoft.com/office/drawing/2014/main" id="{B2C2D843-8C54-4DB3-86C3-89F7F820E52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62" name="Text Box 32">
          <a:extLst>
            <a:ext uri="{FF2B5EF4-FFF2-40B4-BE49-F238E27FC236}">
              <a16:creationId xmlns:a16="http://schemas.microsoft.com/office/drawing/2014/main" id="{DE04EE74-C545-4DBD-BB01-49B4C469BFC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63" name="Text Box 63">
          <a:extLst>
            <a:ext uri="{FF2B5EF4-FFF2-40B4-BE49-F238E27FC236}">
              <a16:creationId xmlns:a16="http://schemas.microsoft.com/office/drawing/2014/main" id="{BB6E97E1-206A-422F-A803-E8FECD94283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64" name="Text Box 32">
          <a:extLst>
            <a:ext uri="{FF2B5EF4-FFF2-40B4-BE49-F238E27FC236}">
              <a16:creationId xmlns:a16="http://schemas.microsoft.com/office/drawing/2014/main" id="{C7DB1BC8-1463-41A4-ABE1-98FD7A97455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65" name="Text Box 63">
          <a:extLst>
            <a:ext uri="{FF2B5EF4-FFF2-40B4-BE49-F238E27FC236}">
              <a16:creationId xmlns:a16="http://schemas.microsoft.com/office/drawing/2014/main" id="{50BAAAFB-0F29-4FCA-9BF6-21459B33347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66" name="Text Box 32">
          <a:extLst>
            <a:ext uri="{FF2B5EF4-FFF2-40B4-BE49-F238E27FC236}">
              <a16:creationId xmlns:a16="http://schemas.microsoft.com/office/drawing/2014/main" id="{5654F59A-5E39-4FB5-8C3C-5DF26F79928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67" name="Text Box 63">
          <a:extLst>
            <a:ext uri="{FF2B5EF4-FFF2-40B4-BE49-F238E27FC236}">
              <a16:creationId xmlns:a16="http://schemas.microsoft.com/office/drawing/2014/main" id="{64785E30-F862-4039-8BE4-E3E776DB507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68" name="Text Box 32">
          <a:extLst>
            <a:ext uri="{FF2B5EF4-FFF2-40B4-BE49-F238E27FC236}">
              <a16:creationId xmlns:a16="http://schemas.microsoft.com/office/drawing/2014/main" id="{A9B59CD2-7310-4BC8-96E4-CAB9B2C3CDD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69" name="Text Box 63">
          <a:extLst>
            <a:ext uri="{FF2B5EF4-FFF2-40B4-BE49-F238E27FC236}">
              <a16:creationId xmlns:a16="http://schemas.microsoft.com/office/drawing/2014/main" id="{A306A981-355E-43B2-BD22-501FD4FF4CB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70" name="Text Box 32">
          <a:extLst>
            <a:ext uri="{FF2B5EF4-FFF2-40B4-BE49-F238E27FC236}">
              <a16:creationId xmlns:a16="http://schemas.microsoft.com/office/drawing/2014/main" id="{1EA1A30F-F3C1-4421-91CA-1437BE692A6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71" name="Text Box 63">
          <a:extLst>
            <a:ext uri="{FF2B5EF4-FFF2-40B4-BE49-F238E27FC236}">
              <a16:creationId xmlns:a16="http://schemas.microsoft.com/office/drawing/2014/main" id="{11FF5E19-03C6-4226-B192-BFC4AF7D002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72" name="Text Box 32">
          <a:extLst>
            <a:ext uri="{FF2B5EF4-FFF2-40B4-BE49-F238E27FC236}">
              <a16:creationId xmlns:a16="http://schemas.microsoft.com/office/drawing/2014/main" id="{AF4683A0-5156-4367-9FA8-8389606E4A7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73" name="Text Box 63">
          <a:extLst>
            <a:ext uri="{FF2B5EF4-FFF2-40B4-BE49-F238E27FC236}">
              <a16:creationId xmlns:a16="http://schemas.microsoft.com/office/drawing/2014/main" id="{1859BBD1-C557-44FA-81AB-B30014517AF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74" name="Text Box 32">
          <a:extLst>
            <a:ext uri="{FF2B5EF4-FFF2-40B4-BE49-F238E27FC236}">
              <a16:creationId xmlns:a16="http://schemas.microsoft.com/office/drawing/2014/main" id="{682EC4A4-90D7-4A10-8A4D-ABB0E962587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75" name="Text Box 63">
          <a:extLst>
            <a:ext uri="{FF2B5EF4-FFF2-40B4-BE49-F238E27FC236}">
              <a16:creationId xmlns:a16="http://schemas.microsoft.com/office/drawing/2014/main" id="{48558CCB-7368-4FD3-B222-A1634973ED9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76" name="Text Box 32">
          <a:extLst>
            <a:ext uri="{FF2B5EF4-FFF2-40B4-BE49-F238E27FC236}">
              <a16:creationId xmlns:a16="http://schemas.microsoft.com/office/drawing/2014/main" id="{08FD0C7F-B6D8-4883-8DB0-403CCFF0980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77" name="Text Box 63">
          <a:extLst>
            <a:ext uri="{FF2B5EF4-FFF2-40B4-BE49-F238E27FC236}">
              <a16:creationId xmlns:a16="http://schemas.microsoft.com/office/drawing/2014/main" id="{46BFA80C-2AE8-4EBC-A619-1006294155F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78" name="Text Box 32">
          <a:extLst>
            <a:ext uri="{FF2B5EF4-FFF2-40B4-BE49-F238E27FC236}">
              <a16:creationId xmlns:a16="http://schemas.microsoft.com/office/drawing/2014/main" id="{B1971A5C-FBC9-4134-B971-A9F6B3BE2E9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79" name="Text Box 63">
          <a:extLst>
            <a:ext uri="{FF2B5EF4-FFF2-40B4-BE49-F238E27FC236}">
              <a16:creationId xmlns:a16="http://schemas.microsoft.com/office/drawing/2014/main" id="{5963C55C-5D62-437F-BA5C-7EED8927240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80" name="Text Box 32">
          <a:extLst>
            <a:ext uri="{FF2B5EF4-FFF2-40B4-BE49-F238E27FC236}">
              <a16:creationId xmlns:a16="http://schemas.microsoft.com/office/drawing/2014/main" id="{7E2FD40B-477C-4EC0-908A-FB8C84314B8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81" name="Text Box 63">
          <a:extLst>
            <a:ext uri="{FF2B5EF4-FFF2-40B4-BE49-F238E27FC236}">
              <a16:creationId xmlns:a16="http://schemas.microsoft.com/office/drawing/2014/main" id="{40BCA1F8-974A-447F-9198-1122DAF98E8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82" name="Text Box 32">
          <a:extLst>
            <a:ext uri="{FF2B5EF4-FFF2-40B4-BE49-F238E27FC236}">
              <a16:creationId xmlns:a16="http://schemas.microsoft.com/office/drawing/2014/main" id="{90D1C77F-4A7A-42D2-952A-63BB9C266D2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83" name="Text Box 63">
          <a:extLst>
            <a:ext uri="{FF2B5EF4-FFF2-40B4-BE49-F238E27FC236}">
              <a16:creationId xmlns:a16="http://schemas.microsoft.com/office/drawing/2014/main" id="{A8015B69-9F01-4D5F-9114-52729B439CF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84" name="Text Box 32">
          <a:extLst>
            <a:ext uri="{FF2B5EF4-FFF2-40B4-BE49-F238E27FC236}">
              <a16:creationId xmlns:a16="http://schemas.microsoft.com/office/drawing/2014/main" id="{3C7725A3-8562-4E3C-8FCC-ED033500561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85" name="Text Box 63">
          <a:extLst>
            <a:ext uri="{FF2B5EF4-FFF2-40B4-BE49-F238E27FC236}">
              <a16:creationId xmlns:a16="http://schemas.microsoft.com/office/drawing/2014/main" id="{D3179B67-5F8F-4F77-BCAD-B745133EBDB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86" name="Text Box 32">
          <a:extLst>
            <a:ext uri="{FF2B5EF4-FFF2-40B4-BE49-F238E27FC236}">
              <a16:creationId xmlns:a16="http://schemas.microsoft.com/office/drawing/2014/main" id="{7C679026-9AC4-48E0-AB87-87EBB7BED29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87" name="Text Box 63">
          <a:extLst>
            <a:ext uri="{FF2B5EF4-FFF2-40B4-BE49-F238E27FC236}">
              <a16:creationId xmlns:a16="http://schemas.microsoft.com/office/drawing/2014/main" id="{B5D0BC9D-C7A2-44FE-8ED7-57260548E39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88" name="Text Box 32">
          <a:extLst>
            <a:ext uri="{FF2B5EF4-FFF2-40B4-BE49-F238E27FC236}">
              <a16:creationId xmlns:a16="http://schemas.microsoft.com/office/drawing/2014/main" id="{AAB270AA-F641-4844-A6AF-1BD50B475C3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89" name="Text Box 63">
          <a:extLst>
            <a:ext uri="{FF2B5EF4-FFF2-40B4-BE49-F238E27FC236}">
              <a16:creationId xmlns:a16="http://schemas.microsoft.com/office/drawing/2014/main" id="{E20E06F7-94E1-4281-85E7-7A38E810DC2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90" name="Text Box 32">
          <a:extLst>
            <a:ext uri="{FF2B5EF4-FFF2-40B4-BE49-F238E27FC236}">
              <a16:creationId xmlns:a16="http://schemas.microsoft.com/office/drawing/2014/main" id="{C17DE719-8FAA-4605-9FAD-6DABFA372ED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91" name="Text Box 63">
          <a:extLst>
            <a:ext uri="{FF2B5EF4-FFF2-40B4-BE49-F238E27FC236}">
              <a16:creationId xmlns:a16="http://schemas.microsoft.com/office/drawing/2014/main" id="{B9F0B653-0384-476D-85E2-4BA05E3C3AE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92" name="Text Box 32">
          <a:extLst>
            <a:ext uri="{FF2B5EF4-FFF2-40B4-BE49-F238E27FC236}">
              <a16:creationId xmlns:a16="http://schemas.microsoft.com/office/drawing/2014/main" id="{6B5DC1F5-F356-4952-9F63-96A2E0066D8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93" name="Text Box 63">
          <a:extLst>
            <a:ext uri="{FF2B5EF4-FFF2-40B4-BE49-F238E27FC236}">
              <a16:creationId xmlns:a16="http://schemas.microsoft.com/office/drawing/2014/main" id="{CB1463AA-0A4D-4F22-BAEB-5544551E923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94" name="Text Box 32">
          <a:extLst>
            <a:ext uri="{FF2B5EF4-FFF2-40B4-BE49-F238E27FC236}">
              <a16:creationId xmlns:a16="http://schemas.microsoft.com/office/drawing/2014/main" id="{360810D4-D096-48FA-9A7B-06B6C76F92A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95" name="Text Box 63">
          <a:extLst>
            <a:ext uri="{FF2B5EF4-FFF2-40B4-BE49-F238E27FC236}">
              <a16:creationId xmlns:a16="http://schemas.microsoft.com/office/drawing/2014/main" id="{596FB206-A941-4372-8C8E-FBB2A9FDBA0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96" name="Text Box 32">
          <a:extLst>
            <a:ext uri="{FF2B5EF4-FFF2-40B4-BE49-F238E27FC236}">
              <a16:creationId xmlns:a16="http://schemas.microsoft.com/office/drawing/2014/main" id="{E28F8B4B-8631-4B8F-9C57-D67AB025487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97" name="Text Box 63">
          <a:extLst>
            <a:ext uri="{FF2B5EF4-FFF2-40B4-BE49-F238E27FC236}">
              <a16:creationId xmlns:a16="http://schemas.microsoft.com/office/drawing/2014/main" id="{E1704CCE-2B59-4F7F-81A8-7AA4EC283B0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98" name="Text Box 32">
          <a:extLst>
            <a:ext uri="{FF2B5EF4-FFF2-40B4-BE49-F238E27FC236}">
              <a16:creationId xmlns:a16="http://schemas.microsoft.com/office/drawing/2014/main" id="{0EA2C874-E425-453B-8247-965EE851259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699" name="Text Box 63">
          <a:extLst>
            <a:ext uri="{FF2B5EF4-FFF2-40B4-BE49-F238E27FC236}">
              <a16:creationId xmlns:a16="http://schemas.microsoft.com/office/drawing/2014/main" id="{FD0D55A6-383C-4DFB-8431-703B9E7BD25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00" name="Text Box 32">
          <a:extLst>
            <a:ext uri="{FF2B5EF4-FFF2-40B4-BE49-F238E27FC236}">
              <a16:creationId xmlns:a16="http://schemas.microsoft.com/office/drawing/2014/main" id="{6376C1F9-2990-4AE6-B111-B65C43EC2BF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01" name="Text Box 63">
          <a:extLst>
            <a:ext uri="{FF2B5EF4-FFF2-40B4-BE49-F238E27FC236}">
              <a16:creationId xmlns:a16="http://schemas.microsoft.com/office/drawing/2014/main" id="{BAC69230-BB20-4D81-A715-FFDEFBF5298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02" name="Text Box 32">
          <a:extLst>
            <a:ext uri="{FF2B5EF4-FFF2-40B4-BE49-F238E27FC236}">
              <a16:creationId xmlns:a16="http://schemas.microsoft.com/office/drawing/2014/main" id="{B768B047-4371-4C4D-AF57-BA2B7421BB4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03" name="Text Box 63">
          <a:extLst>
            <a:ext uri="{FF2B5EF4-FFF2-40B4-BE49-F238E27FC236}">
              <a16:creationId xmlns:a16="http://schemas.microsoft.com/office/drawing/2014/main" id="{8C86FC78-0C70-4E6F-95A6-A6A637109B6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04" name="Text Box 32">
          <a:extLst>
            <a:ext uri="{FF2B5EF4-FFF2-40B4-BE49-F238E27FC236}">
              <a16:creationId xmlns:a16="http://schemas.microsoft.com/office/drawing/2014/main" id="{47450DA6-A20F-4AD9-A0C2-E9AE6B015E5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05" name="Text Box 63">
          <a:extLst>
            <a:ext uri="{FF2B5EF4-FFF2-40B4-BE49-F238E27FC236}">
              <a16:creationId xmlns:a16="http://schemas.microsoft.com/office/drawing/2014/main" id="{A5BEE5E8-6C69-4276-9D6B-C63F1F36E73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06" name="Text Box 32">
          <a:extLst>
            <a:ext uri="{FF2B5EF4-FFF2-40B4-BE49-F238E27FC236}">
              <a16:creationId xmlns:a16="http://schemas.microsoft.com/office/drawing/2014/main" id="{0C9748BC-FAC4-47C2-B330-3C6B39C436F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07" name="Text Box 63">
          <a:extLst>
            <a:ext uri="{FF2B5EF4-FFF2-40B4-BE49-F238E27FC236}">
              <a16:creationId xmlns:a16="http://schemas.microsoft.com/office/drawing/2014/main" id="{580EAB49-BDBE-4F1D-AE73-CACFD620504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08" name="Text Box 32">
          <a:extLst>
            <a:ext uri="{FF2B5EF4-FFF2-40B4-BE49-F238E27FC236}">
              <a16:creationId xmlns:a16="http://schemas.microsoft.com/office/drawing/2014/main" id="{1FB57367-4EE8-4630-AD3A-5D249D90E2D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09" name="Text Box 63">
          <a:extLst>
            <a:ext uri="{FF2B5EF4-FFF2-40B4-BE49-F238E27FC236}">
              <a16:creationId xmlns:a16="http://schemas.microsoft.com/office/drawing/2014/main" id="{F14705B0-CE80-4095-9AE9-0318C5E414A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10" name="Text Box 32">
          <a:extLst>
            <a:ext uri="{FF2B5EF4-FFF2-40B4-BE49-F238E27FC236}">
              <a16:creationId xmlns:a16="http://schemas.microsoft.com/office/drawing/2014/main" id="{6F3CCB8F-26E9-47B0-8EF9-EDF28E38EFC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11" name="Text Box 63">
          <a:extLst>
            <a:ext uri="{FF2B5EF4-FFF2-40B4-BE49-F238E27FC236}">
              <a16:creationId xmlns:a16="http://schemas.microsoft.com/office/drawing/2014/main" id="{D5451ECF-8D33-4AAC-9BDB-BF97C0FFEFB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12" name="Text Box 32">
          <a:extLst>
            <a:ext uri="{FF2B5EF4-FFF2-40B4-BE49-F238E27FC236}">
              <a16:creationId xmlns:a16="http://schemas.microsoft.com/office/drawing/2014/main" id="{F6790126-19FA-40FD-9939-6A370DB8C5C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13" name="Text Box 63">
          <a:extLst>
            <a:ext uri="{FF2B5EF4-FFF2-40B4-BE49-F238E27FC236}">
              <a16:creationId xmlns:a16="http://schemas.microsoft.com/office/drawing/2014/main" id="{C1FA9437-2938-42B4-B721-66F7EC4674C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14" name="Text Box 32">
          <a:extLst>
            <a:ext uri="{FF2B5EF4-FFF2-40B4-BE49-F238E27FC236}">
              <a16:creationId xmlns:a16="http://schemas.microsoft.com/office/drawing/2014/main" id="{2CCDAF2B-BCE5-4CDF-A58A-8781958A4F8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15" name="Text Box 63">
          <a:extLst>
            <a:ext uri="{FF2B5EF4-FFF2-40B4-BE49-F238E27FC236}">
              <a16:creationId xmlns:a16="http://schemas.microsoft.com/office/drawing/2014/main" id="{D70FB73A-5A61-407D-8265-57E1366511D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16" name="Text Box 32">
          <a:extLst>
            <a:ext uri="{FF2B5EF4-FFF2-40B4-BE49-F238E27FC236}">
              <a16:creationId xmlns:a16="http://schemas.microsoft.com/office/drawing/2014/main" id="{2EEA76FC-4CFD-4DCB-A476-640ED2BDD66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17" name="Text Box 63">
          <a:extLst>
            <a:ext uri="{FF2B5EF4-FFF2-40B4-BE49-F238E27FC236}">
              <a16:creationId xmlns:a16="http://schemas.microsoft.com/office/drawing/2014/main" id="{427FEA26-73A8-43A6-A7B4-6786F0A6D74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18" name="Text Box 32">
          <a:extLst>
            <a:ext uri="{FF2B5EF4-FFF2-40B4-BE49-F238E27FC236}">
              <a16:creationId xmlns:a16="http://schemas.microsoft.com/office/drawing/2014/main" id="{A82065DA-7134-415D-A55C-E8EA51DD0D7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19" name="Text Box 63">
          <a:extLst>
            <a:ext uri="{FF2B5EF4-FFF2-40B4-BE49-F238E27FC236}">
              <a16:creationId xmlns:a16="http://schemas.microsoft.com/office/drawing/2014/main" id="{CE8B7984-2EE9-4AE8-A932-9D9DE90C156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20" name="Text Box 32">
          <a:extLst>
            <a:ext uri="{FF2B5EF4-FFF2-40B4-BE49-F238E27FC236}">
              <a16:creationId xmlns:a16="http://schemas.microsoft.com/office/drawing/2014/main" id="{F9331FD3-7D70-4D02-8042-2AA9933D48F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21" name="Text Box 63">
          <a:extLst>
            <a:ext uri="{FF2B5EF4-FFF2-40B4-BE49-F238E27FC236}">
              <a16:creationId xmlns:a16="http://schemas.microsoft.com/office/drawing/2014/main" id="{9EBF3267-D0E5-4229-8DB2-F8FF9CE0C75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22" name="Text Box 32">
          <a:extLst>
            <a:ext uri="{FF2B5EF4-FFF2-40B4-BE49-F238E27FC236}">
              <a16:creationId xmlns:a16="http://schemas.microsoft.com/office/drawing/2014/main" id="{DFF2BADA-B7B3-402C-B92C-C39042FA87B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23" name="Text Box 63">
          <a:extLst>
            <a:ext uri="{FF2B5EF4-FFF2-40B4-BE49-F238E27FC236}">
              <a16:creationId xmlns:a16="http://schemas.microsoft.com/office/drawing/2014/main" id="{A79D872A-F416-48DA-835F-3E1F42276C2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24" name="Text Box 32">
          <a:extLst>
            <a:ext uri="{FF2B5EF4-FFF2-40B4-BE49-F238E27FC236}">
              <a16:creationId xmlns:a16="http://schemas.microsoft.com/office/drawing/2014/main" id="{ED3DC353-08AD-479F-B319-B51E987D354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25" name="Text Box 63">
          <a:extLst>
            <a:ext uri="{FF2B5EF4-FFF2-40B4-BE49-F238E27FC236}">
              <a16:creationId xmlns:a16="http://schemas.microsoft.com/office/drawing/2014/main" id="{F099783C-ACDB-4F8B-A5DB-3ED70A41488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26" name="Text Box 32">
          <a:extLst>
            <a:ext uri="{FF2B5EF4-FFF2-40B4-BE49-F238E27FC236}">
              <a16:creationId xmlns:a16="http://schemas.microsoft.com/office/drawing/2014/main" id="{9C2E5FCE-6CBA-441E-857C-BFA7EEE30C8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27" name="Text Box 63">
          <a:extLst>
            <a:ext uri="{FF2B5EF4-FFF2-40B4-BE49-F238E27FC236}">
              <a16:creationId xmlns:a16="http://schemas.microsoft.com/office/drawing/2014/main" id="{9ADD047D-129A-445E-B818-23A58252FF4A}"/>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28" name="Text Box 32">
          <a:extLst>
            <a:ext uri="{FF2B5EF4-FFF2-40B4-BE49-F238E27FC236}">
              <a16:creationId xmlns:a16="http://schemas.microsoft.com/office/drawing/2014/main" id="{C78E49D9-FCB5-4655-BF9A-34D29CF27858}"/>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29" name="Text Box 63">
          <a:extLst>
            <a:ext uri="{FF2B5EF4-FFF2-40B4-BE49-F238E27FC236}">
              <a16:creationId xmlns:a16="http://schemas.microsoft.com/office/drawing/2014/main" id="{5DC45418-45B6-4E43-A030-FE836AFA946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30" name="Text Box 32">
          <a:extLst>
            <a:ext uri="{FF2B5EF4-FFF2-40B4-BE49-F238E27FC236}">
              <a16:creationId xmlns:a16="http://schemas.microsoft.com/office/drawing/2014/main" id="{177CCB61-DFCB-4FA2-A89E-A10047676D2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31" name="Text Box 63">
          <a:extLst>
            <a:ext uri="{FF2B5EF4-FFF2-40B4-BE49-F238E27FC236}">
              <a16:creationId xmlns:a16="http://schemas.microsoft.com/office/drawing/2014/main" id="{173E20E8-C0A2-41EF-9684-38AAAB465E8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32" name="Text Box 32">
          <a:extLst>
            <a:ext uri="{FF2B5EF4-FFF2-40B4-BE49-F238E27FC236}">
              <a16:creationId xmlns:a16="http://schemas.microsoft.com/office/drawing/2014/main" id="{A480C4E8-4E7F-46CF-B9FF-6144F5FEDFA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33" name="Text Box 63">
          <a:extLst>
            <a:ext uri="{FF2B5EF4-FFF2-40B4-BE49-F238E27FC236}">
              <a16:creationId xmlns:a16="http://schemas.microsoft.com/office/drawing/2014/main" id="{8F16B590-FADF-4297-9B61-6D57795F170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34" name="Text Box 32">
          <a:extLst>
            <a:ext uri="{FF2B5EF4-FFF2-40B4-BE49-F238E27FC236}">
              <a16:creationId xmlns:a16="http://schemas.microsoft.com/office/drawing/2014/main" id="{A3D14F28-2B45-46C3-AE85-49A11C8137E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35" name="Text Box 63">
          <a:extLst>
            <a:ext uri="{FF2B5EF4-FFF2-40B4-BE49-F238E27FC236}">
              <a16:creationId xmlns:a16="http://schemas.microsoft.com/office/drawing/2014/main" id="{3E359AF0-118D-48AD-ACDE-9221F7500BA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36" name="Text Box 32">
          <a:extLst>
            <a:ext uri="{FF2B5EF4-FFF2-40B4-BE49-F238E27FC236}">
              <a16:creationId xmlns:a16="http://schemas.microsoft.com/office/drawing/2014/main" id="{CC438D65-659A-4386-AB12-2FE05051B77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37" name="Text Box 63">
          <a:extLst>
            <a:ext uri="{FF2B5EF4-FFF2-40B4-BE49-F238E27FC236}">
              <a16:creationId xmlns:a16="http://schemas.microsoft.com/office/drawing/2014/main" id="{31EE2AC4-8227-439F-BB96-FC5A8B3BA36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38" name="Text Box 32">
          <a:extLst>
            <a:ext uri="{FF2B5EF4-FFF2-40B4-BE49-F238E27FC236}">
              <a16:creationId xmlns:a16="http://schemas.microsoft.com/office/drawing/2014/main" id="{E45A92E8-B9EC-4513-AF32-34C208E0C9A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39" name="Text Box 63">
          <a:extLst>
            <a:ext uri="{FF2B5EF4-FFF2-40B4-BE49-F238E27FC236}">
              <a16:creationId xmlns:a16="http://schemas.microsoft.com/office/drawing/2014/main" id="{8B5AE7C6-8B9C-4350-9D54-D5051FFB1BD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40" name="Text Box 32">
          <a:extLst>
            <a:ext uri="{FF2B5EF4-FFF2-40B4-BE49-F238E27FC236}">
              <a16:creationId xmlns:a16="http://schemas.microsoft.com/office/drawing/2014/main" id="{A47B8CE7-5337-46B1-B312-FD231C8C1EF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41" name="Text Box 63">
          <a:extLst>
            <a:ext uri="{FF2B5EF4-FFF2-40B4-BE49-F238E27FC236}">
              <a16:creationId xmlns:a16="http://schemas.microsoft.com/office/drawing/2014/main" id="{71461480-692B-44DD-BAB7-DA7E4FAF0D5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42" name="Text Box 32">
          <a:extLst>
            <a:ext uri="{FF2B5EF4-FFF2-40B4-BE49-F238E27FC236}">
              <a16:creationId xmlns:a16="http://schemas.microsoft.com/office/drawing/2014/main" id="{8B1C6BC3-41FC-4B9F-A2B5-683E55DFF6E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43" name="Text Box 63">
          <a:extLst>
            <a:ext uri="{FF2B5EF4-FFF2-40B4-BE49-F238E27FC236}">
              <a16:creationId xmlns:a16="http://schemas.microsoft.com/office/drawing/2014/main" id="{4F40F321-E29B-4E11-B36A-78C30310AED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44" name="Text Box 32">
          <a:extLst>
            <a:ext uri="{FF2B5EF4-FFF2-40B4-BE49-F238E27FC236}">
              <a16:creationId xmlns:a16="http://schemas.microsoft.com/office/drawing/2014/main" id="{8779EA3A-58A5-46DE-98E4-6CA26A8A96A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45" name="Text Box 63">
          <a:extLst>
            <a:ext uri="{FF2B5EF4-FFF2-40B4-BE49-F238E27FC236}">
              <a16:creationId xmlns:a16="http://schemas.microsoft.com/office/drawing/2014/main" id="{BBEF9DBF-E132-456B-BC80-700975BF86E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46" name="Text Box 32">
          <a:extLst>
            <a:ext uri="{FF2B5EF4-FFF2-40B4-BE49-F238E27FC236}">
              <a16:creationId xmlns:a16="http://schemas.microsoft.com/office/drawing/2014/main" id="{E8946287-22C7-4F12-AFC2-B7D6FF1444E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47" name="Text Box 63">
          <a:extLst>
            <a:ext uri="{FF2B5EF4-FFF2-40B4-BE49-F238E27FC236}">
              <a16:creationId xmlns:a16="http://schemas.microsoft.com/office/drawing/2014/main" id="{6D87D61C-5A89-45FA-A029-A15CF52090A5}"/>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48" name="Text Box 32">
          <a:extLst>
            <a:ext uri="{FF2B5EF4-FFF2-40B4-BE49-F238E27FC236}">
              <a16:creationId xmlns:a16="http://schemas.microsoft.com/office/drawing/2014/main" id="{6E800AA3-BD84-4569-8872-66CB7E919CA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49" name="Text Box 63">
          <a:extLst>
            <a:ext uri="{FF2B5EF4-FFF2-40B4-BE49-F238E27FC236}">
              <a16:creationId xmlns:a16="http://schemas.microsoft.com/office/drawing/2014/main" id="{47076F07-C386-454E-AA76-BEA1D78FCF6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50" name="Text Box 32">
          <a:extLst>
            <a:ext uri="{FF2B5EF4-FFF2-40B4-BE49-F238E27FC236}">
              <a16:creationId xmlns:a16="http://schemas.microsoft.com/office/drawing/2014/main" id="{8A02D67D-6ADF-4CA7-B42F-2DB19C998B1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51" name="Text Box 63">
          <a:extLst>
            <a:ext uri="{FF2B5EF4-FFF2-40B4-BE49-F238E27FC236}">
              <a16:creationId xmlns:a16="http://schemas.microsoft.com/office/drawing/2014/main" id="{BC0D6D23-7A10-4C7F-8FB4-9104BE66A62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52" name="Text Box 32">
          <a:extLst>
            <a:ext uri="{FF2B5EF4-FFF2-40B4-BE49-F238E27FC236}">
              <a16:creationId xmlns:a16="http://schemas.microsoft.com/office/drawing/2014/main" id="{930B6422-8878-473F-99E3-19E11F8CB13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53" name="Text Box 63">
          <a:extLst>
            <a:ext uri="{FF2B5EF4-FFF2-40B4-BE49-F238E27FC236}">
              <a16:creationId xmlns:a16="http://schemas.microsoft.com/office/drawing/2014/main" id="{32C59B96-170C-4417-B1D2-8C6BDE64AD4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54" name="Text Box 32">
          <a:extLst>
            <a:ext uri="{FF2B5EF4-FFF2-40B4-BE49-F238E27FC236}">
              <a16:creationId xmlns:a16="http://schemas.microsoft.com/office/drawing/2014/main" id="{B209039D-9FA3-42D0-AF57-6F7D300D603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55" name="Text Box 63">
          <a:extLst>
            <a:ext uri="{FF2B5EF4-FFF2-40B4-BE49-F238E27FC236}">
              <a16:creationId xmlns:a16="http://schemas.microsoft.com/office/drawing/2014/main" id="{0E713B33-C46F-4033-BE31-3274ED73767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56" name="Text Box 32">
          <a:extLst>
            <a:ext uri="{FF2B5EF4-FFF2-40B4-BE49-F238E27FC236}">
              <a16:creationId xmlns:a16="http://schemas.microsoft.com/office/drawing/2014/main" id="{DD59BFF0-9DB3-4C63-872D-E1B623E44A1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57" name="Text Box 63">
          <a:extLst>
            <a:ext uri="{FF2B5EF4-FFF2-40B4-BE49-F238E27FC236}">
              <a16:creationId xmlns:a16="http://schemas.microsoft.com/office/drawing/2014/main" id="{C1D1EAAE-B061-4576-A0BF-89B33E6F781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58" name="Text Box 32">
          <a:extLst>
            <a:ext uri="{FF2B5EF4-FFF2-40B4-BE49-F238E27FC236}">
              <a16:creationId xmlns:a16="http://schemas.microsoft.com/office/drawing/2014/main" id="{33BBEE3A-AADB-49CE-8B0C-41613FB5483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59" name="Text Box 63">
          <a:extLst>
            <a:ext uri="{FF2B5EF4-FFF2-40B4-BE49-F238E27FC236}">
              <a16:creationId xmlns:a16="http://schemas.microsoft.com/office/drawing/2014/main" id="{C44A0066-84CA-41FF-B2C7-CC335A4536E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60" name="Text Box 32">
          <a:extLst>
            <a:ext uri="{FF2B5EF4-FFF2-40B4-BE49-F238E27FC236}">
              <a16:creationId xmlns:a16="http://schemas.microsoft.com/office/drawing/2014/main" id="{50E413B4-CFEA-4B36-83B4-8DD8B9F8CCA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61" name="Text Box 63">
          <a:extLst>
            <a:ext uri="{FF2B5EF4-FFF2-40B4-BE49-F238E27FC236}">
              <a16:creationId xmlns:a16="http://schemas.microsoft.com/office/drawing/2014/main" id="{3EFABB0F-33FD-440D-9AF6-57090A5DCD3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62" name="Text Box 32">
          <a:extLst>
            <a:ext uri="{FF2B5EF4-FFF2-40B4-BE49-F238E27FC236}">
              <a16:creationId xmlns:a16="http://schemas.microsoft.com/office/drawing/2014/main" id="{7799BA89-E362-48E1-9319-8FA55127293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63" name="Text Box 63">
          <a:extLst>
            <a:ext uri="{FF2B5EF4-FFF2-40B4-BE49-F238E27FC236}">
              <a16:creationId xmlns:a16="http://schemas.microsoft.com/office/drawing/2014/main" id="{868A0B9A-8416-4CCA-A336-FD2B8FA800A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64" name="Text Box 32">
          <a:extLst>
            <a:ext uri="{FF2B5EF4-FFF2-40B4-BE49-F238E27FC236}">
              <a16:creationId xmlns:a16="http://schemas.microsoft.com/office/drawing/2014/main" id="{0B1BEE15-AA86-4716-B36F-C713CF38C573}"/>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65" name="Text Box 63">
          <a:extLst>
            <a:ext uri="{FF2B5EF4-FFF2-40B4-BE49-F238E27FC236}">
              <a16:creationId xmlns:a16="http://schemas.microsoft.com/office/drawing/2014/main" id="{BF056C05-5AAE-4D8D-A313-F1D717596250}"/>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66" name="Text Box 32">
          <a:extLst>
            <a:ext uri="{FF2B5EF4-FFF2-40B4-BE49-F238E27FC236}">
              <a16:creationId xmlns:a16="http://schemas.microsoft.com/office/drawing/2014/main" id="{31E800F1-FC68-4B4D-B573-00D82CF27E61}"/>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67" name="Text Box 63">
          <a:extLst>
            <a:ext uri="{FF2B5EF4-FFF2-40B4-BE49-F238E27FC236}">
              <a16:creationId xmlns:a16="http://schemas.microsoft.com/office/drawing/2014/main" id="{9E45CCC7-5939-4C89-81CF-D007EB1A8CD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68" name="Text Box 32">
          <a:extLst>
            <a:ext uri="{FF2B5EF4-FFF2-40B4-BE49-F238E27FC236}">
              <a16:creationId xmlns:a16="http://schemas.microsoft.com/office/drawing/2014/main" id="{4E95B675-DAC1-4179-A35B-04C9785978C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69" name="Text Box 63">
          <a:extLst>
            <a:ext uri="{FF2B5EF4-FFF2-40B4-BE49-F238E27FC236}">
              <a16:creationId xmlns:a16="http://schemas.microsoft.com/office/drawing/2014/main" id="{D2AF7BE3-2B69-4E03-8AE1-980DC6FB807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70" name="Text Box 32">
          <a:extLst>
            <a:ext uri="{FF2B5EF4-FFF2-40B4-BE49-F238E27FC236}">
              <a16:creationId xmlns:a16="http://schemas.microsoft.com/office/drawing/2014/main" id="{DCA553A9-F065-4BE3-B46A-62EC69607B2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71" name="Text Box 63">
          <a:extLst>
            <a:ext uri="{FF2B5EF4-FFF2-40B4-BE49-F238E27FC236}">
              <a16:creationId xmlns:a16="http://schemas.microsoft.com/office/drawing/2014/main" id="{0B005A79-98F6-4D78-A81E-272F9692DB2B}"/>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72" name="Text Box 32">
          <a:extLst>
            <a:ext uri="{FF2B5EF4-FFF2-40B4-BE49-F238E27FC236}">
              <a16:creationId xmlns:a16="http://schemas.microsoft.com/office/drawing/2014/main" id="{BED25A21-A072-4CDB-9568-408DCD7AA60C}"/>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73" name="Text Box 63">
          <a:extLst>
            <a:ext uri="{FF2B5EF4-FFF2-40B4-BE49-F238E27FC236}">
              <a16:creationId xmlns:a16="http://schemas.microsoft.com/office/drawing/2014/main" id="{6B119728-CFC6-4AAF-92FD-50CF79E5BFF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74" name="Text Box 32">
          <a:extLst>
            <a:ext uri="{FF2B5EF4-FFF2-40B4-BE49-F238E27FC236}">
              <a16:creationId xmlns:a16="http://schemas.microsoft.com/office/drawing/2014/main" id="{DCDB434F-B015-4A59-A012-68976EB177F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75" name="Text Box 63">
          <a:extLst>
            <a:ext uri="{FF2B5EF4-FFF2-40B4-BE49-F238E27FC236}">
              <a16:creationId xmlns:a16="http://schemas.microsoft.com/office/drawing/2014/main" id="{497855BC-7044-42B0-ADFF-09C53616992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76" name="Text Box 32">
          <a:extLst>
            <a:ext uri="{FF2B5EF4-FFF2-40B4-BE49-F238E27FC236}">
              <a16:creationId xmlns:a16="http://schemas.microsoft.com/office/drawing/2014/main" id="{4FE76128-A4CF-422F-9262-1799CDB7CF3E}"/>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77" name="Text Box 63">
          <a:extLst>
            <a:ext uri="{FF2B5EF4-FFF2-40B4-BE49-F238E27FC236}">
              <a16:creationId xmlns:a16="http://schemas.microsoft.com/office/drawing/2014/main" id="{B9E9C350-821D-46BD-8CE8-553EF1DED2F7}"/>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78" name="Text Box 32">
          <a:extLst>
            <a:ext uri="{FF2B5EF4-FFF2-40B4-BE49-F238E27FC236}">
              <a16:creationId xmlns:a16="http://schemas.microsoft.com/office/drawing/2014/main" id="{DF349566-D568-4FC6-93A8-A52DA293BA2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79" name="Text Box 63">
          <a:extLst>
            <a:ext uri="{FF2B5EF4-FFF2-40B4-BE49-F238E27FC236}">
              <a16:creationId xmlns:a16="http://schemas.microsoft.com/office/drawing/2014/main" id="{BDAB025A-349B-4702-9C42-DC6D8D526A5D}"/>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80" name="Text Box 32">
          <a:extLst>
            <a:ext uri="{FF2B5EF4-FFF2-40B4-BE49-F238E27FC236}">
              <a16:creationId xmlns:a16="http://schemas.microsoft.com/office/drawing/2014/main" id="{044F7631-DBDE-49CA-8E72-57E3EA4A305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81" name="Text Box 63">
          <a:extLst>
            <a:ext uri="{FF2B5EF4-FFF2-40B4-BE49-F238E27FC236}">
              <a16:creationId xmlns:a16="http://schemas.microsoft.com/office/drawing/2014/main" id="{AADC16F7-FEBE-4F67-BB15-D0C335F753C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82" name="Text Box 32">
          <a:extLst>
            <a:ext uri="{FF2B5EF4-FFF2-40B4-BE49-F238E27FC236}">
              <a16:creationId xmlns:a16="http://schemas.microsoft.com/office/drawing/2014/main" id="{1DFDE0C6-4659-4300-A040-AE640FC39146}"/>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83" name="Text Box 63">
          <a:extLst>
            <a:ext uri="{FF2B5EF4-FFF2-40B4-BE49-F238E27FC236}">
              <a16:creationId xmlns:a16="http://schemas.microsoft.com/office/drawing/2014/main" id="{E92FFF95-A030-48B4-8D47-22A2C9C27062}"/>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84" name="Text Box 32">
          <a:extLst>
            <a:ext uri="{FF2B5EF4-FFF2-40B4-BE49-F238E27FC236}">
              <a16:creationId xmlns:a16="http://schemas.microsoft.com/office/drawing/2014/main" id="{DC9312EE-84E4-4DA4-B1B0-42164E3CE6EF}"/>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85" name="Text Box 63">
          <a:extLst>
            <a:ext uri="{FF2B5EF4-FFF2-40B4-BE49-F238E27FC236}">
              <a16:creationId xmlns:a16="http://schemas.microsoft.com/office/drawing/2014/main" id="{021B4BC8-48EE-4778-AE34-6267ADF59964}"/>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86" name="Text Box 32">
          <a:extLst>
            <a:ext uri="{FF2B5EF4-FFF2-40B4-BE49-F238E27FC236}">
              <a16:creationId xmlns:a16="http://schemas.microsoft.com/office/drawing/2014/main" id="{F360DA81-AF25-4E3D-A7CC-A5D0FC1C202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87" name="Text Box 63">
          <a:extLst>
            <a:ext uri="{FF2B5EF4-FFF2-40B4-BE49-F238E27FC236}">
              <a16:creationId xmlns:a16="http://schemas.microsoft.com/office/drawing/2014/main" id="{FA902D7F-C1C3-416D-AAF1-A7A7226B052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1474</xdr:row>
      <xdr:rowOff>0</xdr:rowOff>
    </xdr:from>
    <xdr:ext cx="0" cy="114300"/>
    <xdr:sp macro="" textlink="">
      <xdr:nvSpPr>
        <xdr:cNvPr id="7788" name="Text Box 32">
          <a:extLst>
            <a:ext uri="{FF2B5EF4-FFF2-40B4-BE49-F238E27FC236}">
              <a16:creationId xmlns:a16="http://schemas.microsoft.com/office/drawing/2014/main" id="{42BFC3A6-170D-4C68-A7B9-58DEAC952649}"/>
            </a:ext>
          </a:extLst>
        </xdr:cNvPr>
        <xdr:cNvSpPr txBox="1">
          <a:spLocks noChangeArrowheads="1"/>
        </xdr:cNvSpPr>
      </xdr:nvSpPr>
      <xdr:spPr bwMode="auto">
        <a:xfrm>
          <a:off x="3028950" y="325859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66700"/>
    <xdr:sp macro="" textlink="">
      <xdr:nvSpPr>
        <xdr:cNvPr id="7789" name="Text Box 8">
          <a:extLst>
            <a:ext uri="{FF2B5EF4-FFF2-40B4-BE49-F238E27FC236}">
              <a16:creationId xmlns:a16="http://schemas.microsoft.com/office/drawing/2014/main" id="{296B384F-0EB3-4C1F-B166-39082182363A}"/>
            </a:ext>
          </a:extLst>
        </xdr:cNvPr>
        <xdr:cNvSpPr txBox="1">
          <a:spLocks noChangeArrowheads="1"/>
        </xdr:cNvSpPr>
      </xdr:nvSpPr>
      <xdr:spPr bwMode="auto">
        <a:xfrm>
          <a:off x="1895475" y="361511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66700"/>
    <xdr:sp macro="" textlink="">
      <xdr:nvSpPr>
        <xdr:cNvPr id="7790" name="Text Box 9">
          <a:extLst>
            <a:ext uri="{FF2B5EF4-FFF2-40B4-BE49-F238E27FC236}">
              <a16:creationId xmlns:a16="http://schemas.microsoft.com/office/drawing/2014/main" id="{687CD4F8-A004-486F-93FF-3F87620C2414}"/>
            </a:ext>
          </a:extLst>
        </xdr:cNvPr>
        <xdr:cNvSpPr txBox="1">
          <a:spLocks noChangeArrowheads="1"/>
        </xdr:cNvSpPr>
      </xdr:nvSpPr>
      <xdr:spPr bwMode="auto">
        <a:xfrm>
          <a:off x="1895475" y="361511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57175"/>
    <xdr:sp macro="" textlink="">
      <xdr:nvSpPr>
        <xdr:cNvPr id="7791" name="Text Box 8">
          <a:extLst>
            <a:ext uri="{FF2B5EF4-FFF2-40B4-BE49-F238E27FC236}">
              <a16:creationId xmlns:a16="http://schemas.microsoft.com/office/drawing/2014/main" id="{01D04F78-AF71-4278-BB47-7AD907CD147A}"/>
            </a:ext>
          </a:extLst>
        </xdr:cNvPr>
        <xdr:cNvSpPr txBox="1">
          <a:spLocks noChangeArrowheads="1"/>
        </xdr:cNvSpPr>
      </xdr:nvSpPr>
      <xdr:spPr bwMode="auto">
        <a:xfrm>
          <a:off x="1895475" y="3615118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57175"/>
    <xdr:sp macro="" textlink="">
      <xdr:nvSpPr>
        <xdr:cNvPr id="7792" name="Text Box 9">
          <a:extLst>
            <a:ext uri="{FF2B5EF4-FFF2-40B4-BE49-F238E27FC236}">
              <a16:creationId xmlns:a16="http://schemas.microsoft.com/office/drawing/2014/main" id="{DEF4918C-DB77-4647-B23A-5739C4091CE3}"/>
            </a:ext>
          </a:extLst>
        </xdr:cNvPr>
        <xdr:cNvSpPr txBox="1">
          <a:spLocks noChangeArrowheads="1"/>
        </xdr:cNvSpPr>
      </xdr:nvSpPr>
      <xdr:spPr bwMode="auto">
        <a:xfrm>
          <a:off x="1895475" y="3615118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66700"/>
    <xdr:sp macro="" textlink="">
      <xdr:nvSpPr>
        <xdr:cNvPr id="7793" name="Text Box 8">
          <a:extLst>
            <a:ext uri="{FF2B5EF4-FFF2-40B4-BE49-F238E27FC236}">
              <a16:creationId xmlns:a16="http://schemas.microsoft.com/office/drawing/2014/main" id="{697EAE7E-0066-4007-8142-2E5F3908F3D9}"/>
            </a:ext>
          </a:extLst>
        </xdr:cNvPr>
        <xdr:cNvSpPr txBox="1">
          <a:spLocks noChangeArrowheads="1"/>
        </xdr:cNvSpPr>
      </xdr:nvSpPr>
      <xdr:spPr bwMode="auto">
        <a:xfrm>
          <a:off x="1895475" y="361511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66700"/>
    <xdr:sp macro="" textlink="">
      <xdr:nvSpPr>
        <xdr:cNvPr id="7794" name="Text Box 9">
          <a:extLst>
            <a:ext uri="{FF2B5EF4-FFF2-40B4-BE49-F238E27FC236}">
              <a16:creationId xmlns:a16="http://schemas.microsoft.com/office/drawing/2014/main" id="{F6A48EB9-908C-401A-859D-5670DCBD346B}"/>
            </a:ext>
          </a:extLst>
        </xdr:cNvPr>
        <xdr:cNvSpPr txBox="1">
          <a:spLocks noChangeArrowheads="1"/>
        </xdr:cNvSpPr>
      </xdr:nvSpPr>
      <xdr:spPr bwMode="auto">
        <a:xfrm>
          <a:off x="1895475" y="361511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57175"/>
    <xdr:sp macro="" textlink="">
      <xdr:nvSpPr>
        <xdr:cNvPr id="7795" name="Text Box 8">
          <a:extLst>
            <a:ext uri="{FF2B5EF4-FFF2-40B4-BE49-F238E27FC236}">
              <a16:creationId xmlns:a16="http://schemas.microsoft.com/office/drawing/2014/main" id="{4BF3C5EA-F30D-4FE2-BA3D-1D1E6BFD0F2B}"/>
            </a:ext>
          </a:extLst>
        </xdr:cNvPr>
        <xdr:cNvSpPr txBox="1">
          <a:spLocks noChangeArrowheads="1"/>
        </xdr:cNvSpPr>
      </xdr:nvSpPr>
      <xdr:spPr bwMode="auto">
        <a:xfrm>
          <a:off x="1895475" y="3615118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57175"/>
    <xdr:sp macro="" textlink="">
      <xdr:nvSpPr>
        <xdr:cNvPr id="7796" name="Text Box 9">
          <a:extLst>
            <a:ext uri="{FF2B5EF4-FFF2-40B4-BE49-F238E27FC236}">
              <a16:creationId xmlns:a16="http://schemas.microsoft.com/office/drawing/2014/main" id="{EF5B82D0-010A-49E3-BF26-A97950DE0CB5}"/>
            </a:ext>
          </a:extLst>
        </xdr:cNvPr>
        <xdr:cNvSpPr txBox="1">
          <a:spLocks noChangeArrowheads="1"/>
        </xdr:cNvSpPr>
      </xdr:nvSpPr>
      <xdr:spPr bwMode="auto">
        <a:xfrm>
          <a:off x="1895475" y="3615118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66700"/>
    <xdr:sp macro="" textlink="">
      <xdr:nvSpPr>
        <xdr:cNvPr id="7797" name="Text Box 8">
          <a:extLst>
            <a:ext uri="{FF2B5EF4-FFF2-40B4-BE49-F238E27FC236}">
              <a16:creationId xmlns:a16="http://schemas.microsoft.com/office/drawing/2014/main" id="{14C149CF-AFFE-4F66-B141-6122F6C569EC}"/>
            </a:ext>
          </a:extLst>
        </xdr:cNvPr>
        <xdr:cNvSpPr txBox="1">
          <a:spLocks noChangeArrowheads="1"/>
        </xdr:cNvSpPr>
      </xdr:nvSpPr>
      <xdr:spPr bwMode="auto">
        <a:xfrm>
          <a:off x="1895475" y="361511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66700"/>
    <xdr:sp macro="" textlink="">
      <xdr:nvSpPr>
        <xdr:cNvPr id="7798" name="Text Box 9">
          <a:extLst>
            <a:ext uri="{FF2B5EF4-FFF2-40B4-BE49-F238E27FC236}">
              <a16:creationId xmlns:a16="http://schemas.microsoft.com/office/drawing/2014/main" id="{FA27E4C1-E100-46BC-BA20-75C7BF618FFF}"/>
            </a:ext>
          </a:extLst>
        </xdr:cNvPr>
        <xdr:cNvSpPr txBox="1">
          <a:spLocks noChangeArrowheads="1"/>
        </xdr:cNvSpPr>
      </xdr:nvSpPr>
      <xdr:spPr bwMode="auto">
        <a:xfrm>
          <a:off x="1895475" y="361511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57175"/>
    <xdr:sp macro="" textlink="">
      <xdr:nvSpPr>
        <xdr:cNvPr id="7799" name="Text Box 8">
          <a:extLst>
            <a:ext uri="{FF2B5EF4-FFF2-40B4-BE49-F238E27FC236}">
              <a16:creationId xmlns:a16="http://schemas.microsoft.com/office/drawing/2014/main" id="{E10405E8-569F-424A-97EC-A0AEEF33C2EB}"/>
            </a:ext>
          </a:extLst>
        </xdr:cNvPr>
        <xdr:cNvSpPr txBox="1">
          <a:spLocks noChangeArrowheads="1"/>
        </xdr:cNvSpPr>
      </xdr:nvSpPr>
      <xdr:spPr bwMode="auto">
        <a:xfrm>
          <a:off x="1895475" y="3615118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57175"/>
    <xdr:sp macro="" textlink="">
      <xdr:nvSpPr>
        <xdr:cNvPr id="7800" name="Text Box 9">
          <a:extLst>
            <a:ext uri="{FF2B5EF4-FFF2-40B4-BE49-F238E27FC236}">
              <a16:creationId xmlns:a16="http://schemas.microsoft.com/office/drawing/2014/main" id="{A6336587-0B6D-4276-ABA1-F044DB779540}"/>
            </a:ext>
          </a:extLst>
        </xdr:cNvPr>
        <xdr:cNvSpPr txBox="1">
          <a:spLocks noChangeArrowheads="1"/>
        </xdr:cNvSpPr>
      </xdr:nvSpPr>
      <xdr:spPr bwMode="auto">
        <a:xfrm>
          <a:off x="1895475" y="3615118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66700"/>
    <xdr:sp macro="" textlink="">
      <xdr:nvSpPr>
        <xdr:cNvPr id="7801" name="Text Box 8">
          <a:extLst>
            <a:ext uri="{FF2B5EF4-FFF2-40B4-BE49-F238E27FC236}">
              <a16:creationId xmlns:a16="http://schemas.microsoft.com/office/drawing/2014/main" id="{569961C9-4525-47EC-B1B2-55F97CDCDD02}"/>
            </a:ext>
          </a:extLst>
        </xdr:cNvPr>
        <xdr:cNvSpPr txBox="1">
          <a:spLocks noChangeArrowheads="1"/>
        </xdr:cNvSpPr>
      </xdr:nvSpPr>
      <xdr:spPr bwMode="auto">
        <a:xfrm>
          <a:off x="1895475" y="361511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66700"/>
    <xdr:sp macro="" textlink="">
      <xdr:nvSpPr>
        <xdr:cNvPr id="7802" name="Text Box 9">
          <a:extLst>
            <a:ext uri="{FF2B5EF4-FFF2-40B4-BE49-F238E27FC236}">
              <a16:creationId xmlns:a16="http://schemas.microsoft.com/office/drawing/2014/main" id="{1A73F7FA-A6A7-4153-AA8A-878C1BB76870}"/>
            </a:ext>
          </a:extLst>
        </xdr:cNvPr>
        <xdr:cNvSpPr txBox="1">
          <a:spLocks noChangeArrowheads="1"/>
        </xdr:cNvSpPr>
      </xdr:nvSpPr>
      <xdr:spPr bwMode="auto">
        <a:xfrm>
          <a:off x="1895475" y="361511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57175"/>
    <xdr:sp macro="" textlink="">
      <xdr:nvSpPr>
        <xdr:cNvPr id="7803" name="Text Box 8">
          <a:extLst>
            <a:ext uri="{FF2B5EF4-FFF2-40B4-BE49-F238E27FC236}">
              <a16:creationId xmlns:a16="http://schemas.microsoft.com/office/drawing/2014/main" id="{1ED56D0A-68B4-410A-91AB-0209E85114CE}"/>
            </a:ext>
          </a:extLst>
        </xdr:cNvPr>
        <xdr:cNvSpPr txBox="1">
          <a:spLocks noChangeArrowheads="1"/>
        </xdr:cNvSpPr>
      </xdr:nvSpPr>
      <xdr:spPr bwMode="auto">
        <a:xfrm>
          <a:off x="1895475" y="3615118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57175"/>
    <xdr:sp macro="" textlink="">
      <xdr:nvSpPr>
        <xdr:cNvPr id="7804" name="Text Box 9">
          <a:extLst>
            <a:ext uri="{FF2B5EF4-FFF2-40B4-BE49-F238E27FC236}">
              <a16:creationId xmlns:a16="http://schemas.microsoft.com/office/drawing/2014/main" id="{82FAA3FF-12E7-4811-85E1-2B5B1AA2C2F8}"/>
            </a:ext>
          </a:extLst>
        </xdr:cNvPr>
        <xdr:cNvSpPr txBox="1">
          <a:spLocks noChangeArrowheads="1"/>
        </xdr:cNvSpPr>
      </xdr:nvSpPr>
      <xdr:spPr bwMode="auto">
        <a:xfrm>
          <a:off x="1895475" y="3615118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66700"/>
    <xdr:sp macro="" textlink="">
      <xdr:nvSpPr>
        <xdr:cNvPr id="7805" name="Text Box 8">
          <a:extLst>
            <a:ext uri="{FF2B5EF4-FFF2-40B4-BE49-F238E27FC236}">
              <a16:creationId xmlns:a16="http://schemas.microsoft.com/office/drawing/2014/main" id="{9CC9C934-BB9C-4803-BF27-78588EA50E94}"/>
            </a:ext>
          </a:extLst>
        </xdr:cNvPr>
        <xdr:cNvSpPr txBox="1">
          <a:spLocks noChangeArrowheads="1"/>
        </xdr:cNvSpPr>
      </xdr:nvSpPr>
      <xdr:spPr bwMode="auto">
        <a:xfrm>
          <a:off x="1895475" y="361511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66700"/>
    <xdr:sp macro="" textlink="">
      <xdr:nvSpPr>
        <xdr:cNvPr id="7806" name="Text Box 9">
          <a:extLst>
            <a:ext uri="{FF2B5EF4-FFF2-40B4-BE49-F238E27FC236}">
              <a16:creationId xmlns:a16="http://schemas.microsoft.com/office/drawing/2014/main" id="{69851124-1B6E-4D9A-80F7-17F1C1DEE4E1}"/>
            </a:ext>
          </a:extLst>
        </xdr:cNvPr>
        <xdr:cNvSpPr txBox="1">
          <a:spLocks noChangeArrowheads="1"/>
        </xdr:cNvSpPr>
      </xdr:nvSpPr>
      <xdr:spPr bwMode="auto">
        <a:xfrm>
          <a:off x="1895475" y="361511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57175"/>
    <xdr:sp macro="" textlink="">
      <xdr:nvSpPr>
        <xdr:cNvPr id="7807" name="Text Box 8">
          <a:extLst>
            <a:ext uri="{FF2B5EF4-FFF2-40B4-BE49-F238E27FC236}">
              <a16:creationId xmlns:a16="http://schemas.microsoft.com/office/drawing/2014/main" id="{9C97B8F1-B354-459E-9DFD-3003791CD23B}"/>
            </a:ext>
          </a:extLst>
        </xdr:cNvPr>
        <xdr:cNvSpPr txBox="1">
          <a:spLocks noChangeArrowheads="1"/>
        </xdr:cNvSpPr>
      </xdr:nvSpPr>
      <xdr:spPr bwMode="auto">
        <a:xfrm>
          <a:off x="1895475" y="3615118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57175"/>
    <xdr:sp macro="" textlink="">
      <xdr:nvSpPr>
        <xdr:cNvPr id="7808" name="Text Box 9">
          <a:extLst>
            <a:ext uri="{FF2B5EF4-FFF2-40B4-BE49-F238E27FC236}">
              <a16:creationId xmlns:a16="http://schemas.microsoft.com/office/drawing/2014/main" id="{54B4C26A-3E0F-4DED-9F42-67620304228E}"/>
            </a:ext>
          </a:extLst>
        </xdr:cNvPr>
        <xdr:cNvSpPr txBox="1">
          <a:spLocks noChangeArrowheads="1"/>
        </xdr:cNvSpPr>
      </xdr:nvSpPr>
      <xdr:spPr bwMode="auto">
        <a:xfrm>
          <a:off x="1895475" y="3615118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66700"/>
    <xdr:sp macro="" textlink="">
      <xdr:nvSpPr>
        <xdr:cNvPr id="7809" name="Text Box 8">
          <a:extLst>
            <a:ext uri="{FF2B5EF4-FFF2-40B4-BE49-F238E27FC236}">
              <a16:creationId xmlns:a16="http://schemas.microsoft.com/office/drawing/2014/main" id="{3BA95687-86A1-48BC-92BB-AFF97C9AC2D0}"/>
            </a:ext>
          </a:extLst>
        </xdr:cNvPr>
        <xdr:cNvSpPr txBox="1">
          <a:spLocks noChangeArrowheads="1"/>
        </xdr:cNvSpPr>
      </xdr:nvSpPr>
      <xdr:spPr bwMode="auto">
        <a:xfrm>
          <a:off x="1895475" y="361511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66700"/>
    <xdr:sp macro="" textlink="">
      <xdr:nvSpPr>
        <xdr:cNvPr id="7810" name="Text Box 9">
          <a:extLst>
            <a:ext uri="{FF2B5EF4-FFF2-40B4-BE49-F238E27FC236}">
              <a16:creationId xmlns:a16="http://schemas.microsoft.com/office/drawing/2014/main" id="{11D05171-3948-483D-824F-685C2CF930F1}"/>
            </a:ext>
          </a:extLst>
        </xdr:cNvPr>
        <xdr:cNvSpPr txBox="1">
          <a:spLocks noChangeArrowheads="1"/>
        </xdr:cNvSpPr>
      </xdr:nvSpPr>
      <xdr:spPr bwMode="auto">
        <a:xfrm>
          <a:off x="1895475" y="361511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57175"/>
    <xdr:sp macro="" textlink="">
      <xdr:nvSpPr>
        <xdr:cNvPr id="7811" name="Text Box 8">
          <a:extLst>
            <a:ext uri="{FF2B5EF4-FFF2-40B4-BE49-F238E27FC236}">
              <a16:creationId xmlns:a16="http://schemas.microsoft.com/office/drawing/2014/main" id="{C7E73948-6C8D-4F99-B201-B1D29F2BD650}"/>
            </a:ext>
          </a:extLst>
        </xdr:cNvPr>
        <xdr:cNvSpPr txBox="1">
          <a:spLocks noChangeArrowheads="1"/>
        </xdr:cNvSpPr>
      </xdr:nvSpPr>
      <xdr:spPr bwMode="auto">
        <a:xfrm>
          <a:off x="1895475" y="3615118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1614</xdr:row>
      <xdr:rowOff>0</xdr:rowOff>
    </xdr:from>
    <xdr:ext cx="0" cy="257175"/>
    <xdr:sp macro="" textlink="">
      <xdr:nvSpPr>
        <xdr:cNvPr id="7812" name="Text Box 9">
          <a:extLst>
            <a:ext uri="{FF2B5EF4-FFF2-40B4-BE49-F238E27FC236}">
              <a16:creationId xmlns:a16="http://schemas.microsoft.com/office/drawing/2014/main" id="{C6AE43DF-02B9-4EF0-8F6D-903C56365C17}"/>
            </a:ext>
          </a:extLst>
        </xdr:cNvPr>
        <xdr:cNvSpPr txBox="1">
          <a:spLocks noChangeArrowheads="1"/>
        </xdr:cNvSpPr>
      </xdr:nvSpPr>
      <xdr:spPr bwMode="auto">
        <a:xfrm>
          <a:off x="1895475" y="3615118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13" name="Text Box 32">
          <a:extLst>
            <a:ext uri="{FF2B5EF4-FFF2-40B4-BE49-F238E27FC236}">
              <a16:creationId xmlns:a16="http://schemas.microsoft.com/office/drawing/2014/main" id="{8146F074-AC3F-4118-AA6F-90DF9C0AE03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14" name="Text Box 63">
          <a:extLst>
            <a:ext uri="{FF2B5EF4-FFF2-40B4-BE49-F238E27FC236}">
              <a16:creationId xmlns:a16="http://schemas.microsoft.com/office/drawing/2014/main" id="{E0EB40DF-B84A-4411-8CCC-023E10458C3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15" name="Text Box 32">
          <a:extLst>
            <a:ext uri="{FF2B5EF4-FFF2-40B4-BE49-F238E27FC236}">
              <a16:creationId xmlns:a16="http://schemas.microsoft.com/office/drawing/2014/main" id="{31C8F27B-F6C1-4172-AAD5-72749669E65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16" name="Text Box 63">
          <a:extLst>
            <a:ext uri="{FF2B5EF4-FFF2-40B4-BE49-F238E27FC236}">
              <a16:creationId xmlns:a16="http://schemas.microsoft.com/office/drawing/2014/main" id="{94D0A8AB-4D00-4D94-B6C9-20335AB87B7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17" name="Text Box 32">
          <a:extLst>
            <a:ext uri="{FF2B5EF4-FFF2-40B4-BE49-F238E27FC236}">
              <a16:creationId xmlns:a16="http://schemas.microsoft.com/office/drawing/2014/main" id="{FC989E6A-D1CB-4EB6-91E2-DF131AF4602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18" name="Text Box 63">
          <a:extLst>
            <a:ext uri="{FF2B5EF4-FFF2-40B4-BE49-F238E27FC236}">
              <a16:creationId xmlns:a16="http://schemas.microsoft.com/office/drawing/2014/main" id="{7AC3C763-D195-44E8-B71B-685A3946FE7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19" name="Text Box 32">
          <a:extLst>
            <a:ext uri="{FF2B5EF4-FFF2-40B4-BE49-F238E27FC236}">
              <a16:creationId xmlns:a16="http://schemas.microsoft.com/office/drawing/2014/main" id="{ADD690F5-AA01-4693-8636-3F727C3D9F2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20" name="Text Box 63">
          <a:extLst>
            <a:ext uri="{FF2B5EF4-FFF2-40B4-BE49-F238E27FC236}">
              <a16:creationId xmlns:a16="http://schemas.microsoft.com/office/drawing/2014/main" id="{E16DF385-EB3E-4649-9539-E7F20F2F362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21" name="Text Box 32">
          <a:extLst>
            <a:ext uri="{FF2B5EF4-FFF2-40B4-BE49-F238E27FC236}">
              <a16:creationId xmlns:a16="http://schemas.microsoft.com/office/drawing/2014/main" id="{DF5838B8-FD2A-49A1-B31A-EDB85F5EA43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22" name="Text Box 63">
          <a:extLst>
            <a:ext uri="{FF2B5EF4-FFF2-40B4-BE49-F238E27FC236}">
              <a16:creationId xmlns:a16="http://schemas.microsoft.com/office/drawing/2014/main" id="{F9C593EA-F199-4953-A271-BA3D91644E5E}"/>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23" name="Text Box 32">
          <a:extLst>
            <a:ext uri="{FF2B5EF4-FFF2-40B4-BE49-F238E27FC236}">
              <a16:creationId xmlns:a16="http://schemas.microsoft.com/office/drawing/2014/main" id="{A8261ECB-79CC-412F-AA6A-95EACF77DF4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24" name="Text Box 63">
          <a:extLst>
            <a:ext uri="{FF2B5EF4-FFF2-40B4-BE49-F238E27FC236}">
              <a16:creationId xmlns:a16="http://schemas.microsoft.com/office/drawing/2014/main" id="{BC61169C-180F-47A5-8507-82A0A2747DE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25" name="Text Box 32">
          <a:extLst>
            <a:ext uri="{FF2B5EF4-FFF2-40B4-BE49-F238E27FC236}">
              <a16:creationId xmlns:a16="http://schemas.microsoft.com/office/drawing/2014/main" id="{C48C64E7-12BE-4A90-9208-8B6CDBB76F3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26" name="Text Box 63">
          <a:extLst>
            <a:ext uri="{FF2B5EF4-FFF2-40B4-BE49-F238E27FC236}">
              <a16:creationId xmlns:a16="http://schemas.microsoft.com/office/drawing/2014/main" id="{C588858A-E0B8-4D38-B1A1-A1995EE05AB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27" name="Text Box 32">
          <a:extLst>
            <a:ext uri="{FF2B5EF4-FFF2-40B4-BE49-F238E27FC236}">
              <a16:creationId xmlns:a16="http://schemas.microsoft.com/office/drawing/2014/main" id="{FC691BEC-B7D6-42EC-9021-4B1F1E7B3D1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28" name="Text Box 63">
          <a:extLst>
            <a:ext uri="{FF2B5EF4-FFF2-40B4-BE49-F238E27FC236}">
              <a16:creationId xmlns:a16="http://schemas.microsoft.com/office/drawing/2014/main" id="{B9B22A78-F9B3-43B0-AC3D-788FB8A8168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29" name="Text Box 32">
          <a:extLst>
            <a:ext uri="{FF2B5EF4-FFF2-40B4-BE49-F238E27FC236}">
              <a16:creationId xmlns:a16="http://schemas.microsoft.com/office/drawing/2014/main" id="{CE57D666-CE87-421F-94E9-8C8D375DCC2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30" name="Text Box 63">
          <a:extLst>
            <a:ext uri="{FF2B5EF4-FFF2-40B4-BE49-F238E27FC236}">
              <a16:creationId xmlns:a16="http://schemas.microsoft.com/office/drawing/2014/main" id="{23B68A7F-BACC-421B-A271-7C2D9466D341}"/>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31" name="Text Box 32">
          <a:extLst>
            <a:ext uri="{FF2B5EF4-FFF2-40B4-BE49-F238E27FC236}">
              <a16:creationId xmlns:a16="http://schemas.microsoft.com/office/drawing/2014/main" id="{867DEED8-0AB5-4247-A427-248AF3E6B6C5}"/>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32" name="Text Box 63">
          <a:extLst>
            <a:ext uri="{FF2B5EF4-FFF2-40B4-BE49-F238E27FC236}">
              <a16:creationId xmlns:a16="http://schemas.microsoft.com/office/drawing/2014/main" id="{4BA2EA6F-7C4E-4202-A90B-EF1F3600034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33" name="Text Box 32">
          <a:extLst>
            <a:ext uri="{FF2B5EF4-FFF2-40B4-BE49-F238E27FC236}">
              <a16:creationId xmlns:a16="http://schemas.microsoft.com/office/drawing/2014/main" id="{E1CC3A69-86B7-47D2-9BB7-BFFFEF4A56A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34" name="Text Box 63">
          <a:extLst>
            <a:ext uri="{FF2B5EF4-FFF2-40B4-BE49-F238E27FC236}">
              <a16:creationId xmlns:a16="http://schemas.microsoft.com/office/drawing/2014/main" id="{0CF151FA-9010-49FD-A2A6-F68E7A58716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35" name="Text Box 32">
          <a:extLst>
            <a:ext uri="{FF2B5EF4-FFF2-40B4-BE49-F238E27FC236}">
              <a16:creationId xmlns:a16="http://schemas.microsoft.com/office/drawing/2014/main" id="{33623E11-B915-48CC-AA30-DF97FFA385C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36" name="Text Box 63">
          <a:extLst>
            <a:ext uri="{FF2B5EF4-FFF2-40B4-BE49-F238E27FC236}">
              <a16:creationId xmlns:a16="http://schemas.microsoft.com/office/drawing/2014/main" id="{7253E8A8-4EA5-4C54-8F5B-66B5998BD39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37" name="Text Box 32">
          <a:extLst>
            <a:ext uri="{FF2B5EF4-FFF2-40B4-BE49-F238E27FC236}">
              <a16:creationId xmlns:a16="http://schemas.microsoft.com/office/drawing/2014/main" id="{474DFD66-85E7-402A-ADD5-C30D14EF0F51}"/>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38" name="Text Box 63">
          <a:extLst>
            <a:ext uri="{FF2B5EF4-FFF2-40B4-BE49-F238E27FC236}">
              <a16:creationId xmlns:a16="http://schemas.microsoft.com/office/drawing/2014/main" id="{3C540960-3105-4054-9D07-02012A41A7D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39" name="Text Box 32">
          <a:extLst>
            <a:ext uri="{FF2B5EF4-FFF2-40B4-BE49-F238E27FC236}">
              <a16:creationId xmlns:a16="http://schemas.microsoft.com/office/drawing/2014/main" id="{241CBBD2-FFB7-48CA-A4D0-2ACA4C21499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40" name="Text Box 63">
          <a:extLst>
            <a:ext uri="{FF2B5EF4-FFF2-40B4-BE49-F238E27FC236}">
              <a16:creationId xmlns:a16="http://schemas.microsoft.com/office/drawing/2014/main" id="{DDBAA402-AB89-413A-BA5C-F00678AB3BD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41" name="Text Box 32">
          <a:extLst>
            <a:ext uri="{FF2B5EF4-FFF2-40B4-BE49-F238E27FC236}">
              <a16:creationId xmlns:a16="http://schemas.microsoft.com/office/drawing/2014/main" id="{5DA1CD30-018F-47AD-BCB5-ADB18DC218F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42" name="Text Box 63">
          <a:extLst>
            <a:ext uri="{FF2B5EF4-FFF2-40B4-BE49-F238E27FC236}">
              <a16:creationId xmlns:a16="http://schemas.microsoft.com/office/drawing/2014/main" id="{24572498-1B3C-4EF4-AFA7-58EA6CFBD91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43" name="Text Box 32">
          <a:extLst>
            <a:ext uri="{FF2B5EF4-FFF2-40B4-BE49-F238E27FC236}">
              <a16:creationId xmlns:a16="http://schemas.microsoft.com/office/drawing/2014/main" id="{6C89A7BD-DF06-4A54-8D94-0AF3E6285B6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44" name="Text Box 63">
          <a:extLst>
            <a:ext uri="{FF2B5EF4-FFF2-40B4-BE49-F238E27FC236}">
              <a16:creationId xmlns:a16="http://schemas.microsoft.com/office/drawing/2014/main" id="{44A57887-07FF-4B66-AA41-F03E0CB616B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45" name="Text Box 32">
          <a:extLst>
            <a:ext uri="{FF2B5EF4-FFF2-40B4-BE49-F238E27FC236}">
              <a16:creationId xmlns:a16="http://schemas.microsoft.com/office/drawing/2014/main" id="{BCDE9B98-F4D2-41AF-A736-29E50158D91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46" name="Text Box 63">
          <a:extLst>
            <a:ext uri="{FF2B5EF4-FFF2-40B4-BE49-F238E27FC236}">
              <a16:creationId xmlns:a16="http://schemas.microsoft.com/office/drawing/2014/main" id="{82A34084-4EC2-4238-A054-0AB41415892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47" name="Text Box 32">
          <a:extLst>
            <a:ext uri="{FF2B5EF4-FFF2-40B4-BE49-F238E27FC236}">
              <a16:creationId xmlns:a16="http://schemas.microsoft.com/office/drawing/2014/main" id="{E7B8D3E0-C87B-450A-9FFD-BDE4477E03F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48" name="Text Box 63">
          <a:extLst>
            <a:ext uri="{FF2B5EF4-FFF2-40B4-BE49-F238E27FC236}">
              <a16:creationId xmlns:a16="http://schemas.microsoft.com/office/drawing/2014/main" id="{4BA38DB6-DE44-4F87-863C-63EFB8CF6A6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49" name="Text Box 32">
          <a:extLst>
            <a:ext uri="{FF2B5EF4-FFF2-40B4-BE49-F238E27FC236}">
              <a16:creationId xmlns:a16="http://schemas.microsoft.com/office/drawing/2014/main" id="{2AAD5DF9-92C7-4C9E-AF2A-6379DDD1107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50" name="Text Box 63">
          <a:extLst>
            <a:ext uri="{FF2B5EF4-FFF2-40B4-BE49-F238E27FC236}">
              <a16:creationId xmlns:a16="http://schemas.microsoft.com/office/drawing/2014/main" id="{BC76B8BC-CADF-4389-B0A6-A2368909799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51" name="Text Box 32">
          <a:extLst>
            <a:ext uri="{FF2B5EF4-FFF2-40B4-BE49-F238E27FC236}">
              <a16:creationId xmlns:a16="http://schemas.microsoft.com/office/drawing/2014/main" id="{0B90AC74-3C15-4F3A-AE83-034E4F59A74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52" name="Text Box 63">
          <a:extLst>
            <a:ext uri="{FF2B5EF4-FFF2-40B4-BE49-F238E27FC236}">
              <a16:creationId xmlns:a16="http://schemas.microsoft.com/office/drawing/2014/main" id="{916CD2A0-B9BB-4BCD-9175-5181E7FCEE9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53" name="Text Box 32">
          <a:extLst>
            <a:ext uri="{FF2B5EF4-FFF2-40B4-BE49-F238E27FC236}">
              <a16:creationId xmlns:a16="http://schemas.microsoft.com/office/drawing/2014/main" id="{CF5EE4BA-8483-4AEB-80F9-37D9118B437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54" name="Text Box 63">
          <a:extLst>
            <a:ext uri="{FF2B5EF4-FFF2-40B4-BE49-F238E27FC236}">
              <a16:creationId xmlns:a16="http://schemas.microsoft.com/office/drawing/2014/main" id="{C6183E76-5326-4162-AF52-6C347843C911}"/>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55" name="Text Box 32">
          <a:extLst>
            <a:ext uri="{FF2B5EF4-FFF2-40B4-BE49-F238E27FC236}">
              <a16:creationId xmlns:a16="http://schemas.microsoft.com/office/drawing/2014/main" id="{2250794A-2164-4654-9CDD-265EE982087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56" name="Text Box 63">
          <a:extLst>
            <a:ext uri="{FF2B5EF4-FFF2-40B4-BE49-F238E27FC236}">
              <a16:creationId xmlns:a16="http://schemas.microsoft.com/office/drawing/2014/main" id="{85606C59-0ADC-494C-ABC0-913DA1BED13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57" name="Text Box 32">
          <a:extLst>
            <a:ext uri="{FF2B5EF4-FFF2-40B4-BE49-F238E27FC236}">
              <a16:creationId xmlns:a16="http://schemas.microsoft.com/office/drawing/2014/main" id="{20DB9158-3F34-466C-BD9F-9F1C2CC55E2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58" name="Text Box 63">
          <a:extLst>
            <a:ext uri="{FF2B5EF4-FFF2-40B4-BE49-F238E27FC236}">
              <a16:creationId xmlns:a16="http://schemas.microsoft.com/office/drawing/2014/main" id="{C7DF99F3-4D4C-4BA6-99D0-C06C3F02285A}"/>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59" name="Text Box 32">
          <a:extLst>
            <a:ext uri="{FF2B5EF4-FFF2-40B4-BE49-F238E27FC236}">
              <a16:creationId xmlns:a16="http://schemas.microsoft.com/office/drawing/2014/main" id="{2E2D4C1D-1804-4EBD-BF3B-3B613F421A51}"/>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60" name="Text Box 63">
          <a:extLst>
            <a:ext uri="{FF2B5EF4-FFF2-40B4-BE49-F238E27FC236}">
              <a16:creationId xmlns:a16="http://schemas.microsoft.com/office/drawing/2014/main" id="{EBFE7B03-CC2F-4F66-8099-B60484F3955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61" name="Text Box 32">
          <a:extLst>
            <a:ext uri="{FF2B5EF4-FFF2-40B4-BE49-F238E27FC236}">
              <a16:creationId xmlns:a16="http://schemas.microsoft.com/office/drawing/2014/main" id="{DDC280EE-5A2C-4EE5-AA0D-30E9A0A389B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62" name="Text Box 63">
          <a:extLst>
            <a:ext uri="{FF2B5EF4-FFF2-40B4-BE49-F238E27FC236}">
              <a16:creationId xmlns:a16="http://schemas.microsoft.com/office/drawing/2014/main" id="{DBBA481B-1D82-44D8-855F-8FF5E75CB55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63" name="Text Box 32">
          <a:extLst>
            <a:ext uri="{FF2B5EF4-FFF2-40B4-BE49-F238E27FC236}">
              <a16:creationId xmlns:a16="http://schemas.microsoft.com/office/drawing/2014/main" id="{6945EAA8-59A5-446C-B9CB-1914DB296B5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64" name="Text Box 63">
          <a:extLst>
            <a:ext uri="{FF2B5EF4-FFF2-40B4-BE49-F238E27FC236}">
              <a16:creationId xmlns:a16="http://schemas.microsoft.com/office/drawing/2014/main" id="{F8F1E3FF-FE44-4E0F-8C91-3665E2B725A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65" name="Text Box 32">
          <a:extLst>
            <a:ext uri="{FF2B5EF4-FFF2-40B4-BE49-F238E27FC236}">
              <a16:creationId xmlns:a16="http://schemas.microsoft.com/office/drawing/2014/main" id="{5B5D3A3B-B65A-4447-9F49-8C758E501B6A}"/>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66" name="Text Box 63">
          <a:extLst>
            <a:ext uri="{FF2B5EF4-FFF2-40B4-BE49-F238E27FC236}">
              <a16:creationId xmlns:a16="http://schemas.microsoft.com/office/drawing/2014/main" id="{A88AD5C8-CE8C-4F99-B151-D84F846CEE5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67" name="Text Box 32">
          <a:extLst>
            <a:ext uri="{FF2B5EF4-FFF2-40B4-BE49-F238E27FC236}">
              <a16:creationId xmlns:a16="http://schemas.microsoft.com/office/drawing/2014/main" id="{1CB704ED-88EA-4EF5-8BD3-5237F4147F4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68" name="Text Box 63">
          <a:extLst>
            <a:ext uri="{FF2B5EF4-FFF2-40B4-BE49-F238E27FC236}">
              <a16:creationId xmlns:a16="http://schemas.microsoft.com/office/drawing/2014/main" id="{51F6FA6C-606E-4FBE-AD73-9BCCD491387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69" name="Text Box 32">
          <a:extLst>
            <a:ext uri="{FF2B5EF4-FFF2-40B4-BE49-F238E27FC236}">
              <a16:creationId xmlns:a16="http://schemas.microsoft.com/office/drawing/2014/main" id="{43A7ADBF-46AD-40EF-B8E8-76D7827F72DE}"/>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70" name="Text Box 63">
          <a:extLst>
            <a:ext uri="{FF2B5EF4-FFF2-40B4-BE49-F238E27FC236}">
              <a16:creationId xmlns:a16="http://schemas.microsoft.com/office/drawing/2014/main" id="{EC9174E1-3D39-4F7D-BB74-CA5AE1A4AE8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71" name="Text Box 32">
          <a:extLst>
            <a:ext uri="{FF2B5EF4-FFF2-40B4-BE49-F238E27FC236}">
              <a16:creationId xmlns:a16="http://schemas.microsoft.com/office/drawing/2014/main" id="{3F35FB5A-1A01-4DE1-904A-C53E13B78A6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72" name="Text Box 63">
          <a:extLst>
            <a:ext uri="{FF2B5EF4-FFF2-40B4-BE49-F238E27FC236}">
              <a16:creationId xmlns:a16="http://schemas.microsoft.com/office/drawing/2014/main" id="{61A90C81-63DE-4BE1-B386-36A83AB5040B}"/>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73" name="Text Box 32">
          <a:extLst>
            <a:ext uri="{FF2B5EF4-FFF2-40B4-BE49-F238E27FC236}">
              <a16:creationId xmlns:a16="http://schemas.microsoft.com/office/drawing/2014/main" id="{61C5D533-85DB-4C9C-A4D0-B17F896A303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74" name="Text Box 63">
          <a:extLst>
            <a:ext uri="{FF2B5EF4-FFF2-40B4-BE49-F238E27FC236}">
              <a16:creationId xmlns:a16="http://schemas.microsoft.com/office/drawing/2014/main" id="{AF06F2DA-8D3B-4F04-A351-EBA73A924FD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75" name="Text Box 32">
          <a:extLst>
            <a:ext uri="{FF2B5EF4-FFF2-40B4-BE49-F238E27FC236}">
              <a16:creationId xmlns:a16="http://schemas.microsoft.com/office/drawing/2014/main" id="{353A0F74-24FB-4261-A6C1-7335137B2C05}"/>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76" name="Text Box 63">
          <a:extLst>
            <a:ext uri="{FF2B5EF4-FFF2-40B4-BE49-F238E27FC236}">
              <a16:creationId xmlns:a16="http://schemas.microsoft.com/office/drawing/2014/main" id="{98DD5DE9-81FA-4323-BEC1-73BB7D52C725}"/>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77" name="Text Box 32">
          <a:extLst>
            <a:ext uri="{FF2B5EF4-FFF2-40B4-BE49-F238E27FC236}">
              <a16:creationId xmlns:a16="http://schemas.microsoft.com/office/drawing/2014/main" id="{E7A3E673-92ED-464B-A8CC-1FB5264375F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78" name="Text Box 63">
          <a:extLst>
            <a:ext uri="{FF2B5EF4-FFF2-40B4-BE49-F238E27FC236}">
              <a16:creationId xmlns:a16="http://schemas.microsoft.com/office/drawing/2014/main" id="{6A4975E9-0AD9-4639-AB09-D74EF763959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79" name="Text Box 32">
          <a:extLst>
            <a:ext uri="{FF2B5EF4-FFF2-40B4-BE49-F238E27FC236}">
              <a16:creationId xmlns:a16="http://schemas.microsoft.com/office/drawing/2014/main" id="{A7CE4EDA-0585-4F84-92A8-0743B5C9348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80" name="Text Box 63">
          <a:extLst>
            <a:ext uri="{FF2B5EF4-FFF2-40B4-BE49-F238E27FC236}">
              <a16:creationId xmlns:a16="http://schemas.microsoft.com/office/drawing/2014/main" id="{F2069941-FDC0-47E2-AA13-1ADCC3A7EA3A}"/>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81" name="Text Box 32">
          <a:extLst>
            <a:ext uri="{FF2B5EF4-FFF2-40B4-BE49-F238E27FC236}">
              <a16:creationId xmlns:a16="http://schemas.microsoft.com/office/drawing/2014/main" id="{AEB2A509-9A32-4851-8806-3AABA0B014E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82" name="Text Box 63">
          <a:extLst>
            <a:ext uri="{FF2B5EF4-FFF2-40B4-BE49-F238E27FC236}">
              <a16:creationId xmlns:a16="http://schemas.microsoft.com/office/drawing/2014/main" id="{A2DDFB19-21EC-4F06-B6AD-DE5395216BB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83" name="Text Box 32">
          <a:extLst>
            <a:ext uri="{FF2B5EF4-FFF2-40B4-BE49-F238E27FC236}">
              <a16:creationId xmlns:a16="http://schemas.microsoft.com/office/drawing/2014/main" id="{5C69FEFD-3B25-41CA-952C-785A8CC390F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84" name="Text Box 63">
          <a:extLst>
            <a:ext uri="{FF2B5EF4-FFF2-40B4-BE49-F238E27FC236}">
              <a16:creationId xmlns:a16="http://schemas.microsoft.com/office/drawing/2014/main" id="{1B38A052-EC6F-4C0F-B727-BB2E788AF511}"/>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85" name="Text Box 32">
          <a:extLst>
            <a:ext uri="{FF2B5EF4-FFF2-40B4-BE49-F238E27FC236}">
              <a16:creationId xmlns:a16="http://schemas.microsoft.com/office/drawing/2014/main" id="{9250BF8E-332D-4235-B8C5-0BCEE3B1A7CE}"/>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86" name="Text Box 63">
          <a:extLst>
            <a:ext uri="{FF2B5EF4-FFF2-40B4-BE49-F238E27FC236}">
              <a16:creationId xmlns:a16="http://schemas.microsoft.com/office/drawing/2014/main" id="{D0F7C7ED-86EA-419B-89CF-98F2CE36E49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87" name="Text Box 32">
          <a:extLst>
            <a:ext uri="{FF2B5EF4-FFF2-40B4-BE49-F238E27FC236}">
              <a16:creationId xmlns:a16="http://schemas.microsoft.com/office/drawing/2014/main" id="{1CC5DF43-1362-4CA6-9A8F-C9C0706BB50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88" name="Text Box 63">
          <a:extLst>
            <a:ext uri="{FF2B5EF4-FFF2-40B4-BE49-F238E27FC236}">
              <a16:creationId xmlns:a16="http://schemas.microsoft.com/office/drawing/2014/main" id="{61C92FF9-93A6-4D96-9981-2A1CD99AE93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89" name="Text Box 32">
          <a:extLst>
            <a:ext uri="{FF2B5EF4-FFF2-40B4-BE49-F238E27FC236}">
              <a16:creationId xmlns:a16="http://schemas.microsoft.com/office/drawing/2014/main" id="{A2CCF705-6F86-44A7-A9FE-E2A6A6CD0E6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90" name="Text Box 63">
          <a:extLst>
            <a:ext uri="{FF2B5EF4-FFF2-40B4-BE49-F238E27FC236}">
              <a16:creationId xmlns:a16="http://schemas.microsoft.com/office/drawing/2014/main" id="{36580137-7071-4F24-9B42-1042D4794BD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91" name="Text Box 32">
          <a:extLst>
            <a:ext uri="{FF2B5EF4-FFF2-40B4-BE49-F238E27FC236}">
              <a16:creationId xmlns:a16="http://schemas.microsoft.com/office/drawing/2014/main" id="{DDC10611-6F08-4FBD-9678-211F7A9E9B7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92" name="Text Box 63">
          <a:extLst>
            <a:ext uri="{FF2B5EF4-FFF2-40B4-BE49-F238E27FC236}">
              <a16:creationId xmlns:a16="http://schemas.microsoft.com/office/drawing/2014/main" id="{D212FA1D-5C40-44F7-A976-BF514665349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93" name="Text Box 32">
          <a:extLst>
            <a:ext uri="{FF2B5EF4-FFF2-40B4-BE49-F238E27FC236}">
              <a16:creationId xmlns:a16="http://schemas.microsoft.com/office/drawing/2014/main" id="{C1D5732D-A4FA-4E78-90DD-DA75C64484CA}"/>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94" name="Text Box 63">
          <a:extLst>
            <a:ext uri="{FF2B5EF4-FFF2-40B4-BE49-F238E27FC236}">
              <a16:creationId xmlns:a16="http://schemas.microsoft.com/office/drawing/2014/main" id="{BF1627EA-6979-4172-9093-A47B641AB50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95" name="Text Box 32">
          <a:extLst>
            <a:ext uri="{FF2B5EF4-FFF2-40B4-BE49-F238E27FC236}">
              <a16:creationId xmlns:a16="http://schemas.microsoft.com/office/drawing/2014/main" id="{36A0CC9D-3414-4CE6-A04E-F1AD68CC81B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96" name="Text Box 63">
          <a:extLst>
            <a:ext uri="{FF2B5EF4-FFF2-40B4-BE49-F238E27FC236}">
              <a16:creationId xmlns:a16="http://schemas.microsoft.com/office/drawing/2014/main" id="{15A46AC7-CCDF-4BBD-9A92-B6E693530905}"/>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97" name="Text Box 32">
          <a:extLst>
            <a:ext uri="{FF2B5EF4-FFF2-40B4-BE49-F238E27FC236}">
              <a16:creationId xmlns:a16="http://schemas.microsoft.com/office/drawing/2014/main" id="{58EDF096-B55C-4D75-B3C7-6D7FC189B0E5}"/>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98" name="Text Box 63">
          <a:extLst>
            <a:ext uri="{FF2B5EF4-FFF2-40B4-BE49-F238E27FC236}">
              <a16:creationId xmlns:a16="http://schemas.microsoft.com/office/drawing/2014/main" id="{5BE9AD5E-76C2-4BEC-AE50-CE0F29864DD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899" name="Text Box 32">
          <a:extLst>
            <a:ext uri="{FF2B5EF4-FFF2-40B4-BE49-F238E27FC236}">
              <a16:creationId xmlns:a16="http://schemas.microsoft.com/office/drawing/2014/main" id="{FF9DDCBB-1D57-4D4F-BEB8-CCCEF091430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00" name="Text Box 63">
          <a:extLst>
            <a:ext uri="{FF2B5EF4-FFF2-40B4-BE49-F238E27FC236}">
              <a16:creationId xmlns:a16="http://schemas.microsoft.com/office/drawing/2014/main" id="{5064AFE0-422C-49D1-BE7E-ABA7892134A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01" name="Text Box 32">
          <a:extLst>
            <a:ext uri="{FF2B5EF4-FFF2-40B4-BE49-F238E27FC236}">
              <a16:creationId xmlns:a16="http://schemas.microsoft.com/office/drawing/2014/main" id="{132C5269-459A-48DE-94D4-34C3538D12EE}"/>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02" name="Text Box 63">
          <a:extLst>
            <a:ext uri="{FF2B5EF4-FFF2-40B4-BE49-F238E27FC236}">
              <a16:creationId xmlns:a16="http://schemas.microsoft.com/office/drawing/2014/main" id="{45F965FF-E6D6-48AA-A2B6-1F60B2FC446B}"/>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03" name="Text Box 32">
          <a:extLst>
            <a:ext uri="{FF2B5EF4-FFF2-40B4-BE49-F238E27FC236}">
              <a16:creationId xmlns:a16="http://schemas.microsoft.com/office/drawing/2014/main" id="{E1028484-3E55-4FEC-92A0-4245AAEA699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04" name="Text Box 63">
          <a:extLst>
            <a:ext uri="{FF2B5EF4-FFF2-40B4-BE49-F238E27FC236}">
              <a16:creationId xmlns:a16="http://schemas.microsoft.com/office/drawing/2014/main" id="{3BCD62A5-0089-47BA-B32D-5C8E5FF0B25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05" name="Text Box 32">
          <a:extLst>
            <a:ext uri="{FF2B5EF4-FFF2-40B4-BE49-F238E27FC236}">
              <a16:creationId xmlns:a16="http://schemas.microsoft.com/office/drawing/2014/main" id="{266722BF-54C1-46AA-812E-0543DDE4CF1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06" name="Text Box 63">
          <a:extLst>
            <a:ext uri="{FF2B5EF4-FFF2-40B4-BE49-F238E27FC236}">
              <a16:creationId xmlns:a16="http://schemas.microsoft.com/office/drawing/2014/main" id="{DB997AD4-9067-4309-B9AA-2E2325EFBFE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07" name="Text Box 32">
          <a:extLst>
            <a:ext uri="{FF2B5EF4-FFF2-40B4-BE49-F238E27FC236}">
              <a16:creationId xmlns:a16="http://schemas.microsoft.com/office/drawing/2014/main" id="{12BF83D6-E823-4AE0-B05B-E06F48543D8E}"/>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08" name="Text Box 63">
          <a:extLst>
            <a:ext uri="{FF2B5EF4-FFF2-40B4-BE49-F238E27FC236}">
              <a16:creationId xmlns:a16="http://schemas.microsoft.com/office/drawing/2014/main" id="{40EA60DA-2430-4472-BE97-983C9723FDDE}"/>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09" name="Text Box 32">
          <a:extLst>
            <a:ext uri="{FF2B5EF4-FFF2-40B4-BE49-F238E27FC236}">
              <a16:creationId xmlns:a16="http://schemas.microsoft.com/office/drawing/2014/main" id="{3EBC5F61-C192-42AB-B162-080F21C0E0CA}"/>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10" name="Text Box 63">
          <a:extLst>
            <a:ext uri="{FF2B5EF4-FFF2-40B4-BE49-F238E27FC236}">
              <a16:creationId xmlns:a16="http://schemas.microsoft.com/office/drawing/2014/main" id="{21A3F6B7-01BF-49D5-B6C1-41EBD479453A}"/>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11" name="Text Box 32">
          <a:extLst>
            <a:ext uri="{FF2B5EF4-FFF2-40B4-BE49-F238E27FC236}">
              <a16:creationId xmlns:a16="http://schemas.microsoft.com/office/drawing/2014/main" id="{7282E843-146E-4B03-8FBC-3B7CFE1B7A6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12" name="Text Box 63">
          <a:extLst>
            <a:ext uri="{FF2B5EF4-FFF2-40B4-BE49-F238E27FC236}">
              <a16:creationId xmlns:a16="http://schemas.microsoft.com/office/drawing/2014/main" id="{DF56BFAF-092E-4266-BE97-B48263F5680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13" name="Text Box 32">
          <a:extLst>
            <a:ext uri="{FF2B5EF4-FFF2-40B4-BE49-F238E27FC236}">
              <a16:creationId xmlns:a16="http://schemas.microsoft.com/office/drawing/2014/main" id="{0352301F-B456-4341-A6EE-74746647F53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14" name="Text Box 63">
          <a:extLst>
            <a:ext uri="{FF2B5EF4-FFF2-40B4-BE49-F238E27FC236}">
              <a16:creationId xmlns:a16="http://schemas.microsoft.com/office/drawing/2014/main" id="{03E552B9-8117-4656-82DF-123D9E6D9D6E}"/>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15" name="Text Box 32">
          <a:extLst>
            <a:ext uri="{FF2B5EF4-FFF2-40B4-BE49-F238E27FC236}">
              <a16:creationId xmlns:a16="http://schemas.microsoft.com/office/drawing/2014/main" id="{58EEEAFE-5121-4FC7-BE89-CF42EB800D0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16" name="Text Box 63">
          <a:extLst>
            <a:ext uri="{FF2B5EF4-FFF2-40B4-BE49-F238E27FC236}">
              <a16:creationId xmlns:a16="http://schemas.microsoft.com/office/drawing/2014/main" id="{BD885E23-B555-493A-95D4-46133A5E63E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17" name="Text Box 32">
          <a:extLst>
            <a:ext uri="{FF2B5EF4-FFF2-40B4-BE49-F238E27FC236}">
              <a16:creationId xmlns:a16="http://schemas.microsoft.com/office/drawing/2014/main" id="{C92B6290-C98A-4F86-8B71-7BBDEF5F1F2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18" name="Text Box 63">
          <a:extLst>
            <a:ext uri="{FF2B5EF4-FFF2-40B4-BE49-F238E27FC236}">
              <a16:creationId xmlns:a16="http://schemas.microsoft.com/office/drawing/2014/main" id="{4F53D277-E1FF-4E16-AF31-F008C0CCA2A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19" name="Text Box 32">
          <a:extLst>
            <a:ext uri="{FF2B5EF4-FFF2-40B4-BE49-F238E27FC236}">
              <a16:creationId xmlns:a16="http://schemas.microsoft.com/office/drawing/2014/main" id="{50939534-70FF-4ABF-91AB-1B909A35922A}"/>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20" name="Text Box 63">
          <a:extLst>
            <a:ext uri="{FF2B5EF4-FFF2-40B4-BE49-F238E27FC236}">
              <a16:creationId xmlns:a16="http://schemas.microsoft.com/office/drawing/2014/main" id="{87022D2B-4B18-49D5-A6D0-81C251D65A0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21" name="Text Box 32">
          <a:extLst>
            <a:ext uri="{FF2B5EF4-FFF2-40B4-BE49-F238E27FC236}">
              <a16:creationId xmlns:a16="http://schemas.microsoft.com/office/drawing/2014/main" id="{34AF0350-C2E7-4305-9517-1D58911AA55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22" name="Text Box 63">
          <a:extLst>
            <a:ext uri="{FF2B5EF4-FFF2-40B4-BE49-F238E27FC236}">
              <a16:creationId xmlns:a16="http://schemas.microsoft.com/office/drawing/2014/main" id="{E5BB9D9C-B623-4377-9A7B-976F92B9EEF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23" name="Text Box 32">
          <a:extLst>
            <a:ext uri="{FF2B5EF4-FFF2-40B4-BE49-F238E27FC236}">
              <a16:creationId xmlns:a16="http://schemas.microsoft.com/office/drawing/2014/main" id="{2AF7E40C-203C-43BB-8FCB-F33AFB23C4E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24" name="Text Box 63">
          <a:extLst>
            <a:ext uri="{FF2B5EF4-FFF2-40B4-BE49-F238E27FC236}">
              <a16:creationId xmlns:a16="http://schemas.microsoft.com/office/drawing/2014/main" id="{04ACEFB7-4376-4913-9CEA-87A5C656CDC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25" name="Text Box 32">
          <a:extLst>
            <a:ext uri="{FF2B5EF4-FFF2-40B4-BE49-F238E27FC236}">
              <a16:creationId xmlns:a16="http://schemas.microsoft.com/office/drawing/2014/main" id="{7957967E-21A3-494B-BF50-D1D88748327A}"/>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26" name="Text Box 63">
          <a:extLst>
            <a:ext uri="{FF2B5EF4-FFF2-40B4-BE49-F238E27FC236}">
              <a16:creationId xmlns:a16="http://schemas.microsoft.com/office/drawing/2014/main" id="{61796C06-145C-41CE-9F72-B19865EA520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27" name="Text Box 32">
          <a:extLst>
            <a:ext uri="{FF2B5EF4-FFF2-40B4-BE49-F238E27FC236}">
              <a16:creationId xmlns:a16="http://schemas.microsoft.com/office/drawing/2014/main" id="{7D235E54-00AA-4370-A992-C7A6B6D1C645}"/>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28" name="Text Box 63">
          <a:extLst>
            <a:ext uri="{FF2B5EF4-FFF2-40B4-BE49-F238E27FC236}">
              <a16:creationId xmlns:a16="http://schemas.microsoft.com/office/drawing/2014/main" id="{34AD2B6E-8492-4A29-96F3-EDD8F026651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29" name="Text Box 32">
          <a:extLst>
            <a:ext uri="{FF2B5EF4-FFF2-40B4-BE49-F238E27FC236}">
              <a16:creationId xmlns:a16="http://schemas.microsoft.com/office/drawing/2014/main" id="{0A114DF5-C8A2-4154-A085-8FABFF73BFE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30" name="Text Box 63">
          <a:extLst>
            <a:ext uri="{FF2B5EF4-FFF2-40B4-BE49-F238E27FC236}">
              <a16:creationId xmlns:a16="http://schemas.microsoft.com/office/drawing/2014/main" id="{25862D72-3983-4DF8-AEF4-A7DBBD2EB3B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31" name="Text Box 32">
          <a:extLst>
            <a:ext uri="{FF2B5EF4-FFF2-40B4-BE49-F238E27FC236}">
              <a16:creationId xmlns:a16="http://schemas.microsoft.com/office/drawing/2014/main" id="{547D672C-0ED1-4F20-ABCE-08FFFFFB9EB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32" name="Text Box 63">
          <a:extLst>
            <a:ext uri="{FF2B5EF4-FFF2-40B4-BE49-F238E27FC236}">
              <a16:creationId xmlns:a16="http://schemas.microsoft.com/office/drawing/2014/main" id="{F02C2299-72AC-40F2-A3B7-C76BE423A79E}"/>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33" name="Text Box 32">
          <a:extLst>
            <a:ext uri="{FF2B5EF4-FFF2-40B4-BE49-F238E27FC236}">
              <a16:creationId xmlns:a16="http://schemas.microsoft.com/office/drawing/2014/main" id="{A8571139-D228-4CAF-A4CE-43E422CE898A}"/>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34" name="Text Box 63">
          <a:extLst>
            <a:ext uri="{FF2B5EF4-FFF2-40B4-BE49-F238E27FC236}">
              <a16:creationId xmlns:a16="http://schemas.microsoft.com/office/drawing/2014/main" id="{A7FC939D-01F3-4DAD-A499-C2115758086B}"/>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35" name="Text Box 32">
          <a:extLst>
            <a:ext uri="{FF2B5EF4-FFF2-40B4-BE49-F238E27FC236}">
              <a16:creationId xmlns:a16="http://schemas.microsoft.com/office/drawing/2014/main" id="{130FBF70-DEBE-4067-9BED-32D8195A371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36" name="Text Box 63">
          <a:extLst>
            <a:ext uri="{FF2B5EF4-FFF2-40B4-BE49-F238E27FC236}">
              <a16:creationId xmlns:a16="http://schemas.microsoft.com/office/drawing/2014/main" id="{CD9E4377-423A-414D-9B84-0E70A73F498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37" name="Text Box 32">
          <a:extLst>
            <a:ext uri="{FF2B5EF4-FFF2-40B4-BE49-F238E27FC236}">
              <a16:creationId xmlns:a16="http://schemas.microsoft.com/office/drawing/2014/main" id="{BA277B05-6549-4D00-AC3C-C9D3C9035B3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38" name="Text Box 63">
          <a:extLst>
            <a:ext uri="{FF2B5EF4-FFF2-40B4-BE49-F238E27FC236}">
              <a16:creationId xmlns:a16="http://schemas.microsoft.com/office/drawing/2014/main" id="{DED859F7-E809-464F-AD9A-6D752A5E8A5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39" name="Text Box 32">
          <a:extLst>
            <a:ext uri="{FF2B5EF4-FFF2-40B4-BE49-F238E27FC236}">
              <a16:creationId xmlns:a16="http://schemas.microsoft.com/office/drawing/2014/main" id="{E969CC31-485D-4A10-B289-9929D67EE91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7940" name="Text Box 63">
          <a:extLst>
            <a:ext uri="{FF2B5EF4-FFF2-40B4-BE49-F238E27FC236}">
              <a16:creationId xmlns:a16="http://schemas.microsoft.com/office/drawing/2014/main" id="{8B9B4539-9F8A-441B-A1FD-09F62C0D493E}"/>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41" name="Text Box 32">
          <a:extLst>
            <a:ext uri="{FF2B5EF4-FFF2-40B4-BE49-F238E27FC236}">
              <a16:creationId xmlns:a16="http://schemas.microsoft.com/office/drawing/2014/main" id="{C9544DFE-1410-4B63-A890-0FC6DDCEA576}"/>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42" name="Text Box 63">
          <a:extLst>
            <a:ext uri="{FF2B5EF4-FFF2-40B4-BE49-F238E27FC236}">
              <a16:creationId xmlns:a16="http://schemas.microsoft.com/office/drawing/2014/main" id="{33E5BE6E-E960-4CF1-A41E-A66E0B64D434}"/>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43" name="Text Box 32">
          <a:extLst>
            <a:ext uri="{FF2B5EF4-FFF2-40B4-BE49-F238E27FC236}">
              <a16:creationId xmlns:a16="http://schemas.microsoft.com/office/drawing/2014/main" id="{AE27E353-1EAB-4CC2-A779-16023AFAC406}"/>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44" name="Text Box 63">
          <a:extLst>
            <a:ext uri="{FF2B5EF4-FFF2-40B4-BE49-F238E27FC236}">
              <a16:creationId xmlns:a16="http://schemas.microsoft.com/office/drawing/2014/main" id="{ED8D840C-3BE0-4A7B-AC13-29ADF7C0B392}"/>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45" name="Text Box 32">
          <a:extLst>
            <a:ext uri="{FF2B5EF4-FFF2-40B4-BE49-F238E27FC236}">
              <a16:creationId xmlns:a16="http://schemas.microsoft.com/office/drawing/2014/main" id="{F38F111A-7D0E-4BD8-980F-EED2E4CF4040}"/>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46" name="Text Box 63">
          <a:extLst>
            <a:ext uri="{FF2B5EF4-FFF2-40B4-BE49-F238E27FC236}">
              <a16:creationId xmlns:a16="http://schemas.microsoft.com/office/drawing/2014/main" id="{3379291A-3542-43CC-A6A5-CCC05D91AB5A}"/>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47" name="Text Box 32">
          <a:extLst>
            <a:ext uri="{FF2B5EF4-FFF2-40B4-BE49-F238E27FC236}">
              <a16:creationId xmlns:a16="http://schemas.microsoft.com/office/drawing/2014/main" id="{DCFE6087-8C00-47CC-A8E0-87970DE3225C}"/>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48" name="Text Box 63">
          <a:extLst>
            <a:ext uri="{FF2B5EF4-FFF2-40B4-BE49-F238E27FC236}">
              <a16:creationId xmlns:a16="http://schemas.microsoft.com/office/drawing/2014/main" id="{F659D8F0-8537-4015-904B-F2BB66E83990}"/>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49" name="Text Box 32">
          <a:extLst>
            <a:ext uri="{FF2B5EF4-FFF2-40B4-BE49-F238E27FC236}">
              <a16:creationId xmlns:a16="http://schemas.microsoft.com/office/drawing/2014/main" id="{7509989D-EEE1-4DE1-BDE5-152DB993DA8B}"/>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50" name="Text Box 63">
          <a:extLst>
            <a:ext uri="{FF2B5EF4-FFF2-40B4-BE49-F238E27FC236}">
              <a16:creationId xmlns:a16="http://schemas.microsoft.com/office/drawing/2014/main" id="{677A647E-6778-4E6E-B1DA-7A48A61A9781}"/>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51" name="Text Box 32">
          <a:extLst>
            <a:ext uri="{FF2B5EF4-FFF2-40B4-BE49-F238E27FC236}">
              <a16:creationId xmlns:a16="http://schemas.microsoft.com/office/drawing/2014/main" id="{41055AB8-6556-4D99-970F-A55C3DE3206E}"/>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52" name="Text Box 63">
          <a:extLst>
            <a:ext uri="{FF2B5EF4-FFF2-40B4-BE49-F238E27FC236}">
              <a16:creationId xmlns:a16="http://schemas.microsoft.com/office/drawing/2014/main" id="{014837E3-BE53-4DDE-8F6E-EE4CD6762708}"/>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53" name="Text Box 32">
          <a:extLst>
            <a:ext uri="{FF2B5EF4-FFF2-40B4-BE49-F238E27FC236}">
              <a16:creationId xmlns:a16="http://schemas.microsoft.com/office/drawing/2014/main" id="{272BFA74-7BC0-47C7-B401-A4332180D46B}"/>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54" name="Text Box 63">
          <a:extLst>
            <a:ext uri="{FF2B5EF4-FFF2-40B4-BE49-F238E27FC236}">
              <a16:creationId xmlns:a16="http://schemas.microsoft.com/office/drawing/2014/main" id="{37E0F0D6-4060-4234-BACC-69F46A6CE4C9}"/>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55" name="Text Box 32">
          <a:extLst>
            <a:ext uri="{FF2B5EF4-FFF2-40B4-BE49-F238E27FC236}">
              <a16:creationId xmlns:a16="http://schemas.microsoft.com/office/drawing/2014/main" id="{22A4AA81-D427-4470-99BD-09D4691F0BA9}"/>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56" name="Text Box 63">
          <a:extLst>
            <a:ext uri="{FF2B5EF4-FFF2-40B4-BE49-F238E27FC236}">
              <a16:creationId xmlns:a16="http://schemas.microsoft.com/office/drawing/2014/main" id="{F7378D5A-7EAA-42F0-9011-37824B969E71}"/>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57" name="Text Box 32">
          <a:extLst>
            <a:ext uri="{FF2B5EF4-FFF2-40B4-BE49-F238E27FC236}">
              <a16:creationId xmlns:a16="http://schemas.microsoft.com/office/drawing/2014/main" id="{9A92A3DC-319A-456B-A078-358E08837303}"/>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58" name="Text Box 63">
          <a:extLst>
            <a:ext uri="{FF2B5EF4-FFF2-40B4-BE49-F238E27FC236}">
              <a16:creationId xmlns:a16="http://schemas.microsoft.com/office/drawing/2014/main" id="{4A076BFC-60B2-4BA6-8226-A901E64031F7}"/>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59" name="Text Box 32">
          <a:extLst>
            <a:ext uri="{FF2B5EF4-FFF2-40B4-BE49-F238E27FC236}">
              <a16:creationId xmlns:a16="http://schemas.microsoft.com/office/drawing/2014/main" id="{479B8C8F-81D5-47D5-B9F7-9645CEA8A152}"/>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60" name="Text Box 63">
          <a:extLst>
            <a:ext uri="{FF2B5EF4-FFF2-40B4-BE49-F238E27FC236}">
              <a16:creationId xmlns:a16="http://schemas.microsoft.com/office/drawing/2014/main" id="{D4390732-12C6-4C55-9361-86D74D7105D0}"/>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61" name="Text Box 32">
          <a:extLst>
            <a:ext uri="{FF2B5EF4-FFF2-40B4-BE49-F238E27FC236}">
              <a16:creationId xmlns:a16="http://schemas.microsoft.com/office/drawing/2014/main" id="{73F3641E-63ED-4035-8BB8-176B0982387C}"/>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62" name="Text Box 63">
          <a:extLst>
            <a:ext uri="{FF2B5EF4-FFF2-40B4-BE49-F238E27FC236}">
              <a16:creationId xmlns:a16="http://schemas.microsoft.com/office/drawing/2014/main" id="{048F72C7-359B-407B-A6D1-9D93A9125C8D}"/>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63" name="Text Box 32">
          <a:extLst>
            <a:ext uri="{FF2B5EF4-FFF2-40B4-BE49-F238E27FC236}">
              <a16:creationId xmlns:a16="http://schemas.microsoft.com/office/drawing/2014/main" id="{7E3A6EEF-E8D2-4115-8CB4-111812E64A0F}"/>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64" name="Text Box 63">
          <a:extLst>
            <a:ext uri="{FF2B5EF4-FFF2-40B4-BE49-F238E27FC236}">
              <a16:creationId xmlns:a16="http://schemas.microsoft.com/office/drawing/2014/main" id="{09B94701-ABBC-43B3-A837-1E5EC22793F6}"/>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65" name="Text Box 32">
          <a:extLst>
            <a:ext uri="{FF2B5EF4-FFF2-40B4-BE49-F238E27FC236}">
              <a16:creationId xmlns:a16="http://schemas.microsoft.com/office/drawing/2014/main" id="{2CEFF2BC-73C4-4EA2-817A-DB9CDDC6EA8B}"/>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66" name="Text Box 63">
          <a:extLst>
            <a:ext uri="{FF2B5EF4-FFF2-40B4-BE49-F238E27FC236}">
              <a16:creationId xmlns:a16="http://schemas.microsoft.com/office/drawing/2014/main" id="{C5231879-2AAB-4DC5-8DCC-84A6078C64C4}"/>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67" name="Text Box 32">
          <a:extLst>
            <a:ext uri="{FF2B5EF4-FFF2-40B4-BE49-F238E27FC236}">
              <a16:creationId xmlns:a16="http://schemas.microsoft.com/office/drawing/2014/main" id="{179AEA12-DCF0-4160-ACF2-8DF7FC242339}"/>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68" name="Text Box 63">
          <a:extLst>
            <a:ext uri="{FF2B5EF4-FFF2-40B4-BE49-F238E27FC236}">
              <a16:creationId xmlns:a16="http://schemas.microsoft.com/office/drawing/2014/main" id="{BEC64B33-D377-4298-A16F-7E2F323DE3A6}"/>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69" name="Text Box 32">
          <a:extLst>
            <a:ext uri="{FF2B5EF4-FFF2-40B4-BE49-F238E27FC236}">
              <a16:creationId xmlns:a16="http://schemas.microsoft.com/office/drawing/2014/main" id="{27B12C40-EE11-4CED-8B82-D9848BB4A995}"/>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70" name="Text Box 63">
          <a:extLst>
            <a:ext uri="{FF2B5EF4-FFF2-40B4-BE49-F238E27FC236}">
              <a16:creationId xmlns:a16="http://schemas.microsoft.com/office/drawing/2014/main" id="{E59D320A-DB2C-4DFF-8AD5-40D194564BE4}"/>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71" name="Text Box 32">
          <a:extLst>
            <a:ext uri="{FF2B5EF4-FFF2-40B4-BE49-F238E27FC236}">
              <a16:creationId xmlns:a16="http://schemas.microsoft.com/office/drawing/2014/main" id="{F2B6895C-1879-4BFE-9998-DF98B89F64EB}"/>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72" name="Text Box 63">
          <a:extLst>
            <a:ext uri="{FF2B5EF4-FFF2-40B4-BE49-F238E27FC236}">
              <a16:creationId xmlns:a16="http://schemas.microsoft.com/office/drawing/2014/main" id="{26E2E05F-BCFC-43C4-84F7-201D3785CD89}"/>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73" name="Text Box 32">
          <a:extLst>
            <a:ext uri="{FF2B5EF4-FFF2-40B4-BE49-F238E27FC236}">
              <a16:creationId xmlns:a16="http://schemas.microsoft.com/office/drawing/2014/main" id="{72AC30B0-BA5D-4D5A-A9B1-4431D9C00B38}"/>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74" name="Text Box 63">
          <a:extLst>
            <a:ext uri="{FF2B5EF4-FFF2-40B4-BE49-F238E27FC236}">
              <a16:creationId xmlns:a16="http://schemas.microsoft.com/office/drawing/2014/main" id="{76ADF5FF-17F2-4030-8AAC-69BA0BEAC8CE}"/>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75" name="Text Box 32">
          <a:extLst>
            <a:ext uri="{FF2B5EF4-FFF2-40B4-BE49-F238E27FC236}">
              <a16:creationId xmlns:a16="http://schemas.microsoft.com/office/drawing/2014/main" id="{D33E76AB-E0EB-48F6-A1B5-DBE66756BB51}"/>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76" name="Text Box 63">
          <a:extLst>
            <a:ext uri="{FF2B5EF4-FFF2-40B4-BE49-F238E27FC236}">
              <a16:creationId xmlns:a16="http://schemas.microsoft.com/office/drawing/2014/main" id="{567716C2-428B-4406-8353-792256C3C8AB}"/>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77" name="Text Box 32">
          <a:extLst>
            <a:ext uri="{FF2B5EF4-FFF2-40B4-BE49-F238E27FC236}">
              <a16:creationId xmlns:a16="http://schemas.microsoft.com/office/drawing/2014/main" id="{97E46CC1-1369-474C-8AAA-7581190E6E75}"/>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78" name="Text Box 63">
          <a:extLst>
            <a:ext uri="{FF2B5EF4-FFF2-40B4-BE49-F238E27FC236}">
              <a16:creationId xmlns:a16="http://schemas.microsoft.com/office/drawing/2014/main" id="{5FAD7C15-465E-47CE-BC87-8BA478C85508}"/>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79" name="Text Box 32">
          <a:extLst>
            <a:ext uri="{FF2B5EF4-FFF2-40B4-BE49-F238E27FC236}">
              <a16:creationId xmlns:a16="http://schemas.microsoft.com/office/drawing/2014/main" id="{48DE9674-8EC3-41B5-9194-F594D03F3520}"/>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80" name="Text Box 63">
          <a:extLst>
            <a:ext uri="{FF2B5EF4-FFF2-40B4-BE49-F238E27FC236}">
              <a16:creationId xmlns:a16="http://schemas.microsoft.com/office/drawing/2014/main" id="{4B6B91EC-F8E3-4903-92F6-3D0279EC90E3}"/>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81" name="Text Box 32">
          <a:extLst>
            <a:ext uri="{FF2B5EF4-FFF2-40B4-BE49-F238E27FC236}">
              <a16:creationId xmlns:a16="http://schemas.microsoft.com/office/drawing/2014/main" id="{F53DBACF-2349-4866-91DA-3412E789112C}"/>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82" name="Text Box 63">
          <a:extLst>
            <a:ext uri="{FF2B5EF4-FFF2-40B4-BE49-F238E27FC236}">
              <a16:creationId xmlns:a16="http://schemas.microsoft.com/office/drawing/2014/main" id="{2990EB9B-DB0E-4BE2-9AD0-E4311C6C48F8}"/>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83" name="Text Box 32">
          <a:extLst>
            <a:ext uri="{FF2B5EF4-FFF2-40B4-BE49-F238E27FC236}">
              <a16:creationId xmlns:a16="http://schemas.microsoft.com/office/drawing/2014/main" id="{8A8A9B22-F38D-4E20-8917-5412A69259E2}"/>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84" name="Text Box 63">
          <a:extLst>
            <a:ext uri="{FF2B5EF4-FFF2-40B4-BE49-F238E27FC236}">
              <a16:creationId xmlns:a16="http://schemas.microsoft.com/office/drawing/2014/main" id="{D20F73A2-EF2B-41FE-95BB-A3CD13A98474}"/>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85" name="Text Box 32">
          <a:extLst>
            <a:ext uri="{FF2B5EF4-FFF2-40B4-BE49-F238E27FC236}">
              <a16:creationId xmlns:a16="http://schemas.microsoft.com/office/drawing/2014/main" id="{38E9A088-4309-467F-88F3-1A73EE7BB1F2}"/>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86" name="Text Box 63">
          <a:extLst>
            <a:ext uri="{FF2B5EF4-FFF2-40B4-BE49-F238E27FC236}">
              <a16:creationId xmlns:a16="http://schemas.microsoft.com/office/drawing/2014/main" id="{76D7AA74-18F7-44B2-AF54-C6BCD92AFEB3}"/>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87" name="Text Box 32">
          <a:extLst>
            <a:ext uri="{FF2B5EF4-FFF2-40B4-BE49-F238E27FC236}">
              <a16:creationId xmlns:a16="http://schemas.microsoft.com/office/drawing/2014/main" id="{D0B603BA-8603-4D34-B47A-52CE7A2FAE93}"/>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88" name="Text Box 63">
          <a:extLst>
            <a:ext uri="{FF2B5EF4-FFF2-40B4-BE49-F238E27FC236}">
              <a16:creationId xmlns:a16="http://schemas.microsoft.com/office/drawing/2014/main" id="{9A7F9758-1EC5-44F6-8A41-45AF0C712D32}"/>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89" name="Text Box 32">
          <a:extLst>
            <a:ext uri="{FF2B5EF4-FFF2-40B4-BE49-F238E27FC236}">
              <a16:creationId xmlns:a16="http://schemas.microsoft.com/office/drawing/2014/main" id="{F4B72E63-A398-4DA7-AC2F-28EC4DFCDA2E}"/>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90" name="Text Box 63">
          <a:extLst>
            <a:ext uri="{FF2B5EF4-FFF2-40B4-BE49-F238E27FC236}">
              <a16:creationId xmlns:a16="http://schemas.microsoft.com/office/drawing/2014/main" id="{A393D516-8708-4EFA-BF87-7578CA30A077}"/>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91" name="Text Box 32">
          <a:extLst>
            <a:ext uri="{FF2B5EF4-FFF2-40B4-BE49-F238E27FC236}">
              <a16:creationId xmlns:a16="http://schemas.microsoft.com/office/drawing/2014/main" id="{A56C5173-1E1E-49E4-A8EA-20BA6A611469}"/>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92" name="Text Box 63">
          <a:extLst>
            <a:ext uri="{FF2B5EF4-FFF2-40B4-BE49-F238E27FC236}">
              <a16:creationId xmlns:a16="http://schemas.microsoft.com/office/drawing/2014/main" id="{60A12FCC-98B2-4BE8-876F-B626A0F8F13E}"/>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93" name="Text Box 32">
          <a:extLst>
            <a:ext uri="{FF2B5EF4-FFF2-40B4-BE49-F238E27FC236}">
              <a16:creationId xmlns:a16="http://schemas.microsoft.com/office/drawing/2014/main" id="{1BBE9DB3-946A-482C-B049-AD2C670042A4}"/>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94" name="Text Box 63">
          <a:extLst>
            <a:ext uri="{FF2B5EF4-FFF2-40B4-BE49-F238E27FC236}">
              <a16:creationId xmlns:a16="http://schemas.microsoft.com/office/drawing/2014/main" id="{59B4F61A-1A20-4FBA-91D3-4806B3DD81A2}"/>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95" name="Text Box 32">
          <a:extLst>
            <a:ext uri="{FF2B5EF4-FFF2-40B4-BE49-F238E27FC236}">
              <a16:creationId xmlns:a16="http://schemas.microsoft.com/office/drawing/2014/main" id="{5C44E2A7-14DF-41E7-B8A6-58B446384314}"/>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96" name="Text Box 63">
          <a:extLst>
            <a:ext uri="{FF2B5EF4-FFF2-40B4-BE49-F238E27FC236}">
              <a16:creationId xmlns:a16="http://schemas.microsoft.com/office/drawing/2014/main" id="{597E7500-ECBB-4103-B61A-DC4333F086CA}"/>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97" name="Text Box 32">
          <a:extLst>
            <a:ext uri="{FF2B5EF4-FFF2-40B4-BE49-F238E27FC236}">
              <a16:creationId xmlns:a16="http://schemas.microsoft.com/office/drawing/2014/main" id="{3A692092-9C39-4F42-8B0C-B4696C889540}"/>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98" name="Text Box 63">
          <a:extLst>
            <a:ext uri="{FF2B5EF4-FFF2-40B4-BE49-F238E27FC236}">
              <a16:creationId xmlns:a16="http://schemas.microsoft.com/office/drawing/2014/main" id="{DA1E9D68-B14F-48A7-902C-A0488B860EAB}"/>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7999" name="Text Box 32">
          <a:extLst>
            <a:ext uri="{FF2B5EF4-FFF2-40B4-BE49-F238E27FC236}">
              <a16:creationId xmlns:a16="http://schemas.microsoft.com/office/drawing/2014/main" id="{DF1406C3-EA62-4217-A74B-5475316C6A1F}"/>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00" name="Text Box 63">
          <a:extLst>
            <a:ext uri="{FF2B5EF4-FFF2-40B4-BE49-F238E27FC236}">
              <a16:creationId xmlns:a16="http://schemas.microsoft.com/office/drawing/2014/main" id="{50C0EFA7-D372-4642-8FB6-E38F553B3C25}"/>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01" name="Text Box 32">
          <a:extLst>
            <a:ext uri="{FF2B5EF4-FFF2-40B4-BE49-F238E27FC236}">
              <a16:creationId xmlns:a16="http://schemas.microsoft.com/office/drawing/2014/main" id="{15C4097C-DE9C-48A7-BA98-A247E1C4F9C0}"/>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02" name="Text Box 63">
          <a:extLst>
            <a:ext uri="{FF2B5EF4-FFF2-40B4-BE49-F238E27FC236}">
              <a16:creationId xmlns:a16="http://schemas.microsoft.com/office/drawing/2014/main" id="{902A37AC-CF74-4629-8580-44A0AD268684}"/>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03" name="Text Box 32">
          <a:extLst>
            <a:ext uri="{FF2B5EF4-FFF2-40B4-BE49-F238E27FC236}">
              <a16:creationId xmlns:a16="http://schemas.microsoft.com/office/drawing/2014/main" id="{2B5381DC-077D-43DC-8CD6-914F89EC0043}"/>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04" name="Text Box 63">
          <a:extLst>
            <a:ext uri="{FF2B5EF4-FFF2-40B4-BE49-F238E27FC236}">
              <a16:creationId xmlns:a16="http://schemas.microsoft.com/office/drawing/2014/main" id="{7DD49D14-8DAF-4CD8-8C09-5910CBFDCBA9}"/>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05" name="Text Box 32">
          <a:extLst>
            <a:ext uri="{FF2B5EF4-FFF2-40B4-BE49-F238E27FC236}">
              <a16:creationId xmlns:a16="http://schemas.microsoft.com/office/drawing/2014/main" id="{88741F6B-901F-4FBE-97EE-5EE8BCAE90E1}"/>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06" name="Text Box 63">
          <a:extLst>
            <a:ext uri="{FF2B5EF4-FFF2-40B4-BE49-F238E27FC236}">
              <a16:creationId xmlns:a16="http://schemas.microsoft.com/office/drawing/2014/main" id="{253A0DC8-2123-46A0-A5BB-E12AED1165F2}"/>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07" name="Text Box 32">
          <a:extLst>
            <a:ext uri="{FF2B5EF4-FFF2-40B4-BE49-F238E27FC236}">
              <a16:creationId xmlns:a16="http://schemas.microsoft.com/office/drawing/2014/main" id="{959EA91F-0F06-4AC5-90BF-7003EC647BD9}"/>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08" name="Text Box 63">
          <a:extLst>
            <a:ext uri="{FF2B5EF4-FFF2-40B4-BE49-F238E27FC236}">
              <a16:creationId xmlns:a16="http://schemas.microsoft.com/office/drawing/2014/main" id="{DD27F8C0-33C0-4FD6-84EC-4FD1F25213A3}"/>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09" name="Text Box 32">
          <a:extLst>
            <a:ext uri="{FF2B5EF4-FFF2-40B4-BE49-F238E27FC236}">
              <a16:creationId xmlns:a16="http://schemas.microsoft.com/office/drawing/2014/main" id="{E67B1B89-0628-48C6-B888-053645E99959}"/>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10" name="Text Box 63">
          <a:extLst>
            <a:ext uri="{FF2B5EF4-FFF2-40B4-BE49-F238E27FC236}">
              <a16:creationId xmlns:a16="http://schemas.microsoft.com/office/drawing/2014/main" id="{6FBAC73A-22A9-4B64-A02D-D2790B4B9FA0}"/>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11" name="Text Box 32">
          <a:extLst>
            <a:ext uri="{FF2B5EF4-FFF2-40B4-BE49-F238E27FC236}">
              <a16:creationId xmlns:a16="http://schemas.microsoft.com/office/drawing/2014/main" id="{D2A8EEBE-1ED3-4CFC-AC85-CBD2EAD87BC9}"/>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12" name="Text Box 63">
          <a:extLst>
            <a:ext uri="{FF2B5EF4-FFF2-40B4-BE49-F238E27FC236}">
              <a16:creationId xmlns:a16="http://schemas.microsoft.com/office/drawing/2014/main" id="{1F4DE026-BA87-45F8-B146-3FF3480CD40E}"/>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13" name="Text Box 32">
          <a:extLst>
            <a:ext uri="{FF2B5EF4-FFF2-40B4-BE49-F238E27FC236}">
              <a16:creationId xmlns:a16="http://schemas.microsoft.com/office/drawing/2014/main" id="{775DE715-3632-4FE4-BF90-053A639261DB}"/>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14" name="Text Box 63">
          <a:extLst>
            <a:ext uri="{FF2B5EF4-FFF2-40B4-BE49-F238E27FC236}">
              <a16:creationId xmlns:a16="http://schemas.microsoft.com/office/drawing/2014/main" id="{C4A6AB0E-6E3D-465D-A9E3-38A84A3D4E0E}"/>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15" name="Text Box 32">
          <a:extLst>
            <a:ext uri="{FF2B5EF4-FFF2-40B4-BE49-F238E27FC236}">
              <a16:creationId xmlns:a16="http://schemas.microsoft.com/office/drawing/2014/main" id="{BB5BFD8D-EEBC-4746-93F1-C20B1C33EAA5}"/>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16" name="Text Box 63">
          <a:extLst>
            <a:ext uri="{FF2B5EF4-FFF2-40B4-BE49-F238E27FC236}">
              <a16:creationId xmlns:a16="http://schemas.microsoft.com/office/drawing/2014/main" id="{06556630-7A23-4FF0-AE51-895F0BCB1965}"/>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17" name="Text Box 32">
          <a:extLst>
            <a:ext uri="{FF2B5EF4-FFF2-40B4-BE49-F238E27FC236}">
              <a16:creationId xmlns:a16="http://schemas.microsoft.com/office/drawing/2014/main" id="{29DAB04F-A01B-4635-BA1E-1935051D25A3}"/>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18" name="Text Box 63">
          <a:extLst>
            <a:ext uri="{FF2B5EF4-FFF2-40B4-BE49-F238E27FC236}">
              <a16:creationId xmlns:a16="http://schemas.microsoft.com/office/drawing/2014/main" id="{38C8DD96-E9D9-47F5-98FB-530F3420FE1E}"/>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19" name="Text Box 32">
          <a:extLst>
            <a:ext uri="{FF2B5EF4-FFF2-40B4-BE49-F238E27FC236}">
              <a16:creationId xmlns:a16="http://schemas.microsoft.com/office/drawing/2014/main" id="{13E0B09C-E0AB-4033-8EBE-B2C2A2C38055}"/>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20" name="Text Box 63">
          <a:extLst>
            <a:ext uri="{FF2B5EF4-FFF2-40B4-BE49-F238E27FC236}">
              <a16:creationId xmlns:a16="http://schemas.microsoft.com/office/drawing/2014/main" id="{995857A3-5EB2-48B5-867A-F54F4AB469FF}"/>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21" name="Text Box 32">
          <a:extLst>
            <a:ext uri="{FF2B5EF4-FFF2-40B4-BE49-F238E27FC236}">
              <a16:creationId xmlns:a16="http://schemas.microsoft.com/office/drawing/2014/main" id="{7A6E7496-23E0-48AA-9596-66CE85E001D4}"/>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22" name="Text Box 63">
          <a:extLst>
            <a:ext uri="{FF2B5EF4-FFF2-40B4-BE49-F238E27FC236}">
              <a16:creationId xmlns:a16="http://schemas.microsoft.com/office/drawing/2014/main" id="{75E22B8E-A4E4-4EAE-83B5-F1326612CF3E}"/>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23" name="Text Box 32">
          <a:extLst>
            <a:ext uri="{FF2B5EF4-FFF2-40B4-BE49-F238E27FC236}">
              <a16:creationId xmlns:a16="http://schemas.microsoft.com/office/drawing/2014/main" id="{53E3017D-6DEC-4A90-864A-0E8D4CBDB093}"/>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24" name="Text Box 63">
          <a:extLst>
            <a:ext uri="{FF2B5EF4-FFF2-40B4-BE49-F238E27FC236}">
              <a16:creationId xmlns:a16="http://schemas.microsoft.com/office/drawing/2014/main" id="{0115002A-F263-4709-948B-723C899047BC}"/>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25" name="Text Box 32">
          <a:extLst>
            <a:ext uri="{FF2B5EF4-FFF2-40B4-BE49-F238E27FC236}">
              <a16:creationId xmlns:a16="http://schemas.microsoft.com/office/drawing/2014/main" id="{C3F9515C-5B62-4B9D-9F0E-C2351ADBA492}"/>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26" name="Text Box 63">
          <a:extLst>
            <a:ext uri="{FF2B5EF4-FFF2-40B4-BE49-F238E27FC236}">
              <a16:creationId xmlns:a16="http://schemas.microsoft.com/office/drawing/2014/main" id="{3995BE22-77CC-4127-983D-33E3D78723BE}"/>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27" name="Text Box 32">
          <a:extLst>
            <a:ext uri="{FF2B5EF4-FFF2-40B4-BE49-F238E27FC236}">
              <a16:creationId xmlns:a16="http://schemas.microsoft.com/office/drawing/2014/main" id="{F1732DB9-3BE1-4FA5-A17A-8196F74623D2}"/>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28" name="Text Box 63">
          <a:extLst>
            <a:ext uri="{FF2B5EF4-FFF2-40B4-BE49-F238E27FC236}">
              <a16:creationId xmlns:a16="http://schemas.microsoft.com/office/drawing/2014/main" id="{D5DB73DB-93C8-441E-AD0E-5CF54264E365}"/>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29" name="Text Box 32">
          <a:extLst>
            <a:ext uri="{FF2B5EF4-FFF2-40B4-BE49-F238E27FC236}">
              <a16:creationId xmlns:a16="http://schemas.microsoft.com/office/drawing/2014/main" id="{D848B694-1265-4C48-9240-357C5616F177}"/>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30" name="Text Box 63">
          <a:extLst>
            <a:ext uri="{FF2B5EF4-FFF2-40B4-BE49-F238E27FC236}">
              <a16:creationId xmlns:a16="http://schemas.microsoft.com/office/drawing/2014/main" id="{9EDE9A1B-65B2-4DE6-B815-974D5B37E366}"/>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31" name="Text Box 32">
          <a:extLst>
            <a:ext uri="{FF2B5EF4-FFF2-40B4-BE49-F238E27FC236}">
              <a16:creationId xmlns:a16="http://schemas.microsoft.com/office/drawing/2014/main" id="{39DA218E-EF20-41A6-87B9-1EAC3473F490}"/>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32" name="Text Box 63">
          <a:extLst>
            <a:ext uri="{FF2B5EF4-FFF2-40B4-BE49-F238E27FC236}">
              <a16:creationId xmlns:a16="http://schemas.microsoft.com/office/drawing/2014/main" id="{AD98BB11-3BE4-4842-B656-571E429E407A}"/>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33" name="Text Box 32">
          <a:extLst>
            <a:ext uri="{FF2B5EF4-FFF2-40B4-BE49-F238E27FC236}">
              <a16:creationId xmlns:a16="http://schemas.microsoft.com/office/drawing/2014/main" id="{F94B989C-ABB8-4DD9-96C1-1E2E9DB7B2BB}"/>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34" name="Text Box 63">
          <a:extLst>
            <a:ext uri="{FF2B5EF4-FFF2-40B4-BE49-F238E27FC236}">
              <a16:creationId xmlns:a16="http://schemas.microsoft.com/office/drawing/2014/main" id="{49A639FF-66BF-4424-9F19-B0276CAA87D1}"/>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35" name="Text Box 32">
          <a:extLst>
            <a:ext uri="{FF2B5EF4-FFF2-40B4-BE49-F238E27FC236}">
              <a16:creationId xmlns:a16="http://schemas.microsoft.com/office/drawing/2014/main" id="{D9D73D43-88E1-4893-8618-2FB436A47E8B}"/>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36" name="Text Box 63">
          <a:extLst>
            <a:ext uri="{FF2B5EF4-FFF2-40B4-BE49-F238E27FC236}">
              <a16:creationId xmlns:a16="http://schemas.microsoft.com/office/drawing/2014/main" id="{7D049B85-00B4-4BF5-B8CB-104B22EC6947}"/>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37" name="Text Box 32">
          <a:extLst>
            <a:ext uri="{FF2B5EF4-FFF2-40B4-BE49-F238E27FC236}">
              <a16:creationId xmlns:a16="http://schemas.microsoft.com/office/drawing/2014/main" id="{AA44100F-6A11-46FA-9EC7-C0DDD0D553FA}"/>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38" name="Text Box 63">
          <a:extLst>
            <a:ext uri="{FF2B5EF4-FFF2-40B4-BE49-F238E27FC236}">
              <a16:creationId xmlns:a16="http://schemas.microsoft.com/office/drawing/2014/main" id="{0FAA39DC-D38F-4898-BC86-517F02A55FE4}"/>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39" name="Text Box 32">
          <a:extLst>
            <a:ext uri="{FF2B5EF4-FFF2-40B4-BE49-F238E27FC236}">
              <a16:creationId xmlns:a16="http://schemas.microsoft.com/office/drawing/2014/main" id="{C673673A-7F8C-402F-A457-2F48FE3CFCE7}"/>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40" name="Text Box 63">
          <a:extLst>
            <a:ext uri="{FF2B5EF4-FFF2-40B4-BE49-F238E27FC236}">
              <a16:creationId xmlns:a16="http://schemas.microsoft.com/office/drawing/2014/main" id="{DAA165FD-2C9B-4B02-ADA7-F22FC60D4E28}"/>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41" name="Text Box 32">
          <a:extLst>
            <a:ext uri="{FF2B5EF4-FFF2-40B4-BE49-F238E27FC236}">
              <a16:creationId xmlns:a16="http://schemas.microsoft.com/office/drawing/2014/main" id="{8E8614E3-45A4-4D8C-B134-23FE7AFA933D}"/>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42" name="Text Box 63">
          <a:extLst>
            <a:ext uri="{FF2B5EF4-FFF2-40B4-BE49-F238E27FC236}">
              <a16:creationId xmlns:a16="http://schemas.microsoft.com/office/drawing/2014/main" id="{E0EEFF49-B066-4207-BCA7-A92C7EA579BE}"/>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43" name="Text Box 32">
          <a:extLst>
            <a:ext uri="{FF2B5EF4-FFF2-40B4-BE49-F238E27FC236}">
              <a16:creationId xmlns:a16="http://schemas.microsoft.com/office/drawing/2014/main" id="{1020A39B-97CC-481B-8D59-FB4AC01C4CF6}"/>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44" name="Text Box 63">
          <a:extLst>
            <a:ext uri="{FF2B5EF4-FFF2-40B4-BE49-F238E27FC236}">
              <a16:creationId xmlns:a16="http://schemas.microsoft.com/office/drawing/2014/main" id="{6E09FD50-8EDA-4779-A1FC-BCE82A5A00BC}"/>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45" name="Text Box 32">
          <a:extLst>
            <a:ext uri="{FF2B5EF4-FFF2-40B4-BE49-F238E27FC236}">
              <a16:creationId xmlns:a16="http://schemas.microsoft.com/office/drawing/2014/main" id="{DAFEEE91-183C-4020-9B8D-C28A5FB2CFF3}"/>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46" name="Text Box 63">
          <a:extLst>
            <a:ext uri="{FF2B5EF4-FFF2-40B4-BE49-F238E27FC236}">
              <a16:creationId xmlns:a16="http://schemas.microsoft.com/office/drawing/2014/main" id="{0907F76D-AC0C-42AD-A01B-F04E6A266DE8}"/>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47" name="Text Box 32">
          <a:extLst>
            <a:ext uri="{FF2B5EF4-FFF2-40B4-BE49-F238E27FC236}">
              <a16:creationId xmlns:a16="http://schemas.microsoft.com/office/drawing/2014/main" id="{9E920767-7B6A-452A-A721-148F66806370}"/>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48" name="Text Box 63">
          <a:extLst>
            <a:ext uri="{FF2B5EF4-FFF2-40B4-BE49-F238E27FC236}">
              <a16:creationId xmlns:a16="http://schemas.microsoft.com/office/drawing/2014/main" id="{B9B2224C-8932-4545-85BC-80DCE491ABE0}"/>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49" name="Text Box 32">
          <a:extLst>
            <a:ext uri="{FF2B5EF4-FFF2-40B4-BE49-F238E27FC236}">
              <a16:creationId xmlns:a16="http://schemas.microsoft.com/office/drawing/2014/main" id="{A6C59C53-6354-4277-89AE-4B98F86EC975}"/>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50" name="Text Box 63">
          <a:extLst>
            <a:ext uri="{FF2B5EF4-FFF2-40B4-BE49-F238E27FC236}">
              <a16:creationId xmlns:a16="http://schemas.microsoft.com/office/drawing/2014/main" id="{10A17B95-23C9-4CAF-BB9D-9865E632E55E}"/>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51" name="Text Box 32">
          <a:extLst>
            <a:ext uri="{FF2B5EF4-FFF2-40B4-BE49-F238E27FC236}">
              <a16:creationId xmlns:a16="http://schemas.microsoft.com/office/drawing/2014/main" id="{C8F0B5BA-258F-4EE1-AECC-DD97BABA69E4}"/>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52" name="Text Box 63">
          <a:extLst>
            <a:ext uri="{FF2B5EF4-FFF2-40B4-BE49-F238E27FC236}">
              <a16:creationId xmlns:a16="http://schemas.microsoft.com/office/drawing/2014/main" id="{BA570549-BDEE-4191-AC30-885560085772}"/>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53" name="Text Box 32">
          <a:extLst>
            <a:ext uri="{FF2B5EF4-FFF2-40B4-BE49-F238E27FC236}">
              <a16:creationId xmlns:a16="http://schemas.microsoft.com/office/drawing/2014/main" id="{A54397AC-2D6C-4834-935A-C2AC97EA2E37}"/>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54" name="Text Box 63">
          <a:extLst>
            <a:ext uri="{FF2B5EF4-FFF2-40B4-BE49-F238E27FC236}">
              <a16:creationId xmlns:a16="http://schemas.microsoft.com/office/drawing/2014/main" id="{D75EA0DB-057B-4BA0-B89E-212E7315BDA0}"/>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55" name="Text Box 32">
          <a:extLst>
            <a:ext uri="{FF2B5EF4-FFF2-40B4-BE49-F238E27FC236}">
              <a16:creationId xmlns:a16="http://schemas.microsoft.com/office/drawing/2014/main" id="{AEE2142B-66A7-4D1A-A94D-C01239610938}"/>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56" name="Text Box 63">
          <a:extLst>
            <a:ext uri="{FF2B5EF4-FFF2-40B4-BE49-F238E27FC236}">
              <a16:creationId xmlns:a16="http://schemas.microsoft.com/office/drawing/2014/main" id="{39F09CAA-F919-4148-AA00-430C156BA266}"/>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57" name="Text Box 32">
          <a:extLst>
            <a:ext uri="{FF2B5EF4-FFF2-40B4-BE49-F238E27FC236}">
              <a16:creationId xmlns:a16="http://schemas.microsoft.com/office/drawing/2014/main" id="{83E9AD0F-75CD-49F2-8821-DC95A4DC7899}"/>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58" name="Text Box 63">
          <a:extLst>
            <a:ext uri="{FF2B5EF4-FFF2-40B4-BE49-F238E27FC236}">
              <a16:creationId xmlns:a16="http://schemas.microsoft.com/office/drawing/2014/main" id="{EE6AE35C-CE68-4D10-8611-C23AA4C544AE}"/>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59" name="Text Box 32">
          <a:extLst>
            <a:ext uri="{FF2B5EF4-FFF2-40B4-BE49-F238E27FC236}">
              <a16:creationId xmlns:a16="http://schemas.microsoft.com/office/drawing/2014/main" id="{6422BA6A-77E8-4C6A-BA21-7B335694D6C4}"/>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60" name="Text Box 63">
          <a:extLst>
            <a:ext uri="{FF2B5EF4-FFF2-40B4-BE49-F238E27FC236}">
              <a16:creationId xmlns:a16="http://schemas.microsoft.com/office/drawing/2014/main" id="{FE562BD8-5D80-4EE9-B4A3-CE72EEEB9974}"/>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61" name="Text Box 32">
          <a:extLst>
            <a:ext uri="{FF2B5EF4-FFF2-40B4-BE49-F238E27FC236}">
              <a16:creationId xmlns:a16="http://schemas.microsoft.com/office/drawing/2014/main" id="{177C3BC4-6DE4-4733-8388-EF0C95C71602}"/>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62" name="Text Box 63">
          <a:extLst>
            <a:ext uri="{FF2B5EF4-FFF2-40B4-BE49-F238E27FC236}">
              <a16:creationId xmlns:a16="http://schemas.microsoft.com/office/drawing/2014/main" id="{093E8C59-8E7A-43DC-BF06-E990BA6A1C4E}"/>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63" name="Text Box 32">
          <a:extLst>
            <a:ext uri="{FF2B5EF4-FFF2-40B4-BE49-F238E27FC236}">
              <a16:creationId xmlns:a16="http://schemas.microsoft.com/office/drawing/2014/main" id="{C8B54595-20DC-48A5-A0E8-2A75B37019A4}"/>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64" name="Text Box 63">
          <a:extLst>
            <a:ext uri="{FF2B5EF4-FFF2-40B4-BE49-F238E27FC236}">
              <a16:creationId xmlns:a16="http://schemas.microsoft.com/office/drawing/2014/main" id="{DE3D4B58-FA4C-4D96-9753-436759529990}"/>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65" name="Text Box 32">
          <a:extLst>
            <a:ext uri="{FF2B5EF4-FFF2-40B4-BE49-F238E27FC236}">
              <a16:creationId xmlns:a16="http://schemas.microsoft.com/office/drawing/2014/main" id="{ECBD7A44-61D2-418C-9BAD-800B7A2B3CED}"/>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66" name="Text Box 63">
          <a:extLst>
            <a:ext uri="{FF2B5EF4-FFF2-40B4-BE49-F238E27FC236}">
              <a16:creationId xmlns:a16="http://schemas.microsoft.com/office/drawing/2014/main" id="{14715B8A-846C-427C-9D18-7EEE49A44962}"/>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67" name="Text Box 32">
          <a:extLst>
            <a:ext uri="{FF2B5EF4-FFF2-40B4-BE49-F238E27FC236}">
              <a16:creationId xmlns:a16="http://schemas.microsoft.com/office/drawing/2014/main" id="{BB5C4F9B-51A2-41F6-8E26-2A57C88EAE0A}"/>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114300"/>
    <xdr:sp macro="" textlink="">
      <xdr:nvSpPr>
        <xdr:cNvPr id="8068" name="Text Box 63">
          <a:extLst>
            <a:ext uri="{FF2B5EF4-FFF2-40B4-BE49-F238E27FC236}">
              <a16:creationId xmlns:a16="http://schemas.microsoft.com/office/drawing/2014/main" id="{5F990357-FF1E-495C-A5D6-5410EE676757}"/>
            </a:ext>
          </a:extLst>
        </xdr:cNvPr>
        <xdr:cNvSpPr txBox="1">
          <a:spLocks noChangeArrowheads="1"/>
        </xdr:cNvSpPr>
      </xdr:nvSpPr>
      <xdr:spPr bwMode="auto">
        <a:xfrm>
          <a:off x="3028950" y="3315938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69" name="Text Box 32">
          <a:extLst>
            <a:ext uri="{FF2B5EF4-FFF2-40B4-BE49-F238E27FC236}">
              <a16:creationId xmlns:a16="http://schemas.microsoft.com/office/drawing/2014/main" id="{1D99352D-8390-4B50-A7C8-59FD49BF39A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70" name="Text Box 63">
          <a:extLst>
            <a:ext uri="{FF2B5EF4-FFF2-40B4-BE49-F238E27FC236}">
              <a16:creationId xmlns:a16="http://schemas.microsoft.com/office/drawing/2014/main" id="{A8EE10A4-D6AB-4830-B483-BC1037EB4C5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71" name="Text Box 32">
          <a:extLst>
            <a:ext uri="{FF2B5EF4-FFF2-40B4-BE49-F238E27FC236}">
              <a16:creationId xmlns:a16="http://schemas.microsoft.com/office/drawing/2014/main" id="{E2F35D72-56DC-457F-8405-BE2B4842C1A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72" name="Text Box 63">
          <a:extLst>
            <a:ext uri="{FF2B5EF4-FFF2-40B4-BE49-F238E27FC236}">
              <a16:creationId xmlns:a16="http://schemas.microsoft.com/office/drawing/2014/main" id="{FB020A3A-0DF5-4221-8B24-FD4C4DDC209B}"/>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73" name="Text Box 32">
          <a:extLst>
            <a:ext uri="{FF2B5EF4-FFF2-40B4-BE49-F238E27FC236}">
              <a16:creationId xmlns:a16="http://schemas.microsoft.com/office/drawing/2014/main" id="{7DC64419-3626-4D7F-AFD1-A4A0F53949E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74" name="Text Box 63">
          <a:extLst>
            <a:ext uri="{FF2B5EF4-FFF2-40B4-BE49-F238E27FC236}">
              <a16:creationId xmlns:a16="http://schemas.microsoft.com/office/drawing/2014/main" id="{1FF1BFCE-3DB5-4622-B12E-A5F4BE9DC5E5}"/>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75" name="Text Box 32">
          <a:extLst>
            <a:ext uri="{FF2B5EF4-FFF2-40B4-BE49-F238E27FC236}">
              <a16:creationId xmlns:a16="http://schemas.microsoft.com/office/drawing/2014/main" id="{7E3BBDE3-0DC4-4AA1-8A64-49079DD52FE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76" name="Text Box 63">
          <a:extLst>
            <a:ext uri="{FF2B5EF4-FFF2-40B4-BE49-F238E27FC236}">
              <a16:creationId xmlns:a16="http://schemas.microsoft.com/office/drawing/2014/main" id="{268EDFA4-199A-4742-9B7B-A8A85A7BBDEB}"/>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77" name="Text Box 32">
          <a:extLst>
            <a:ext uri="{FF2B5EF4-FFF2-40B4-BE49-F238E27FC236}">
              <a16:creationId xmlns:a16="http://schemas.microsoft.com/office/drawing/2014/main" id="{16BE8900-8DB7-4F70-B3A5-C82E4D1E1CAB}"/>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78" name="Text Box 63">
          <a:extLst>
            <a:ext uri="{FF2B5EF4-FFF2-40B4-BE49-F238E27FC236}">
              <a16:creationId xmlns:a16="http://schemas.microsoft.com/office/drawing/2014/main" id="{88D8BF4B-0C6B-4BD7-A8EF-55D2D907F241}"/>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79" name="Text Box 32">
          <a:extLst>
            <a:ext uri="{FF2B5EF4-FFF2-40B4-BE49-F238E27FC236}">
              <a16:creationId xmlns:a16="http://schemas.microsoft.com/office/drawing/2014/main" id="{AB911C73-0063-4026-BC48-38EC2F96C7E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80" name="Text Box 63">
          <a:extLst>
            <a:ext uri="{FF2B5EF4-FFF2-40B4-BE49-F238E27FC236}">
              <a16:creationId xmlns:a16="http://schemas.microsoft.com/office/drawing/2014/main" id="{3CA27E75-0F6A-4105-942C-C139CBC6C63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81" name="Text Box 32">
          <a:extLst>
            <a:ext uri="{FF2B5EF4-FFF2-40B4-BE49-F238E27FC236}">
              <a16:creationId xmlns:a16="http://schemas.microsoft.com/office/drawing/2014/main" id="{4ED4B3C9-04FB-46D2-A374-577AF8C4CC7A}"/>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82" name="Text Box 63">
          <a:extLst>
            <a:ext uri="{FF2B5EF4-FFF2-40B4-BE49-F238E27FC236}">
              <a16:creationId xmlns:a16="http://schemas.microsoft.com/office/drawing/2014/main" id="{175CF93B-4B23-47B1-BE3E-80B2EBFE3CB1}"/>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83" name="Text Box 32">
          <a:extLst>
            <a:ext uri="{FF2B5EF4-FFF2-40B4-BE49-F238E27FC236}">
              <a16:creationId xmlns:a16="http://schemas.microsoft.com/office/drawing/2014/main" id="{2797FFE6-2E89-43B5-8B7C-0A0D689CC53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84" name="Text Box 63">
          <a:extLst>
            <a:ext uri="{FF2B5EF4-FFF2-40B4-BE49-F238E27FC236}">
              <a16:creationId xmlns:a16="http://schemas.microsoft.com/office/drawing/2014/main" id="{353F7025-CD98-4DDF-9FD5-1AE52F9E324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85" name="Text Box 32">
          <a:extLst>
            <a:ext uri="{FF2B5EF4-FFF2-40B4-BE49-F238E27FC236}">
              <a16:creationId xmlns:a16="http://schemas.microsoft.com/office/drawing/2014/main" id="{06BD4392-773E-4F20-8BA0-47CCAC71D2B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86" name="Text Box 63">
          <a:extLst>
            <a:ext uri="{FF2B5EF4-FFF2-40B4-BE49-F238E27FC236}">
              <a16:creationId xmlns:a16="http://schemas.microsoft.com/office/drawing/2014/main" id="{93610474-D5D1-4874-BCDE-3D42B3A464A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87" name="Text Box 32">
          <a:extLst>
            <a:ext uri="{FF2B5EF4-FFF2-40B4-BE49-F238E27FC236}">
              <a16:creationId xmlns:a16="http://schemas.microsoft.com/office/drawing/2014/main" id="{3A72EFF6-88BC-4133-BAE5-095B7622D01E}"/>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88" name="Text Box 63">
          <a:extLst>
            <a:ext uri="{FF2B5EF4-FFF2-40B4-BE49-F238E27FC236}">
              <a16:creationId xmlns:a16="http://schemas.microsoft.com/office/drawing/2014/main" id="{B49A2618-5997-4BC2-B5DD-D75C3453D10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89" name="Text Box 32">
          <a:extLst>
            <a:ext uri="{FF2B5EF4-FFF2-40B4-BE49-F238E27FC236}">
              <a16:creationId xmlns:a16="http://schemas.microsoft.com/office/drawing/2014/main" id="{747065E3-2252-46E9-AD33-B00927A0043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90" name="Text Box 63">
          <a:extLst>
            <a:ext uri="{FF2B5EF4-FFF2-40B4-BE49-F238E27FC236}">
              <a16:creationId xmlns:a16="http://schemas.microsoft.com/office/drawing/2014/main" id="{232D1C11-0290-4852-AEE7-975C1D1703E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91" name="Text Box 32">
          <a:extLst>
            <a:ext uri="{FF2B5EF4-FFF2-40B4-BE49-F238E27FC236}">
              <a16:creationId xmlns:a16="http://schemas.microsoft.com/office/drawing/2014/main" id="{06E88B46-8A9D-46EE-9931-3319364AEE2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92" name="Text Box 63">
          <a:extLst>
            <a:ext uri="{FF2B5EF4-FFF2-40B4-BE49-F238E27FC236}">
              <a16:creationId xmlns:a16="http://schemas.microsoft.com/office/drawing/2014/main" id="{CC30E0E0-C170-4A24-903F-36E92F83D8E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93" name="Text Box 32">
          <a:extLst>
            <a:ext uri="{FF2B5EF4-FFF2-40B4-BE49-F238E27FC236}">
              <a16:creationId xmlns:a16="http://schemas.microsoft.com/office/drawing/2014/main" id="{06AF1BC0-7465-4EC0-9EDE-2CE66355770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94" name="Text Box 63">
          <a:extLst>
            <a:ext uri="{FF2B5EF4-FFF2-40B4-BE49-F238E27FC236}">
              <a16:creationId xmlns:a16="http://schemas.microsoft.com/office/drawing/2014/main" id="{1B02BC3B-08C7-4D24-A42E-BDA865D60E2B}"/>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95" name="Text Box 32">
          <a:extLst>
            <a:ext uri="{FF2B5EF4-FFF2-40B4-BE49-F238E27FC236}">
              <a16:creationId xmlns:a16="http://schemas.microsoft.com/office/drawing/2014/main" id="{4EBBD77F-7DAF-48AA-B2DC-6E87AA2A1DB5}"/>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96" name="Text Box 63">
          <a:extLst>
            <a:ext uri="{FF2B5EF4-FFF2-40B4-BE49-F238E27FC236}">
              <a16:creationId xmlns:a16="http://schemas.microsoft.com/office/drawing/2014/main" id="{52B028E5-6EF9-483B-86F2-83213FB31C7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97" name="Text Box 32">
          <a:extLst>
            <a:ext uri="{FF2B5EF4-FFF2-40B4-BE49-F238E27FC236}">
              <a16:creationId xmlns:a16="http://schemas.microsoft.com/office/drawing/2014/main" id="{67CCA12F-65C6-4BE7-A7E0-C961469A980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98" name="Text Box 63">
          <a:extLst>
            <a:ext uri="{FF2B5EF4-FFF2-40B4-BE49-F238E27FC236}">
              <a16:creationId xmlns:a16="http://schemas.microsoft.com/office/drawing/2014/main" id="{2180A4D3-0796-45B2-A758-B9DC0FEE108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099" name="Text Box 32">
          <a:extLst>
            <a:ext uri="{FF2B5EF4-FFF2-40B4-BE49-F238E27FC236}">
              <a16:creationId xmlns:a16="http://schemas.microsoft.com/office/drawing/2014/main" id="{85F26624-1920-4BD7-8CF8-6EBD7D42199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00" name="Text Box 63">
          <a:extLst>
            <a:ext uri="{FF2B5EF4-FFF2-40B4-BE49-F238E27FC236}">
              <a16:creationId xmlns:a16="http://schemas.microsoft.com/office/drawing/2014/main" id="{CB76184D-56FC-4A85-92EC-331AD0B4D4C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01" name="Text Box 32">
          <a:extLst>
            <a:ext uri="{FF2B5EF4-FFF2-40B4-BE49-F238E27FC236}">
              <a16:creationId xmlns:a16="http://schemas.microsoft.com/office/drawing/2014/main" id="{33646C2C-333D-40C3-917B-EC7A94D23A0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02" name="Text Box 63">
          <a:extLst>
            <a:ext uri="{FF2B5EF4-FFF2-40B4-BE49-F238E27FC236}">
              <a16:creationId xmlns:a16="http://schemas.microsoft.com/office/drawing/2014/main" id="{F0A63935-CA62-4D3C-BD5C-FA172D2B268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03" name="Text Box 32">
          <a:extLst>
            <a:ext uri="{FF2B5EF4-FFF2-40B4-BE49-F238E27FC236}">
              <a16:creationId xmlns:a16="http://schemas.microsoft.com/office/drawing/2014/main" id="{103582C8-552E-49D8-A021-3520D95FF4C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04" name="Text Box 63">
          <a:extLst>
            <a:ext uri="{FF2B5EF4-FFF2-40B4-BE49-F238E27FC236}">
              <a16:creationId xmlns:a16="http://schemas.microsoft.com/office/drawing/2014/main" id="{8E5853B1-6B88-44B5-9C68-ED7359BFD66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05" name="Text Box 32">
          <a:extLst>
            <a:ext uri="{FF2B5EF4-FFF2-40B4-BE49-F238E27FC236}">
              <a16:creationId xmlns:a16="http://schemas.microsoft.com/office/drawing/2014/main" id="{273C8C9F-9C15-43BC-BA8C-3F9A314F8CD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06" name="Text Box 63">
          <a:extLst>
            <a:ext uri="{FF2B5EF4-FFF2-40B4-BE49-F238E27FC236}">
              <a16:creationId xmlns:a16="http://schemas.microsoft.com/office/drawing/2014/main" id="{5A4D05E0-F105-4BCD-B893-D16FDB54CCD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07" name="Text Box 32">
          <a:extLst>
            <a:ext uri="{FF2B5EF4-FFF2-40B4-BE49-F238E27FC236}">
              <a16:creationId xmlns:a16="http://schemas.microsoft.com/office/drawing/2014/main" id="{ED918E72-5455-4681-A85A-61F7F50F3365}"/>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08" name="Text Box 63">
          <a:extLst>
            <a:ext uri="{FF2B5EF4-FFF2-40B4-BE49-F238E27FC236}">
              <a16:creationId xmlns:a16="http://schemas.microsoft.com/office/drawing/2014/main" id="{573D8F68-CFC9-4181-9F92-9B04410FC29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09" name="Text Box 32">
          <a:extLst>
            <a:ext uri="{FF2B5EF4-FFF2-40B4-BE49-F238E27FC236}">
              <a16:creationId xmlns:a16="http://schemas.microsoft.com/office/drawing/2014/main" id="{03FAF893-7B46-4F23-8E1B-425B895BFA01}"/>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10" name="Text Box 63">
          <a:extLst>
            <a:ext uri="{FF2B5EF4-FFF2-40B4-BE49-F238E27FC236}">
              <a16:creationId xmlns:a16="http://schemas.microsoft.com/office/drawing/2014/main" id="{9EBA6406-AEEC-4506-97E2-2E061BFAF50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11" name="Text Box 32">
          <a:extLst>
            <a:ext uri="{FF2B5EF4-FFF2-40B4-BE49-F238E27FC236}">
              <a16:creationId xmlns:a16="http://schemas.microsoft.com/office/drawing/2014/main" id="{C348ADE5-CD3C-4CDB-ABDE-ABEBE8B872C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12" name="Text Box 63">
          <a:extLst>
            <a:ext uri="{FF2B5EF4-FFF2-40B4-BE49-F238E27FC236}">
              <a16:creationId xmlns:a16="http://schemas.microsoft.com/office/drawing/2014/main" id="{EAB46EE3-45F7-40DE-9AA1-BE69A89C865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13" name="Text Box 32">
          <a:extLst>
            <a:ext uri="{FF2B5EF4-FFF2-40B4-BE49-F238E27FC236}">
              <a16:creationId xmlns:a16="http://schemas.microsoft.com/office/drawing/2014/main" id="{7004DE68-1BC2-49B2-842E-5C2F69952FE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14" name="Text Box 63">
          <a:extLst>
            <a:ext uri="{FF2B5EF4-FFF2-40B4-BE49-F238E27FC236}">
              <a16:creationId xmlns:a16="http://schemas.microsoft.com/office/drawing/2014/main" id="{FDB62AAA-30BB-4584-937C-CD111F0A707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15" name="Text Box 32">
          <a:extLst>
            <a:ext uri="{FF2B5EF4-FFF2-40B4-BE49-F238E27FC236}">
              <a16:creationId xmlns:a16="http://schemas.microsoft.com/office/drawing/2014/main" id="{960CFCCB-4BF2-44BC-A887-C8FDAB1499B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16" name="Text Box 63">
          <a:extLst>
            <a:ext uri="{FF2B5EF4-FFF2-40B4-BE49-F238E27FC236}">
              <a16:creationId xmlns:a16="http://schemas.microsoft.com/office/drawing/2014/main" id="{03C9FC68-5538-48BF-A341-685A3B020665}"/>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17" name="Text Box 32">
          <a:extLst>
            <a:ext uri="{FF2B5EF4-FFF2-40B4-BE49-F238E27FC236}">
              <a16:creationId xmlns:a16="http://schemas.microsoft.com/office/drawing/2014/main" id="{5941B506-C928-4141-A57C-11B77E3E747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18" name="Text Box 63">
          <a:extLst>
            <a:ext uri="{FF2B5EF4-FFF2-40B4-BE49-F238E27FC236}">
              <a16:creationId xmlns:a16="http://schemas.microsoft.com/office/drawing/2014/main" id="{DD0657E7-DE6D-4F79-B2E5-0620D308E96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19" name="Text Box 32">
          <a:extLst>
            <a:ext uri="{FF2B5EF4-FFF2-40B4-BE49-F238E27FC236}">
              <a16:creationId xmlns:a16="http://schemas.microsoft.com/office/drawing/2014/main" id="{8760AB0D-BCFF-4338-939C-6EC7755C268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20" name="Text Box 63">
          <a:extLst>
            <a:ext uri="{FF2B5EF4-FFF2-40B4-BE49-F238E27FC236}">
              <a16:creationId xmlns:a16="http://schemas.microsoft.com/office/drawing/2014/main" id="{FB6E5B81-C936-4BD5-B0AC-8E11DD7F716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21" name="Text Box 32">
          <a:extLst>
            <a:ext uri="{FF2B5EF4-FFF2-40B4-BE49-F238E27FC236}">
              <a16:creationId xmlns:a16="http://schemas.microsoft.com/office/drawing/2014/main" id="{DFFBAB7E-705B-4C50-A3DB-F7ED35B5DA6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22" name="Text Box 63">
          <a:extLst>
            <a:ext uri="{FF2B5EF4-FFF2-40B4-BE49-F238E27FC236}">
              <a16:creationId xmlns:a16="http://schemas.microsoft.com/office/drawing/2014/main" id="{70B548F5-59C3-4295-B8CA-F160AB5DD65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23" name="Text Box 32">
          <a:extLst>
            <a:ext uri="{FF2B5EF4-FFF2-40B4-BE49-F238E27FC236}">
              <a16:creationId xmlns:a16="http://schemas.microsoft.com/office/drawing/2014/main" id="{D8A92D95-06C9-44BD-8964-3F085DB504B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24" name="Text Box 63">
          <a:extLst>
            <a:ext uri="{FF2B5EF4-FFF2-40B4-BE49-F238E27FC236}">
              <a16:creationId xmlns:a16="http://schemas.microsoft.com/office/drawing/2014/main" id="{5A12EE72-B2E9-4D29-AF20-ED09C2CE8EB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25" name="Text Box 32">
          <a:extLst>
            <a:ext uri="{FF2B5EF4-FFF2-40B4-BE49-F238E27FC236}">
              <a16:creationId xmlns:a16="http://schemas.microsoft.com/office/drawing/2014/main" id="{41DF46DF-F598-416C-96CD-7CA73E24796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26" name="Text Box 63">
          <a:extLst>
            <a:ext uri="{FF2B5EF4-FFF2-40B4-BE49-F238E27FC236}">
              <a16:creationId xmlns:a16="http://schemas.microsoft.com/office/drawing/2014/main" id="{25F401DD-FF6F-4BDA-9428-104BCA729E1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27" name="Text Box 32">
          <a:extLst>
            <a:ext uri="{FF2B5EF4-FFF2-40B4-BE49-F238E27FC236}">
              <a16:creationId xmlns:a16="http://schemas.microsoft.com/office/drawing/2014/main" id="{33C61EAA-AFA3-4623-980F-09161A7BB5A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28" name="Text Box 63">
          <a:extLst>
            <a:ext uri="{FF2B5EF4-FFF2-40B4-BE49-F238E27FC236}">
              <a16:creationId xmlns:a16="http://schemas.microsoft.com/office/drawing/2014/main" id="{4E5B1652-9F24-411A-82C4-E6B972101DF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29" name="Text Box 32">
          <a:extLst>
            <a:ext uri="{FF2B5EF4-FFF2-40B4-BE49-F238E27FC236}">
              <a16:creationId xmlns:a16="http://schemas.microsoft.com/office/drawing/2014/main" id="{32B65F31-6872-45E2-AE9D-4EC8FDFEBB6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30" name="Text Box 63">
          <a:extLst>
            <a:ext uri="{FF2B5EF4-FFF2-40B4-BE49-F238E27FC236}">
              <a16:creationId xmlns:a16="http://schemas.microsoft.com/office/drawing/2014/main" id="{69C90CD6-DD3E-43C0-AB9F-7963E5DE0DC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31" name="Text Box 32">
          <a:extLst>
            <a:ext uri="{FF2B5EF4-FFF2-40B4-BE49-F238E27FC236}">
              <a16:creationId xmlns:a16="http://schemas.microsoft.com/office/drawing/2014/main" id="{F9444E9A-0D53-4022-AEEF-28F772ACF8B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32" name="Text Box 63">
          <a:extLst>
            <a:ext uri="{FF2B5EF4-FFF2-40B4-BE49-F238E27FC236}">
              <a16:creationId xmlns:a16="http://schemas.microsoft.com/office/drawing/2014/main" id="{E3881EF0-985E-4C87-A3CC-E32A5458244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33" name="Text Box 32">
          <a:extLst>
            <a:ext uri="{FF2B5EF4-FFF2-40B4-BE49-F238E27FC236}">
              <a16:creationId xmlns:a16="http://schemas.microsoft.com/office/drawing/2014/main" id="{BA0F4FAE-DC6A-4F74-B46D-446FBA03F29B}"/>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34" name="Text Box 63">
          <a:extLst>
            <a:ext uri="{FF2B5EF4-FFF2-40B4-BE49-F238E27FC236}">
              <a16:creationId xmlns:a16="http://schemas.microsoft.com/office/drawing/2014/main" id="{973EC71E-A244-4FF7-9035-F730BF7FDF05}"/>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35" name="Text Box 32">
          <a:extLst>
            <a:ext uri="{FF2B5EF4-FFF2-40B4-BE49-F238E27FC236}">
              <a16:creationId xmlns:a16="http://schemas.microsoft.com/office/drawing/2014/main" id="{9BCBC144-9521-49CD-A94A-A7410004913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36" name="Text Box 63">
          <a:extLst>
            <a:ext uri="{FF2B5EF4-FFF2-40B4-BE49-F238E27FC236}">
              <a16:creationId xmlns:a16="http://schemas.microsoft.com/office/drawing/2014/main" id="{1898C308-7052-4559-8C9B-4D2F0B44B21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37" name="Text Box 32">
          <a:extLst>
            <a:ext uri="{FF2B5EF4-FFF2-40B4-BE49-F238E27FC236}">
              <a16:creationId xmlns:a16="http://schemas.microsoft.com/office/drawing/2014/main" id="{9047DEA9-F1CB-47EF-894B-BB83699C876E}"/>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38" name="Text Box 63">
          <a:extLst>
            <a:ext uri="{FF2B5EF4-FFF2-40B4-BE49-F238E27FC236}">
              <a16:creationId xmlns:a16="http://schemas.microsoft.com/office/drawing/2014/main" id="{F2AD2BC1-9A24-4954-BB71-2A1123CE6C7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39" name="Text Box 32">
          <a:extLst>
            <a:ext uri="{FF2B5EF4-FFF2-40B4-BE49-F238E27FC236}">
              <a16:creationId xmlns:a16="http://schemas.microsoft.com/office/drawing/2014/main" id="{0315193A-4AC5-4267-AED0-3E8663B5331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40" name="Text Box 63">
          <a:extLst>
            <a:ext uri="{FF2B5EF4-FFF2-40B4-BE49-F238E27FC236}">
              <a16:creationId xmlns:a16="http://schemas.microsoft.com/office/drawing/2014/main" id="{5922E750-A4DF-48EC-B909-227ACC4B9171}"/>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41" name="Text Box 32">
          <a:extLst>
            <a:ext uri="{FF2B5EF4-FFF2-40B4-BE49-F238E27FC236}">
              <a16:creationId xmlns:a16="http://schemas.microsoft.com/office/drawing/2014/main" id="{B3517473-7C74-480C-A400-E7360A2B0EF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42" name="Text Box 63">
          <a:extLst>
            <a:ext uri="{FF2B5EF4-FFF2-40B4-BE49-F238E27FC236}">
              <a16:creationId xmlns:a16="http://schemas.microsoft.com/office/drawing/2014/main" id="{8A6E2508-44DF-42DC-BFFE-C95820514F3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43" name="Text Box 32">
          <a:extLst>
            <a:ext uri="{FF2B5EF4-FFF2-40B4-BE49-F238E27FC236}">
              <a16:creationId xmlns:a16="http://schemas.microsoft.com/office/drawing/2014/main" id="{B88154FE-420E-4302-A3F1-B3AF915F03D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44" name="Text Box 63">
          <a:extLst>
            <a:ext uri="{FF2B5EF4-FFF2-40B4-BE49-F238E27FC236}">
              <a16:creationId xmlns:a16="http://schemas.microsoft.com/office/drawing/2014/main" id="{2D1790BB-08CC-4B1C-B8C8-FD6253D8D35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45" name="Text Box 32">
          <a:extLst>
            <a:ext uri="{FF2B5EF4-FFF2-40B4-BE49-F238E27FC236}">
              <a16:creationId xmlns:a16="http://schemas.microsoft.com/office/drawing/2014/main" id="{F2F3E910-1093-4590-8515-5F54707CEB6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46" name="Text Box 63">
          <a:extLst>
            <a:ext uri="{FF2B5EF4-FFF2-40B4-BE49-F238E27FC236}">
              <a16:creationId xmlns:a16="http://schemas.microsoft.com/office/drawing/2014/main" id="{36169359-ACC6-4D19-B9F2-CB7F5887D51C}"/>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47" name="Text Box 32">
          <a:extLst>
            <a:ext uri="{FF2B5EF4-FFF2-40B4-BE49-F238E27FC236}">
              <a16:creationId xmlns:a16="http://schemas.microsoft.com/office/drawing/2014/main" id="{604BF83F-055A-4036-ADBD-1D35C7C7CDC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48" name="Text Box 63">
          <a:extLst>
            <a:ext uri="{FF2B5EF4-FFF2-40B4-BE49-F238E27FC236}">
              <a16:creationId xmlns:a16="http://schemas.microsoft.com/office/drawing/2014/main" id="{BD247FD7-5C4B-4A21-997B-BCBD1C363F2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49" name="Text Box 32">
          <a:extLst>
            <a:ext uri="{FF2B5EF4-FFF2-40B4-BE49-F238E27FC236}">
              <a16:creationId xmlns:a16="http://schemas.microsoft.com/office/drawing/2014/main" id="{56D4B4BC-1565-4756-A252-CFDB338831D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50" name="Text Box 63">
          <a:extLst>
            <a:ext uri="{FF2B5EF4-FFF2-40B4-BE49-F238E27FC236}">
              <a16:creationId xmlns:a16="http://schemas.microsoft.com/office/drawing/2014/main" id="{2E981C2F-A529-48FB-A768-56E856F1708A}"/>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51" name="Text Box 32">
          <a:extLst>
            <a:ext uri="{FF2B5EF4-FFF2-40B4-BE49-F238E27FC236}">
              <a16:creationId xmlns:a16="http://schemas.microsoft.com/office/drawing/2014/main" id="{6233F7CF-CF9C-4768-B83B-46DD811C219B}"/>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52" name="Text Box 63">
          <a:extLst>
            <a:ext uri="{FF2B5EF4-FFF2-40B4-BE49-F238E27FC236}">
              <a16:creationId xmlns:a16="http://schemas.microsoft.com/office/drawing/2014/main" id="{0CD66099-BD1E-446D-918F-C380C27871B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53" name="Text Box 32">
          <a:extLst>
            <a:ext uri="{FF2B5EF4-FFF2-40B4-BE49-F238E27FC236}">
              <a16:creationId xmlns:a16="http://schemas.microsoft.com/office/drawing/2014/main" id="{8B3B97BD-98CF-4ECF-A482-F485BB5BEC81}"/>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54" name="Text Box 63">
          <a:extLst>
            <a:ext uri="{FF2B5EF4-FFF2-40B4-BE49-F238E27FC236}">
              <a16:creationId xmlns:a16="http://schemas.microsoft.com/office/drawing/2014/main" id="{9F4BBAE0-FD09-49DA-9D8C-6D9D7D34B8E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55" name="Text Box 32">
          <a:extLst>
            <a:ext uri="{FF2B5EF4-FFF2-40B4-BE49-F238E27FC236}">
              <a16:creationId xmlns:a16="http://schemas.microsoft.com/office/drawing/2014/main" id="{388E89F9-2266-4C9B-ADBD-2589E65091D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56" name="Text Box 63">
          <a:extLst>
            <a:ext uri="{FF2B5EF4-FFF2-40B4-BE49-F238E27FC236}">
              <a16:creationId xmlns:a16="http://schemas.microsoft.com/office/drawing/2014/main" id="{9974224A-6936-4E8E-8508-47DCAFB4259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57" name="Text Box 32">
          <a:extLst>
            <a:ext uri="{FF2B5EF4-FFF2-40B4-BE49-F238E27FC236}">
              <a16:creationId xmlns:a16="http://schemas.microsoft.com/office/drawing/2014/main" id="{22D83EA8-F790-4EEC-B49F-9DA9967F8DD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58" name="Text Box 63">
          <a:extLst>
            <a:ext uri="{FF2B5EF4-FFF2-40B4-BE49-F238E27FC236}">
              <a16:creationId xmlns:a16="http://schemas.microsoft.com/office/drawing/2014/main" id="{D6755CA5-3A5F-44C9-AD72-D49CCA95AE0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59" name="Text Box 32">
          <a:extLst>
            <a:ext uri="{FF2B5EF4-FFF2-40B4-BE49-F238E27FC236}">
              <a16:creationId xmlns:a16="http://schemas.microsoft.com/office/drawing/2014/main" id="{5243C9F1-ABD5-418E-B59F-432AE794822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60" name="Text Box 63">
          <a:extLst>
            <a:ext uri="{FF2B5EF4-FFF2-40B4-BE49-F238E27FC236}">
              <a16:creationId xmlns:a16="http://schemas.microsoft.com/office/drawing/2014/main" id="{786F2DD4-28C1-41FE-BF3D-010E1FF9732B}"/>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61" name="Text Box 32">
          <a:extLst>
            <a:ext uri="{FF2B5EF4-FFF2-40B4-BE49-F238E27FC236}">
              <a16:creationId xmlns:a16="http://schemas.microsoft.com/office/drawing/2014/main" id="{AD87C8CC-3608-43A0-9DA8-699FD7ACA301}"/>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62" name="Text Box 63">
          <a:extLst>
            <a:ext uri="{FF2B5EF4-FFF2-40B4-BE49-F238E27FC236}">
              <a16:creationId xmlns:a16="http://schemas.microsoft.com/office/drawing/2014/main" id="{83676A83-E8E5-4BB9-8447-543CEB62806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63" name="Text Box 32">
          <a:extLst>
            <a:ext uri="{FF2B5EF4-FFF2-40B4-BE49-F238E27FC236}">
              <a16:creationId xmlns:a16="http://schemas.microsoft.com/office/drawing/2014/main" id="{AD145395-9EE3-480F-B259-0BA3084074A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64" name="Text Box 63">
          <a:extLst>
            <a:ext uri="{FF2B5EF4-FFF2-40B4-BE49-F238E27FC236}">
              <a16:creationId xmlns:a16="http://schemas.microsoft.com/office/drawing/2014/main" id="{2015FBD9-CC9D-458A-8D12-F08D19AA2F4A}"/>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65" name="Text Box 32">
          <a:extLst>
            <a:ext uri="{FF2B5EF4-FFF2-40B4-BE49-F238E27FC236}">
              <a16:creationId xmlns:a16="http://schemas.microsoft.com/office/drawing/2014/main" id="{1281789D-5959-4554-B508-1794F0FEE96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66" name="Text Box 63">
          <a:extLst>
            <a:ext uri="{FF2B5EF4-FFF2-40B4-BE49-F238E27FC236}">
              <a16:creationId xmlns:a16="http://schemas.microsoft.com/office/drawing/2014/main" id="{6006BB05-E814-4482-AEBB-835BD96242B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67" name="Text Box 32">
          <a:extLst>
            <a:ext uri="{FF2B5EF4-FFF2-40B4-BE49-F238E27FC236}">
              <a16:creationId xmlns:a16="http://schemas.microsoft.com/office/drawing/2014/main" id="{48523CF6-5552-4AE1-BCD1-71AB145141F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68" name="Text Box 63">
          <a:extLst>
            <a:ext uri="{FF2B5EF4-FFF2-40B4-BE49-F238E27FC236}">
              <a16:creationId xmlns:a16="http://schemas.microsoft.com/office/drawing/2014/main" id="{705C0FC0-268D-4163-8C94-1A16424943DE}"/>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69" name="Text Box 32">
          <a:extLst>
            <a:ext uri="{FF2B5EF4-FFF2-40B4-BE49-F238E27FC236}">
              <a16:creationId xmlns:a16="http://schemas.microsoft.com/office/drawing/2014/main" id="{182BC960-2BFD-4404-9C08-9C1905E8677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70" name="Text Box 63">
          <a:extLst>
            <a:ext uri="{FF2B5EF4-FFF2-40B4-BE49-F238E27FC236}">
              <a16:creationId xmlns:a16="http://schemas.microsoft.com/office/drawing/2014/main" id="{3BEE613C-BB15-493D-B5C0-BDEC318E64F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71" name="Text Box 32">
          <a:extLst>
            <a:ext uri="{FF2B5EF4-FFF2-40B4-BE49-F238E27FC236}">
              <a16:creationId xmlns:a16="http://schemas.microsoft.com/office/drawing/2014/main" id="{B15C0444-1946-454D-A23C-8A75CF13528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72" name="Text Box 63">
          <a:extLst>
            <a:ext uri="{FF2B5EF4-FFF2-40B4-BE49-F238E27FC236}">
              <a16:creationId xmlns:a16="http://schemas.microsoft.com/office/drawing/2014/main" id="{582A78A7-4B5C-4983-B177-AD6FD01C4DF2}"/>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73" name="Text Box 32">
          <a:extLst>
            <a:ext uri="{FF2B5EF4-FFF2-40B4-BE49-F238E27FC236}">
              <a16:creationId xmlns:a16="http://schemas.microsoft.com/office/drawing/2014/main" id="{F53BA089-FE85-4217-9FE0-42409E19F6A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74" name="Text Box 63">
          <a:extLst>
            <a:ext uri="{FF2B5EF4-FFF2-40B4-BE49-F238E27FC236}">
              <a16:creationId xmlns:a16="http://schemas.microsoft.com/office/drawing/2014/main" id="{BA02E714-D3B1-4741-BAB8-3FD74165212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75" name="Text Box 32">
          <a:extLst>
            <a:ext uri="{FF2B5EF4-FFF2-40B4-BE49-F238E27FC236}">
              <a16:creationId xmlns:a16="http://schemas.microsoft.com/office/drawing/2014/main" id="{F857AF05-AD1D-4C92-B347-85C836407B0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76" name="Text Box 63">
          <a:extLst>
            <a:ext uri="{FF2B5EF4-FFF2-40B4-BE49-F238E27FC236}">
              <a16:creationId xmlns:a16="http://schemas.microsoft.com/office/drawing/2014/main" id="{A2CBFAC2-241C-4BA9-A8FB-757E2A8444FE}"/>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77" name="Text Box 32">
          <a:extLst>
            <a:ext uri="{FF2B5EF4-FFF2-40B4-BE49-F238E27FC236}">
              <a16:creationId xmlns:a16="http://schemas.microsoft.com/office/drawing/2014/main" id="{1F24A0E5-91C8-4DE0-AD45-DFE977DE686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78" name="Text Box 63">
          <a:extLst>
            <a:ext uri="{FF2B5EF4-FFF2-40B4-BE49-F238E27FC236}">
              <a16:creationId xmlns:a16="http://schemas.microsoft.com/office/drawing/2014/main" id="{186D83BA-6AC9-4DCF-9700-D14279CB9367}"/>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79" name="Text Box 32">
          <a:extLst>
            <a:ext uri="{FF2B5EF4-FFF2-40B4-BE49-F238E27FC236}">
              <a16:creationId xmlns:a16="http://schemas.microsoft.com/office/drawing/2014/main" id="{1C09C1F4-1D3C-4CA1-9C7C-358E1DF6155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80" name="Text Box 63">
          <a:extLst>
            <a:ext uri="{FF2B5EF4-FFF2-40B4-BE49-F238E27FC236}">
              <a16:creationId xmlns:a16="http://schemas.microsoft.com/office/drawing/2014/main" id="{D7C47F21-D715-4DCE-BC67-72528DF7B665}"/>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81" name="Text Box 32">
          <a:extLst>
            <a:ext uri="{FF2B5EF4-FFF2-40B4-BE49-F238E27FC236}">
              <a16:creationId xmlns:a16="http://schemas.microsoft.com/office/drawing/2014/main" id="{D7179CD5-1E2A-41D8-804F-0ECD5BE2680E}"/>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82" name="Text Box 63">
          <a:extLst>
            <a:ext uri="{FF2B5EF4-FFF2-40B4-BE49-F238E27FC236}">
              <a16:creationId xmlns:a16="http://schemas.microsoft.com/office/drawing/2014/main" id="{269750D7-5720-4039-8F09-54B9574C2B0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83" name="Text Box 32">
          <a:extLst>
            <a:ext uri="{FF2B5EF4-FFF2-40B4-BE49-F238E27FC236}">
              <a16:creationId xmlns:a16="http://schemas.microsoft.com/office/drawing/2014/main" id="{71F43FCB-D3C2-4386-AA82-483F1FF5CB2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84" name="Text Box 63">
          <a:extLst>
            <a:ext uri="{FF2B5EF4-FFF2-40B4-BE49-F238E27FC236}">
              <a16:creationId xmlns:a16="http://schemas.microsoft.com/office/drawing/2014/main" id="{30824C91-75DA-44D9-B150-28AFB2FEA08D}"/>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85" name="Text Box 32">
          <a:extLst>
            <a:ext uri="{FF2B5EF4-FFF2-40B4-BE49-F238E27FC236}">
              <a16:creationId xmlns:a16="http://schemas.microsoft.com/office/drawing/2014/main" id="{692D5223-631E-4D23-9051-6B010EECB0D6}"/>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86" name="Text Box 63">
          <a:extLst>
            <a:ext uri="{FF2B5EF4-FFF2-40B4-BE49-F238E27FC236}">
              <a16:creationId xmlns:a16="http://schemas.microsoft.com/office/drawing/2014/main" id="{87EE0BF2-D8AB-4582-B96C-23C1078ACFF0}"/>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87" name="Text Box 32">
          <a:extLst>
            <a:ext uri="{FF2B5EF4-FFF2-40B4-BE49-F238E27FC236}">
              <a16:creationId xmlns:a16="http://schemas.microsoft.com/office/drawing/2014/main" id="{2438D954-C2BA-4D4B-BE48-D47E84E2D91B}"/>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88" name="Text Box 63">
          <a:extLst>
            <a:ext uri="{FF2B5EF4-FFF2-40B4-BE49-F238E27FC236}">
              <a16:creationId xmlns:a16="http://schemas.microsoft.com/office/drawing/2014/main" id="{0A097242-E28D-420E-A4F0-86D42B5F23BA}"/>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89" name="Text Box 32">
          <a:extLst>
            <a:ext uri="{FF2B5EF4-FFF2-40B4-BE49-F238E27FC236}">
              <a16:creationId xmlns:a16="http://schemas.microsoft.com/office/drawing/2014/main" id="{DAAF2942-1CFE-4513-A56A-7CCCC928D2F8}"/>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90" name="Text Box 63">
          <a:extLst>
            <a:ext uri="{FF2B5EF4-FFF2-40B4-BE49-F238E27FC236}">
              <a16:creationId xmlns:a16="http://schemas.microsoft.com/office/drawing/2014/main" id="{1AF6BCF1-20FD-400E-A2D1-5E7CEE5F696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91" name="Text Box 32">
          <a:extLst>
            <a:ext uri="{FF2B5EF4-FFF2-40B4-BE49-F238E27FC236}">
              <a16:creationId xmlns:a16="http://schemas.microsoft.com/office/drawing/2014/main" id="{949F57A9-3116-4F02-93D2-FC692B362631}"/>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92" name="Text Box 63">
          <a:extLst>
            <a:ext uri="{FF2B5EF4-FFF2-40B4-BE49-F238E27FC236}">
              <a16:creationId xmlns:a16="http://schemas.microsoft.com/office/drawing/2014/main" id="{449C69DC-CC8F-4C9C-83BE-C6D8F35DB72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93" name="Text Box 32">
          <a:extLst>
            <a:ext uri="{FF2B5EF4-FFF2-40B4-BE49-F238E27FC236}">
              <a16:creationId xmlns:a16="http://schemas.microsoft.com/office/drawing/2014/main" id="{01ED4DED-6859-42B3-8418-2BDAE9BD3F09}"/>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94" name="Text Box 63">
          <a:extLst>
            <a:ext uri="{FF2B5EF4-FFF2-40B4-BE49-F238E27FC236}">
              <a16:creationId xmlns:a16="http://schemas.microsoft.com/office/drawing/2014/main" id="{14337547-A3CE-4F1C-A420-744732E5FE73}"/>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95" name="Text Box 32">
          <a:extLst>
            <a:ext uri="{FF2B5EF4-FFF2-40B4-BE49-F238E27FC236}">
              <a16:creationId xmlns:a16="http://schemas.microsoft.com/office/drawing/2014/main" id="{449B03DF-0184-4CAC-810B-428A9EBEF834}"/>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1491</xdr:row>
      <xdr:rowOff>0</xdr:rowOff>
    </xdr:from>
    <xdr:ext cx="0" cy="57150"/>
    <xdr:sp macro="" textlink="">
      <xdr:nvSpPr>
        <xdr:cNvPr id="8196" name="Text Box 63">
          <a:extLst>
            <a:ext uri="{FF2B5EF4-FFF2-40B4-BE49-F238E27FC236}">
              <a16:creationId xmlns:a16="http://schemas.microsoft.com/office/drawing/2014/main" id="{DC804BB7-2D56-4D80-AF25-2FFB0D20128F}"/>
            </a:ext>
          </a:extLst>
        </xdr:cNvPr>
        <xdr:cNvSpPr txBox="1">
          <a:spLocks noChangeArrowheads="1"/>
        </xdr:cNvSpPr>
      </xdr:nvSpPr>
      <xdr:spPr bwMode="auto">
        <a:xfrm>
          <a:off x="3028950" y="331593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197" name="Text Box 32">
          <a:extLst>
            <a:ext uri="{FF2B5EF4-FFF2-40B4-BE49-F238E27FC236}">
              <a16:creationId xmlns:a16="http://schemas.microsoft.com/office/drawing/2014/main" id="{44E1C40D-E1A7-4A34-B677-57DA69DF1DF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198" name="Text Box 63">
          <a:extLst>
            <a:ext uri="{FF2B5EF4-FFF2-40B4-BE49-F238E27FC236}">
              <a16:creationId xmlns:a16="http://schemas.microsoft.com/office/drawing/2014/main" id="{FDD1881F-32A8-49B7-824D-FF180976167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199" name="Text Box 32">
          <a:extLst>
            <a:ext uri="{FF2B5EF4-FFF2-40B4-BE49-F238E27FC236}">
              <a16:creationId xmlns:a16="http://schemas.microsoft.com/office/drawing/2014/main" id="{87868793-1E67-4412-89F9-905F5329C61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00" name="Text Box 63">
          <a:extLst>
            <a:ext uri="{FF2B5EF4-FFF2-40B4-BE49-F238E27FC236}">
              <a16:creationId xmlns:a16="http://schemas.microsoft.com/office/drawing/2014/main" id="{4D14D6B5-EB20-41F4-9A7F-17ADE2C3905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01" name="Text Box 32">
          <a:extLst>
            <a:ext uri="{FF2B5EF4-FFF2-40B4-BE49-F238E27FC236}">
              <a16:creationId xmlns:a16="http://schemas.microsoft.com/office/drawing/2014/main" id="{4371BF8A-D859-4D7B-9092-D90F96EFB709}"/>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02" name="Text Box 63">
          <a:extLst>
            <a:ext uri="{FF2B5EF4-FFF2-40B4-BE49-F238E27FC236}">
              <a16:creationId xmlns:a16="http://schemas.microsoft.com/office/drawing/2014/main" id="{1FD94BF2-705A-41DE-9C36-102E93DD42F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03" name="Text Box 32">
          <a:extLst>
            <a:ext uri="{FF2B5EF4-FFF2-40B4-BE49-F238E27FC236}">
              <a16:creationId xmlns:a16="http://schemas.microsoft.com/office/drawing/2014/main" id="{634DF4DF-CCCC-4A5B-9ABA-50A21C51BC1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04" name="Text Box 63">
          <a:extLst>
            <a:ext uri="{FF2B5EF4-FFF2-40B4-BE49-F238E27FC236}">
              <a16:creationId xmlns:a16="http://schemas.microsoft.com/office/drawing/2014/main" id="{BB65E053-D6FF-4499-BE6E-64383275F06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05" name="Text Box 32">
          <a:extLst>
            <a:ext uri="{FF2B5EF4-FFF2-40B4-BE49-F238E27FC236}">
              <a16:creationId xmlns:a16="http://schemas.microsoft.com/office/drawing/2014/main" id="{71CCF949-3A71-4672-B2BC-10744A37AAE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06" name="Text Box 63">
          <a:extLst>
            <a:ext uri="{FF2B5EF4-FFF2-40B4-BE49-F238E27FC236}">
              <a16:creationId xmlns:a16="http://schemas.microsoft.com/office/drawing/2014/main" id="{6D4469A8-26C1-4997-ACED-B8255A7B701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07" name="Text Box 32">
          <a:extLst>
            <a:ext uri="{FF2B5EF4-FFF2-40B4-BE49-F238E27FC236}">
              <a16:creationId xmlns:a16="http://schemas.microsoft.com/office/drawing/2014/main" id="{9D64379C-05CA-41E2-B372-7D11A69B6D5B}"/>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08" name="Text Box 63">
          <a:extLst>
            <a:ext uri="{FF2B5EF4-FFF2-40B4-BE49-F238E27FC236}">
              <a16:creationId xmlns:a16="http://schemas.microsoft.com/office/drawing/2014/main" id="{3F17060C-A074-48E9-AFC8-D74EC309AB4F}"/>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09" name="Text Box 32">
          <a:extLst>
            <a:ext uri="{FF2B5EF4-FFF2-40B4-BE49-F238E27FC236}">
              <a16:creationId xmlns:a16="http://schemas.microsoft.com/office/drawing/2014/main" id="{FB6C3B64-6D2F-40BB-AE27-872F9392B11E}"/>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10" name="Text Box 63">
          <a:extLst>
            <a:ext uri="{FF2B5EF4-FFF2-40B4-BE49-F238E27FC236}">
              <a16:creationId xmlns:a16="http://schemas.microsoft.com/office/drawing/2014/main" id="{38BA6741-F500-493E-833B-9D32B5911B7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11" name="Text Box 32">
          <a:extLst>
            <a:ext uri="{FF2B5EF4-FFF2-40B4-BE49-F238E27FC236}">
              <a16:creationId xmlns:a16="http://schemas.microsoft.com/office/drawing/2014/main" id="{45AE5167-E47F-43E0-9653-D185F379F0EC}"/>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12" name="Text Box 63">
          <a:extLst>
            <a:ext uri="{FF2B5EF4-FFF2-40B4-BE49-F238E27FC236}">
              <a16:creationId xmlns:a16="http://schemas.microsoft.com/office/drawing/2014/main" id="{5FBFEED2-2A1C-46AB-975A-86883E38DBA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13" name="Text Box 32">
          <a:extLst>
            <a:ext uri="{FF2B5EF4-FFF2-40B4-BE49-F238E27FC236}">
              <a16:creationId xmlns:a16="http://schemas.microsoft.com/office/drawing/2014/main" id="{C17A73D6-6ED3-48BD-A81B-D4CA60C2C77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14" name="Text Box 63">
          <a:extLst>
            <a:ext uri="{FF2B5EF4-FFF2-40B4-BE49-F238E27FC236}">
              <a16:creationId xmlns:a16="http://schemas.microsoft.com/office/drawing/2014/main" id="{39957D0C-E00B-4591-B0DB-440D86AB154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15" name="Text Box 32">
          <a:extLst>
            <a:ext uri="{FF2B5EF4-FFF2-40B4-BE49-F238E27FC236}">
              <a16:creationId xmlns:a16="http://schemas.microsoft.com/office/drawing/2014/main" id="{023D7EB6-143B-429E-A1D5-061D51EB77E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16" name="Text Box 63">
          <a:extLst>
            <a:ext uri="{FF2B5EF4-FFF2-40B4-BE49-F238E27FC236}">
              <a16:creationId xmlns:a16="http://schemas.microsoft.com/office/drawing/2014/main" id="{A1879454-4E86-43EA-B856-CE5B2AF009E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17" name="Text Box 32">
          <a:extLst>
            <a:ext uri="{FF2B5EF4-FFF2-40B4-BE49-F238E27FC236}">
              <a16:creationId xmlns:a16="http://schemas.microsoft.com/office/drawing/2014/main" id="{757455CF-2EA5-43F2-AB36-18B72C19B1B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18" name="Text Box 63">
          <a:extLst>
            <a:ext uri="{FF2B5EF4-FFF2-40B4-BE49-F238E27FC236}">
              <a16:creationId xmlns:a16="http://schemas.microsoft.com/office/drawing/2014/main" id="{6C8234F7-C6FF-432E-9BBD-4BE1A394655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19" name="Text Box 32">
          <a:extLst>
            <a:ext uri="{FF2B5EF4-FFF2-40B4-BE49-F238E27FC236}">
              <a16:creationId xmlns:a16="http://schemas.microsoft.com/office/drawing/2014/main" id="{55C7FB55-AE62-4DCA-99C8-BE357AEE69D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20" name="Text Box 63">
          <a:extLst>
            <a:ext uri="{FF2B5EF4-FFF2-40B4-BE49-F238E27FC236}">
              <a16:creationId xmlns:a16="http://schemas.microsoft.com/office/drawing/2014/main" id="{68AAEB38-E35C-4D95-AB29-A3B482A4F95C}"/>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21" name="Text Box 32">
          <a:extLst>
            <a:ext uri="{FF2B5EF4-FFF2-40B4-BE49-F238E27FC236}">
              <a16:creationId xmlns:a16="http://schemas.microsoft.com/office/drawing/2014/main" id="{4255ACC0-E705-44E3-9C5E-724E9BC7073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22" name="Text Box 63">
          <a:extLst>
            <a:ext uri="{FF2B5EF4-FFF2-40B4-BE49-F238E27FC236}">
              <a16:creationId xmlns:a16="http://schemas.microsoft.com/office/drawing/2014/main" id="{C2CE34CF-88A4-4979-AFB9-F349E577935B}"/>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23" name="Text Box 32">
          <a:extLst>
            <a:ext uri="{FF2B5EF4-FFF2-40B4-BE49-F238E27FC236}">
              <a16:creationId xmlns:a16="http://schemas.microsoft.com/office/drawing/2014/main" id="{2F42D717-4AE6-4A68-A228-71D2EB96357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24" name="Text Box 63">
          <a:extLst>
            <a:ext uri="{FF2B5EF4-FFF2-40B4-BE49-F238E27FC236}">
              <a16:creationId xmlns:a16="http://schemas.microsoft.com/office/drawing/2014/main" id="{8EF86B9F-3FC4-4D71-B1F2-FB9CB0FEC46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25" name="Text Box 32">
          <a:extLst>
            <a:ext uri="{FF2B5EF4-FFF2-40B4-BE49-F238E27FC236}">
              <a16:creationId xmlns:a16="http://schemas.microsoft.com/office/drawing/2014/main" id="{7D73C484-8DDA-45F8-B706-C9C980C5F81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26" name="Text Box 63">
          <a:extLst>
            <a:ext uri="{FF2B5EF4-FFF2-40B4-BE49-F238E27FC236}">
              <a16:creationId xmlns:a16="http://schemas.microsoft.com/office/drawing/2014/main" id="{A55C12BE-E559-40D2-8ACE-2C1FA5074B5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27" name="Text Box 32">
          <a:extLst>
            <a:ext uri="{FF2B5EF4-FFF2-40B4-BE49-F238E27FC236}">
              <a16:creationId xmlns:a16="http://schemas.microsoft.com/office/drawing/2014/main" id="{B0B62716-CDBB-482D-9C3A-915AA54B98E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28" name="Text Box 63">
          <a:extLst>
            <a:ext uri="{FF2B5EF4-FFF2-40B4-BE49-F238E27FC236}">
              <a16:creationId xmlns:a16="http://schemas.microsoft.com/office/drawing/2014/main" id="{EEF39FD1-FCE8-47E6-A3EE-018745D510C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29" name="Text Box 32">
          <a:extLst>
            <a:ext uri="{FF2B5EF4-FFF2-40B4-BE49-F238E27FC236}">
              <a16:creationId xmlns:a16="http://schemas.microsoft.com/office/drawing/2014/main" id="{0A81976B-DF91-4630-8D13-9CFA7126657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30" name="Text Box 63">
          <a:extLst>
            <a:ext uri="{FF2B5EF4-FFF2-40B4-BE49-F238E27FC236}">
              <a16:creationId xmlns:a16="http://schemas.microsoft.com/office/drawing/2014/main" id="{0312729F-12E1-46B4-8039-97F8561689C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31" name="Text Box 32">
          <a:extLst>
            <a:ext uri="{FF2B5EF4-FFF2-40B4-BE49-F238E27FC236}">
              <a16:creationId xmlns:a16="http://schemas.microsoft.com/office/drawing/2014/main" id="{53E80626-CC69-4808-A0D4-B7EBC17ACECB}"/>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32" name="Text Box 63">
          <a:extLst>
            <a:ext uri="{FF2B5EF4-FFF2-40B4-BE49-F238E27FC236}">
              <a16:creationId xmlns:a16="http://schemas.microsoft.com/office/drawing/2014/main" id="{89F656D7-37E3-4678-870F-3679A3EBB5FE}"/>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33" name="Text Box 32">
          <a:extLst>
            <a:ext uri="{FF2B5EF4-FFF2-40B4-BE49-F238E27FC236}">
              <a16:creationId xmlns:a16="http://schemas.microsoft.com/office/drawing/2014/main" id="{2C4838AD-051C-4DE5-A979-83E8AA66B48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34" name="Text Box 63">
          <a:extLst>
            <a:ext uri="{FF2B5EF4-FFF2-40B4-BE49-F238E27FC236}">
              <a16:creationId xmlns:a16="http://schemas.microsoft.com/office/drawing/2014/main" id="{81DDC511-013D-4C6E-9AE8-244F8E51FB5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35" name="Text Box 32">
          <a:extLst>
            <a:ext uri="{FF2B5EF4-FFF2-40B4-BE49-F238E27FC236}">
              <a16:creationId xmlns:a16="http://schemas.microsoft.com/office/drawing/2014/main" id="{A6028738-3464-45C4-A2AB-C8105BE7A0E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36" name="Text Box 63">
          <a:extLst>
            <a:ext uri="{FF2B5EF4-FFF2-40B4-BE49-F238E27FC236}">
              <a16:creationId xmlns:a16="http://schemas.microsoft.com/office/drawing/2014/main" id="{C5AB9937-3466-431E-9925-AE924C52F0FF}"/>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37" name="Text Box 32">
          <a:extLst>
            <a:ext uri="{FF2B5EF4-FFF2-40B4-BE49-F238E27FC236}">
              <a16:creationId xmlns:a16="http://schemas.microsoft.com/office/drawing/2014/main" id="{1C19446B-62F3-4D37-B030-C0896ECEB4A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38" name="Text Box 63">
          <a:extLst>
            <a:ext uri="{FF2B5EF4-FFF2-40B4-BE49-F238E27FC236}">
              <a16:creationId xmlns:a16="http://schemas.microsoft.com/office/drawing/2014/main" id="{22ACD963-8037-4021-9BC2-E927AE253689}"/>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39" name="Text Box 32">
          <a:extLst>
            <a:ext uri="{FF2B5EF4-FFF2-40B4-BE49-F238E27FC236}">
              <a16:creationId xmlns:a16="http://schemas.microsoft.com/office/drawing/2014/main" id="{91CB9B85-5777-4F55-9F11-1EBB0B830B8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40" name="Text Box 63">
          <a:extLst>
            <a:ext uri="{FF2B5EF4-FFF2-40B4-BE49-F238E27FC236}">
              <a16:creationId xmlns:a16="http://schemas.microsoft.com/office/drawing/2014/main" id="{2B8E413D-BE3C-4B65-A8D2-BF05F2DD56D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41" name="Text Box 32">
          <a:extLst>
            <a:ext uri="{FF2B5EF4-FFF2-40B4-BE49-F238E27FC236}">
              <a16:creationId xmlns:a16="http://schemas.microsoft.com/office/drawing/2014/main" id="{E51D5FDD-7750-441E-80F1-000152AE5BB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42" name="Text Box 63">
          <a:extLst>
            <a:ext uri="{FF2B5EF4-FFF2-40B4-BE49-F238E27FC236}">
              <a16:creationId xmlns:a16="http://schemas.microsoft.com/office/drawing/2014/main" id="{40FE96C6-A467-47A7-A3DA-AB9B0B2462F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43" name="Text Box 32">
          <a:extLst>
            <a:ext uri="{FF2B5EF4-FFF2-40B4-BE49-F238E27FC236}">
              <a16:creationId xmlns:a16="http://schemas.microsoft.com/office/drawing/2014/main" id="{FA3B9F17-EC84-4D85-91BE-C16F18E836CF}"/>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44" name="Text Box 63">
          <a:extLst>
            <a:ext uri="{FF2B5EF4-FFF2-40B4-BE49-F238E27FC236}">
              <a16:creationId xmlns:a16="http://schemas.microsoft.com/office/drawing/2014/main" id="{90F30804-C9A7-4B1B-8593-9050AD20226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45" name="Text Box 32">
          <a:extLst>
            <a:ext uri="{FF2B5EF4-FFF2-40B4-BE49-F238E27FC236}">
              <a16:creationId xmlns:a16="http://schemas.microsoft.com/office/drawing/2014/main" id="{53ACA477-D1D2-46E5-B607-E530BC9B980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46" name="Text Box 63">
          <a:extLst>
            <a:ext uri="{FF2B5EF4-FFF2-40B4-BE49-F238E27FC236}">
              <a16:creationId xmlns:a16="http://schemas.microsoft.com/office/drawing/2014/main" id="{AB028B54-35A9-405D-BDE3-8E2C37BD46F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47" name="Text Box 32">
          <a:extLst>
            <a:ext uri="{FF2B5EF4-FFF2-40B4-BE49-F238E27FC236}">
              <a16:creationId xmlns:a16="http://schemas.microsoft.com/office/drawing/2014/main" id="{6B0D789B-5EC4-4AA6-80ED-7E064C55AB0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48" name="Text Box 63">
          <a:extLst>
            <a:ext uri="{FF2B5EF4-FFF2-40B4-BE49-F238E27FC236}">
              <a16:creationId xmlns:a16="http://schemas.microsoft.com/office/drawing/2014/main" id="{63B52BD9-667F-43D4-B58B-F989D96257F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49" name="Text Box 32">
          <a:extLst>
            <a:ext uri="{FF2B5EF4-FFF2-40B4-BE49-F238E27FC236}">
              <a16:creationId xmlns:a16="http://schemas.microsoft.com/office/drawing/2014/main" id="{BD657107-556C-4124-B3DA-B8CFBC4D22A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50" name="Text Box 63">
          <a:extLst>
            <a:ext uri="{FF2B5EF4-FFF2-40B4-BE49-F238E27FC236}">
              <a16:creationId xmlns:a16="http://schemas.microsoft.com/office/drawing/2014/main" id="{382B49B8-41B1-413C-BDA2-901B123D4A1E}"/>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51" name="Text Box 32">
          <a:extLst>
            <a:ext uri="{FF2B5EF4-FFF2-40B4-BE49-F238E27FC236}">
              <a16:creationId xmlns:a16="http://schemas.microsoft.com/office/drawing/2014/main" id="{47A00762-3A30-404A-9F18-10A2A0446C5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52" name="Text Box 63">
          <a:extLst>
            <a:ext uri="{FF2B5EF4-FFF2-40B4-BE49-F238E27FC236}">
              <a16:creationId xmlns:a16="http://schemas.microsoft.com/office/drawing/2014/main" id="{F6C28253-7808-4641-A551-0DE0FA7BAC7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53" name="Text Box 32">
          <a:extLst>
            <a:ext uri="{FF2B5EF4-FFF2-40B4-BE49-F238E27FC236}">
              <a16:creationId xmlns:a16="http://schemas.microsoft.com/office/drawing/2014/main" id="{C5FEA2BE-3A72-4866-B8A8-692AAABCC59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54" name="Text Box 63">
          <a:extLst>
            <a:ext uri="{FF2B5EF4-FFF2-40B4-BE49-F238E27FC236}">
              <a16:creationId xmlns:a16="http://schemas.microsoft.com/office/drawing/2014/main" id="{E730684A-14C5-4EE4-9C30-1B67AD3CBCF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55" name="Text Box 32">
          <a:extLst>
            <a:ext uri="{FF2B5EF4-FFF2-40B4-BE49-F238E27FC236}">
              <a16:creationId xmlns:a16="http://schemas.microsoft.com/office/drawing/2014/main" id="{B16939C1-8F95-4F66-950B-EBEAB39216E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56" name="Text Box 63">
          <a:extLst>
            <a:ext uri="{FF2B5EF4-FFF2-40B4-BE49-F238E27FC236}">
              <a16:creationId xmlns:a16="http://schemas.microsoft.com/office/drawing/2014/main" id="{72B0CA66-0667-49D8-8BE9-4591219FD95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57" name="Text Box 32">
          <a:extLst>
            <a:ext uri="{FF2B5EF4-FFF2-40B4-BE49-F238E27FC236}">
              <a16:creationId xmlns:a16="http://schemas.microsoft.com/office/drawing/2014/main" id="{ACDC99E0-0466-456D-BF38-38CB1F7B651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58" name="Text Box 63">
          <a:extLst>
            <a:ext uri="{FF2B5EF4-FFF2-40B4-BE49-F238E27FC236}">
              <a16:creationId xmlns:a16="http://schemas.microsoft.com/office/drawing/2014/main" id="{D4342A67-801B-42E6-A666-D6A576F62A2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59" name="Text Box 32">
          <a:extLst>
            <a:ext uri="{FF2B5EF4-FFF2-40B4-BE49-F238E27FC236}">
              <a16:creationId xmlns:a16="http://schemas.microsoft.com/office/drawing/2014/main" id="{0331164D-B7BB-470F-8043-34A8AF62369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60" name="Text Box 63">
          <a:extLst>
            <a:ext uri="{FF2B5EF4-FFF2-40B4-BE49-F238E27FC236}">
              <a16:creationId xmlns:a16="http://schemas.microsoft.com/office/drawing/2014/main" id="{1C5BD4B3-F4F8-4722-95D8-5E09BE4CA22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61" name="Text Box 32">
          <a:extLst>
            <a:ext uri="{FF2B5EF4-FFF2-40B4-BE49-F238E27FC236}">
              <a16:creationId xmlns:a16="http://schemas.microsoft.com/office/drawing/2014/main" id="{68ACF843-365A-436F-855F-DEAC614D614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62" name="Text Box 63">
          <a:extLst>
            <a:ext uri="{FF2B5EF4-FFF2-40B4-BE49-F238E27FC236}">
              <a16:creationId xmlns:a16="http://schemas.microsoft.com/office/drawing/2014/main" id="{E3E1C9D6-95AD-4557-AB80-E122F9C1051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63" name="Text Box 32">
          <a:extLst>
            <a:ext uri="{FF2B5EF4-FFF2-40B4-BE49-F238E27FC236}">
              <a16:creationId xmlns:a16="http://schemas.microsoft.com/office/drawing/2014/main" id="{3E524337-A16B-4879-8C49-12F2942D8A4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64" name="Text Box 63">
          <a:extLst>
            <a:ext uri="{FF2B5EF4-FFF2-40B4-BE49-F238E27FC236}">
              <a16:creationId xmlns:a16="http://schemas.microsoft.com/office/drawing/2014/main" id="{BC3CF123-4FB8-4BF1-AAE4-539B991914F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65" name="Text Box 32">
          <a:extLst>
            <a:ext uri="{FF2B5EF4-FFF2-40B4-BE49-F238E27FC236}">
              <a16:creationId xmlns:a16="http://schemas.microsoft.com/office/drawing/2014/main" id="{5602E850-7803-4D0C-B6D1-F06DEA3AE6CB}"/>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66" name="Text Box 63">
          <a:extLst>
            <a:ext uri="{FF2B5EF4-FFF2-40B4-BE49-F238E27FC236}">
              <a16:creationId xmlns:a16="http://schemas.microsoft.com/office/drawing/2014/main" id="{E43EA111-6C6B-4CDC-985B-8AA5C6349FE9}"/>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67" name="Text Box 32">
          <a:extLst>
            <a:ext uri="{FF2B5EF4-FFF2-40B4-BE49-F238E27FC236}">
              <a16:creationId xmlns:a16="http://schemas.microsoft.com/office/drawing/2014/main" id="{FAE749E2-77C7-43E9-90D6-6191E5FA3B9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68" name="Text Box 63">
          <a:extLst>
            <a:ext uri="{FF2B5EF4-FFF2-40B4-BE49-F238E27FC236}">
              <a16:creationId xmlns:a16="http://schemas.microsoft.com/office/drawing/2014/main" id="{ADA8523A-749B-4661-9451-7947740E8FF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69" name="Text Box 32">
          <a:extLst>
            <a:ext uri="{FF2B5EF4-FFF2-40B4-BE49-F238E27FC236}">
              <a16:creationId xmlns:a16="http://schemas.microsoft.com/office/drawing/2014/main" id="{58806307-8986-4937-9277-9AA9CA36EDE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70" name="Text Box 63">
          <a:extLst>
            <a:ext uri="{FF2B5EF4-FFF2-40B4-BE49-F238E27FC236}">
              <a16:creationId xmlns:a16="http://schemas.microsoft.com/office/drawing/2014/main" id="{BDE382A6-7123-400B-8B1B-17341CADE7C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71" name="Text Box 32">
          <a:extLst>
            <a:ext uri="{FF2B5EF4-FFF2-40B4-BE49-F238E27FC236}">
              <a16:creationId xmlns:a16="http://schemas.microsoft.com/office/drawing/2014/main" id="{95C18938-9C33-46BA-A752-D82B935EE36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72" name="Text Box 63">
          <a:extLst>
            <a:ext uri="{FF2B5EF4-FFF2-40B4-BE49-F238E27FC236}">
              <a16:creationId xmlns:a16="http://schemas.microsoft.com/office/drawing/2014/main" id="{E5B4D098-860A-4913-9C17-DAEC26B4B55E}"/>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73" name="Text Box 32">
          <a:extLst>
            <a:ext uri="{FF2B5EF4-FFF2-40B4-BE49-F238E27FC236}">
              <a16:creationId xmlns:a16="http://schemas.microsoft.com/office/drawing/2014/main" id="{026159F6-CD04-4971-86CD-45F6CDF2E05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74" name="Text Box 63">
          <a:extLst>
            <a:ext uri="{FF2B5EF4-FFF2-40B4-BE49-F238E27FC236}">
              <a16:creationId xmlns:a16="http://schemas.microsoft.com/office/drawing/2014/main" id="{A18C3E0D-8963-4592-9A10-E95996AEE87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75" name="Text Box 32">
          <a:extLst>
            <a:ext uri="{FF2B5EF4-FFF2-40B4-BE49-F238E27FC236}">
              <a16:creationId xmlns:a16="http://schemas.microsoft.com/office/drawing/2014/main" id="{BAC44E51-F8CB-4EB6-81AD-BA723FDEA6B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76" name="Text Box 63">
          <a:extLst>
            <a:ext uri="{FF2B5EF4-FFF2-40B4-BE49-F238E27FC236}">
              <a16:creationId xmlns:a16="http://schemas.microsoft.com/office/drawing/2014/main" id="{04944CAD-E1AA-4E8A-9805-A792A3B8BC3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77" name="Text Box 32">
          <a:extLst>
            <a:ext uri="{FF2B5EF4-FFF2-40B4-BE49-F238E27FC236}">
              <a16:creationId xmlns:a16="http://schemas.microsoft.com/office/drawing/2014/main" id="{C8B7E45B-61A0-4F73-BB49-FED38037328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78" name="Text Box 63">
          <a:extLst>
            <a:ext uri="{FF2B5EF4-FFF2-40B4-BE49-F238E27FC236}">
              <a16:creationId xmlns:a16="http://schemas.microsoft.com/office/drawing/2014/main" id="{386A48EA-981F-4197-9D10-998C61C6364E}"/>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79" name="Text Box 32">
          <a:extLst>
            <a:ext uri="{FF2B5EF4-FFF2-40B4-BE49-F238E27FC236}">
              <a16:creationId xmlns:a16="http://schemas.microsoft.com/office/drawing/2014/main" id="{8323CB82-5A25-4083-9417-3ABF894443E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80" name="Text Box 63">
          <a:extLst>
            <a:ext uri="{FF2B5EF4-FFF2-40B4-BE49-F238E27FC236}">
              <a16:creationId xmlns:a16="http://schemas.microsoft.com/office/drawing/2014/main" id="{D1D03DE8-B992-4E17-A999-5BB79230B85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81" name="Text Box 32">
          <a:extLst>
            <a:ext uri="{FF2B5EF4-FFF2-40B4-BE49-F238E27FC236}">
              <a16:creationId xmlns:a16="http://schemas.microsoft.com/office/drawing/2014/main" id="{99A9F6F5-D7DD-4C26-BC0D-D944BF81302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82" name="Text Box 63">
          <a:extLst>
            <a:ext uri="{FF2B5EF4-FFF2-40B4-BE49-F238E27FC236}">
              <a16:creationId xmlns:a16="http://schemas.microsoft.com/office/drawing/2014/main" id="{B4759663-BD94-4903-92FF-644A1428D79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83" name="Text Box 32">
          <a:extLst>
            <a:ext uri="{FF2B5EF4-FFF2-40B4-BE49-F238E27FC236}">
              <a16:creationId xmlns:a16="http://schemas.microsoft.com/office/drawing/2014/main" id="{9017F5A8-0097-4B2F-A7E0-860FC97A9C9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84" name="Text Box 63">
          <a:extLst>
            <a:ext uri="{FF2B5EF4-FFF2-40B4-BE49-F238E27FC236}">
              <a16:creationId xmlns:a16="http://schemas.microsoft.com/office/drawing/2014/main" id="{2B0A1857-6F1F-4C16-AEC3-84E22868DD4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85" name="Text Box 32">
          <a:extLst>
            <a:ext uri="{FF2B5EF4-FFF2-40B4-BE49-F238E27FC236}">
              <a16:creationId xmlns:a16="http://schemas.microsoft.com/office/drawing/2014/main" id="{34E4E74C-0B50-4E90-B34C-1B9A71599CD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86" name="Text Box 63">
          <a:extLst>
            <a:ext uri="{FF2B5EF4-FFF2-40B4-BE49-F238E27FC236}">
              <a16:creationId xmlns:a16="http://schemas.microsoft.com/office/drawing/2014/main" id="{EE842B89-5E0D-4052-B6CF-5B9E2B1CBD8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87" name="Text Box 32">
          <a:extLst>
            <a:ext uri="{FF2B5EF4-FFF2-40B4-BE49-F238E27FC236}">
              <a16:creationId xmlns:a16="http://schemas.microsoft.com/office/drawing/2014/main" id="{33BF090C-123B-4796-AB1B-2C55FC50CE2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88" name="Text Box 63">
          <a:extLst>
            <a:ext uri="{FF2B5EF4-FFF2-40B4-BE49-F238E27FC236}">
              <a16:creationId xmlns:a16="http://schemas.microsoft.com/office/drawing/2014/main" id="{89859F03-77EF-44CB-8FFE-61EAAF68279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89" name="Text Box 32">
          <a:extLst>
            <a:ext uri="{FF2B5EF4-FFF2-40B4-BE49-F238E27FC236}">
              <a16:creationId xmlns:a16="http://schemas.microsoft.com/office/drawing/2014/main" id="{1BEE1E60-40E2-41B8-864B-F2EC944F9FD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90" name="Text Box 63">
          <a:extLst>
            <a:ext uri="{FF2B5EF4-FFF2-40B4-BE49-F238E27FC236}">
              <a16:creationId xmlns:a16="http://schemas.microsoft.com/office/drawing/2014/main" id="{33B03A7B-F0FA-4D58-BFD9-2834697DC97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91" name="Text Box 32">
          <a:extLst>
            <a:ext uri="{FF2B5EF4-FFF2-40B4-BE49-F238E27FC236}">
              <a16:creationId xmlns:a16="http://schemas.microsoft.com/office/drawing/2014/main" id="{3923ED70-C82E-441D-8876-955D787F20E6}"/>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92" name="Text Box 63">
          <a:extLst>
            <a:ext uri="{FF2B5EF4-FFF2-40B4-BE49-F238E27FC236}">
              <a16:creationId xmlns:a16="http://schemas.microsoft.com/office/drawing/2014/main" id="{03E29F60-C80A-4074-832E-0A2FC658FE5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93" name="Text Box 32">
          <a:extLst>
            <a:ext uri="{FF2B5EF4-FFF2-40B4-BE49-F238E27FC236}">
              <a16:creationId xmlns:a16="http://schemas.microsoft.com/office/drawing/2014/main" id="{1511C7B7-930A-428B-BEFD-0739324EE70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94" name="Text Box 63">
          <a:extLst>
            <a:ext uri="{FF2B5EF4-FFF2-40B4-BE49-F238E27FC236}">
              <a16:creationId xmlns:a16="http://schemas.microsoft.com/office/drawing/2014/main" id="{DFF34664-B050-4FAA-B92E-069EDC70CEB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95" name="Text Box 32">
          <a:extLst>
            <a:ext uri="{FF2B5EF4-FFF2-40B4-BE49-F238E27FC236}">
              <a16:creationId xmlns:a16="http://schemas.microsoft.com/office/drawing/2014/main" id="{4A28494F-EB73-4C55-A0B0-E2BE7868812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96" name="Text Box 63">
          <a:extLst>
            <a:ext uri="{FF2B5EF4-FFF2-40B4-BE49-F238E27FC236}">
              <a16:creationId xmlns:a16="http://schemas.microsoft.com/office/drawing/2014/main" id="{AEB50CAF-7AFC-4B82-91CC-33F8B99295F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97" name="Text Box 32">
          <a:extLst>
            <a:ext uri="{FF2B5EF4-FFF2-40B4-BE49-F238E27FC236}">
              <a16:creationId xmlns:a16="http://schemas.microsoft.com/office/drawing/2014/main" id="{FD8F5F39-A9E1-4383-83CE-9178E89A41A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98" name="Text Box 63">
          <a:extLst>
            <a:ext uri="{FF2B5EF4-FFF2-40B4-BE49-F238E27FC236}">
              <a16:creationId xmlns:a16="http://schemas.microsoft.com/office/drawing/2014/main" id="{D6378A7C-C03A-4E11-91D4-6D699FD99BB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299" name="Text Box 32">
          <a:extLst>
            <a:ext uri="{FF2B5EF4-FFF2-40B4-BE49-F238E27FC236}">
              <a16:creationId xmlns:a16="http://schemas.microsoft.com/office/drawing/2014/main" id="{DE82A354-45C1-40A8-BDBD-8B32395623FC}"/>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00" name="Text Box 63">
          <a:extLst>
            <a:ext uri="{FF2B5EF4-FFF2-40B4-BE49-F238E27FC236}">
              <a16:creationId xmlns:a16="http://schemas.microsoft.com/office/drawing/2014/main" id="{C3EF0EC7-21B2-4D61-AEC5-935B9C3EF559}"/>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01" name="Text Box 32">
          <a:extLst>
            <a:ext uri="{FF2B5EF4-FFF2-40B4-BE49-F238E27FC236}">
              <a16:creationId xmlns:a16="http://schemas.microsoft.com/office/drawing/2014/main" id="{65984F60-7B49-4199-BB39-F3AB8786FB2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02" name="Text Box 63">
          <a:extLst>
            <a:ext uri="{FF2B5EF4-FFF2-40B4-BE49-F238E27FC236}">
              <a16:creationId xmlns:a16="http://schemas.microsoft.com/office/drawing/2014/main" id="{7DB15C1E-B039-45FC-9E99-55C0F10DD4B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03" name="Text Box 32">
          <a:extLst>
            <a:ext uri="{FF2B5EF4-FFF2-40B4-BE49-F238E27FC236}">
              <a16:creationId xmlns:a16="http://schemas.microsoft.com/office/drawing/2014/main" id="{BB7AC891-C6AE-44F3-8267-94859564592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04" name="Text Box 63">
          <a:extLst>
            <a:ext uri="{FF2B5EF4-FFF2-40B4-BE49-F238E27FC236}">
              <a16:creationId xmlns:a16="http://schemas.microsoft.com/office/drawing/2014/main" id="{DDA71410-7410-4881-A186-1F09370E52E6}"/>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05" name="Text Box 32">
          <a:extLst>
            <a:ext uri="{FF2B5EF4-FFF2-40B4-BE49-F238E27FC236}">
              <a16:creationId xmlns:a16="http://schemas.microsoft.com/office/drawing/2014/main" id="{B8BA0784-7A68-42A1-B815-48F140D0D93E}"/>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06" name="Text Box 63">
          <a:extLst>
            <a:ext uri="{FF2B5EF4-FFF2-40B4-BE49-F238E27FC236}">
              <a16:creationId xmlns:a16="http://schemas.microsoft.com/office/drawing/2014/main" id="{AE7F7F0D-9774-4CF7-BAD9-ACE370CB0C2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07" name="Text Box 32">
          <a:extLst>
            <a:ext uri="{FF2B5EF4-FFF2-40B4-BE49-F238E27FC236}">
              <a16:creationId xmlns:a16="http://schemas.microsoft.com/office/drawing/2014/main" id="{08BE4589-73CC-4F69-A545-F69A2AA9C6C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08" name="Text Box 63">
          <a:extLst>
            <a:ext uri="{FF2B5EF4-FFF2-40B4-BE49-F238E27FC236}">
              <a16:creationId xmlns:a16="http://schemas.microsoft.com/office/drawing/2014/main" id="{0C1D49F4-26F3-45C4-A359-D363F3E606AE}"/>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09" name="Text Box 32">
          <a:extLst>
            <a:ext uri="{FF2B5EF4-FFF2-40B4-BE49-F238E27FC236}">
              <a16:creationId xmlns:a16="http://schemas.microsoft.com/office/drawing/2014/main" id="{83273663-3271-4C6F-8655-BBC13FE6FEE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10" name="Text Box 63">
          <a:extLst>
            <a:ext uri="{FF2B5EF4-FFF2-40B4-BE49-F238E27FC236}">
              <a16:creationId xmlns:a16="http://schemas.microsoft.com/office/drawing/2014/main" id="{847B129F-E5D0-4873-9066-5A8D4D77772B}"/>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11" name="Text Box 32">
          <a:extLst>
            <a:ext uri="{FF2B5EF4-FFF2-40B4-BE49-F238E27FC236}">
              <a16:creationId xmlns:a16="http://schemas.microsoft.com/office/drawing/2014/main" id="{60994030-D5A7-4B45-A84A-FF6D14009BB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12" name="Text Box 63">
          <a:extLst>
            <a:ext uri="{FF2B5EF4-FFF2-40B4-BE49-F238E27FC236}">
              <a16:creationId xmlns:a16="http://schemas.microsoft.com/office/drawing/2014/main" id="{C9CDCA43-8F95-4055-9A45-4FD1D190082F}"/>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13" name="Text Box 32">
          <a:extLst>
            <a:ext uri="{FF2B5EF4-FFF2-40B4-BE49-F238E27FC236}">
              <a16:creationId xmlns:a16="http://schemas.microsoft.com/office/drawing/2014/main" id="{CE431D3E-4436-47ED-9820-869E191EC92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14" name="Text Box 63">
          <a:extLst>
            <a:ext uri="{FF2B5EF4-FFF2-40B4-BE49-F238E27FC236}">
              <a16:creationId xmlns:a16="http://schemas.microsoft.com/office/drawing/2014/main" id="{E24B415F-367D-48EE-965A-9E12BFCA21BE}"/>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15" name="Text Box 32">
          <a:extLst>
            <a:ext uri="{FF2B5EF4-FFF2-40B4-BE49-F238E27FC236}">
              <a16:creationId xmlns:a16="http://schemas.microsoft.com/office/drawing/2014/main" id="{4D70CD6C-26DF-4F12-AE6D-52E61021E70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16" name="Text Box 63">
          <a:extLst>
            <a:ext uri="{FF2B5EF4-FFF2-40B4-BE49-F238E27FC236}">
              <a16:creationId xmlns:a16="http://schemas.microsoft.com/office/drawing/2014/main" id="{9E5EDED7-1E63-4C6C-98E2-7E9A15DF4A4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17" name="Text Box 32">
          <a:extLst>
            <a:ext uri="{FF2B5EF4-FFF2-40B4-BE49-F238E27FC236}">
              <a16:creationId xmlns:a16="http://schemas.microsoft.com/office/drawing/2014/main" id="{90FAC808-4FF4-4AB2-B8C8-D18AA5D6A30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18" name="Text Box 63">
          <a:extLst>
            <a:ext uri="{FF2B5EF4-FFF2-40B4-BE49-F238E27FC236}">
              <a16:creationId xmlns:a16="http://schemas.microsoft.com/office/drawing/2014/main" id="{9F007770-2B4E-474F-9FA3-9242AF3E5E3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19" name="Text Box 32">
          <a:extLst>
            <a:ext uri="{FF2B5EF4-FFF2-40B4-BE49-F238E27FC236}">
              <a16:creationId xmlns:a16="http://schemas.microsoft.com/office/drawing/2014/main" id="{17CBFDB2-13FA-4928-BEF7-BEF7757E224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20" name="Text Box 63">
          <a:extLst>
            <a:ext uri="{FF2B5EF4-FFF2-40B4-BE49-F238E27FC236}">
              <a16:creationId xmlns:a16="http://schemas.microsoft.com/office/drawing/2014/main" id="{370D3187-F853-4C43-B066-E2693E05DEE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21" name="Text Box 32">
          <a:extLst>
            <a:ext uri="{FF2B5EF4-FFF2-40B4-BE49-F238E27FC236}">
              <a16:creationId xmlns:a16="http://schemas.microsoft.com/office/drawing/2014/main" id="{C0DCE492-1134-4A32-97D9-D53D80B0791E}"/>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22" name="Text Box 63">
          <a:extLst>
            <a:ext uri="{FF2B5EF4-FFF2-40B4-BE49-F238E27FC236}">
              <a16:creationId xmlns:a16="http://schemas.microsoft.com/office/drawing/2014/main" id="{FC6083FA-C21C-4D8A-A239-8C29F96AE95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23" name="Text Box 32">
          <a:extLst>
            <a:ext uri="{FF2B5EF4-FFF2-40B4-BE49-F238E27FC236}">
              <a16:creationId xmlns:a16="http://schemas.microsoft.com/office/drawing/2014/main" id="{69B2C2D5-53CC-4EE0-8484-8CB0A6FFB02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324" name="Text Box 63">
          <a:extLst>
            <a:ext uri="{FF2B5EF4-FFF2-40B4-BE49-F238E27FC236}">
              <a16:creationId xmlns:a16="http://schemas.microsoft.com/office/drawing/2014/main" id="{681BF883-3C87-412C-82B7-57F9B78AC53C}"/>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25" name="Text Box 32">
          <a:extLst>
            <a:ext uri="{FF2B5EF4-FFF2-40B4-BE49-F238E27FC236}">
              <a16:creationId xmlns:a16="http://schemas.microsoft.com/office/drawing/2014/main" id="{73BA088A-12FE-4F4E-AAB9-BEA7C8DC0396}"/>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26" name="Text Box 63">
          <a:extLst>
            <a:ext uri="{FF2B5EF4-FFF2-40B4-BE49-F238E27FC236}">
              <a16:creationId xmlns:a16="http://schemas.microsoft.com/office/drawing/2014/main" id="{EA9AEDAB-716E-45B6-AFC5-2CB11193F2D9}"/>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27" name="Text Box 32">
          <a:extLst>
            <a:ext uri="{FF2B5EF4-FFF2-40B4-BE49-F238E27FC236}">
              <a16:creationId xmlns:a16="http://schemas.microsoft.com/office/drawing/2014/main" id="{265B3937-424B-466F-BAB7-9B59778234F1}"/>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28" name="Text Box 63">
          <a:extLst>
            <a:ext uri="{FF2B5EF4-FFF2-40B4-BE49-F238E27FC236}">
              <a16:creationId xmlns:a16="http://schemas.microsoft.com/office/drawing/2014/main" id="{6B1BAB10-D7DC-408A-B17E-230A80FF95DC}"/>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29" name="Text Box 32">
          <a:extLst>
            <a:ext uri="{FF2B5EF4-FFF2-40B4-BE49-F238E27FC236}">
              <a16:creationId xmlns:a16="http://schemas.microsoft.com/office/drawing/2014/main" id="{54A163EC-36BB-435F-9841-89C2F1FF01D3}"/>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30" name="Text Box 63">
          <a:extLst>
            <a:ext uri="{FF2B5EF4-FFF2-40B4-BE49-F238E27FC236}">
              <a16:creationId xmlns:a16="http://schemas.microsoft.com/office/drawing/2014/main" id="{8243B1DB-489A-47E0-9D7A-9434C6C490E1}"/>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31" name="Text Box 32">
          <a:extLst>
            <a:ext uri="{FF2B5EF4-FFF2-40B4-BE49-F238E27FC236}">
              <a16:creationId xmlns:a16="http://schemas.microsoft.com/office/drawing/2014/main" id="{6A3DDC90-048D-4C00-BE8B-55E0C3DE48C3}"/>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32" name="Text Box 63">
          <a:extLst>
            <a:ext uri="{FF2B5EF4-FFF2-40B4-BE49-F238E27FC236}">
              <a16:creationId xmlns:a16="http://schemas.microsoft.com/office/drawing/2014/main" id="{5D9C836B-D4A2-4840-AFDB-F4F00EFC6674}"/>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33" name="Text Box 32">
          <a:extLst>
            <a:ext uri="{FF2B5EF4-FFF2-40B4-BE49-F238E27FC236}">
              <a16:creationId xmlns:a16="http://schemas.microsoft.com/office/drawing/2014/main" id="{CBC667AE-0816-4C34-8814-8E7EC059244E}"/>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34" name="Text Box 63">
          <a:extLst>
            <a:ext uri="{FF2B5EF4-FFF2-40B4-BE49-F238E27FC236}">
              <a16:creationId xmlns:a16="http://schemas.microsoft.com/office/drawing/2014/main" id="{1A5A4CD6-9A70-44D7-AA32-6942CBEAE18F}"/>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35" name="Text Box 32">
          <a:extLst>
            <a:ext uri="{FF2B5EF4-FFF2-40B4-BE49-F238E27FC236}">
              <a16:creationId xmlns:a16="http://schemas.microsoft.com/office/drawing/2014/main" id="{00BE9E5F-D7B0-4859-8477-38A60023C26D}"/>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36" name="Text Box 63">
          <a:extLst>
            <a:ext uri="{FF2B5EF4-FFF2-40B4-BE49-F238E27FC236}">
              <a16:creationId xmlns:a16="http://schemas.microsoft.com/office/drawing/2014/main" id="{6BE5B9A6-7E6B-4185-B025-9CC4F2ED3236}"/>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37" name="Text Box 32">
          <a:extLst>
            <a:ext uri="{FF2B5EF4-FFF2-40B4-BE49-F238E27FC236}">
              <a16:creationId xmlns:a16="http://schemas.microsoft.com/office/drawing/2014/main" id="{BE52E9C3-F7ED-4DA4-8E45-BEEFC9FB2B8A}"/>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38" name="Text Box 63">
          <a:extLst>
            <a:ext uri="{FF2B5EF4-FFF2-40B4-BE49-F238E27FC236}">
              <a16:creationId xmlns:a16="http://schemas.microsoft.com/office/drawing/2014/main" id="{2F3CD810-2264-4066-BA66-82AD09332C53}"/>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39" name="Text Box 32">
          <a:extLst>
            <a:ext uri="{FF2B5EF4-FFF2-40B4-BE49-F238E27FC236}">
              <a16:creationId xmlns:a16="http://schemas.microsoft.com/office/drawing/2014/main" id="{0DAF2B2E-252A-4F61-B98E-FCEE82747E27}"/>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40" name="Text Box 63">
          <a:extLst>
            <a:ext uri="{FF2B5EF4-FFF2-40B4-BE49-F238E27FC236}">
              <a16:creationId xmlns:a16="http://schemas.microsoft.com/office/drawing/2014/main" id="{2423988D-E24E-4F45-BB96-BA09246A73C4}"/>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41" name="Text Box 32">
          <a:extLst>
            <a:ext uri="{FF2B5EF4-FFF2-40B4-BE49-F238E27FC236}">
              <a16:creationId xmlns:a16="http://schemas.microsoft.com/office/drawing/2014/main" id="{B5AACDCD-ECA7-4728-82BE-928FA6B6F0AA}"/>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42" name="Text Box 63">
          <a:extLst>
            <a:ext uri="{FF2B5EF4-FFF2-40B4-BE49-F238E27FC236}">
              <a16:creationId xmlns:a16="http://schemas.microsoft.com/office/drawing/2014/main" id="{E62485CA-9BA8-48C5-9ED2-1B111427AEB6}"/>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43" name="Text Box 32">
          <a:extLst>
            <a:ext uri="{FF2B5EF4-FFF2-40B4-BE49-F238E27FC236}">
              <a16:creationId xmlns:a16="http://schemas.microsoft.com/office/drawing/2014/main" id="{B1F1CF4D-FF72-4F4F-A7AD-90106A4E3976}"/>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44" name="Text Box 63">
          <a:extLst>
            <a:ext uri="{FF2B5EF4-FFF2-40B4-BE49-F238E27FC236}">
              <a16:creationId xmlns:a16="http://schemas.microsoft.com/office/drawing/2014/main" id="{AFCEF878-FCEA-49B0-81D8-75790627E4F3}"/>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45" name="Text Box 32">
          <a:extLst>
            <a:ext uri="{FF2B5EF4-FFF2-40B4-BE49-F238E27FC236}">
              <a16:creationId xmlns:a16="http://schemas.microsoft.com/office/drawing/2014/main" id="{E54A308D-39B4-4D54-B2D2-E2AB764CDB71}"/>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46" name="Text Box 63">
          <a:extLst>
            <a:ext uri="{FF2B5EF4-FFF2-40B4-BE49-F238E27FC236}">
              <a16:creationId xmlns:a16="http://schemas.microsoft.com/office/drawing/2014/main" id="{69811204-9C54-42D2-9363-A2EC9F309EE1}"/>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47" name="Text Box 32">
          <a:extLst>
            <a:ext uri="{FF2B5EF4-FFF2-40B4-BE49-F238E27FC236}">
              <a16:creationId xmlns:a16="http://schemas.microsoft.com/office/drawing/2014/main" id="{E761EDE6-40F3-4995-AE93-BDA589777AF9}"/>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48" name="Text Box 63">
          <a:extLst>
            <a:ext uri="{FF2B5EF4-FFF2-40B4-BE49-F238E27FC236}">
              <a16:creationId xmlns:a16="http://schemas.microsoft.com/office/drawing/2014/main" id="{73AFD814-5655-4222-B9BF-DD998F84CC46}"/>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49" name="Text Box 32">
          <a:extLst>
            <a:ext uri="{FF2B5EF4-FFF2-40B4-BE49-F238E27FC236}">
              <a16:creationId xmlns:a16="http://schemas.microsoft.com/office/drawing/2014/main" id="{68158A9D-C50C-43F1-A850-FA7F3B041E12}"/>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50" name="Text Box 63">
          <a:extLst>
            <a:ext uri="{FF2B5EF4-FFF2-40B4-BE49-F238E27FC236}">
              <a16:creationId xmlns:a16="http://schemas.microsoft.com/office/drawing/2014/main" id="{80717B06-2AB4-45AA-9F1A-860D1D6D3860}"/>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51" name="Text Box 32">
          <a:extLst>
            <a:ext uri="{FF2B5EF4-FFF2-40B4-BE49-F238E27FC236}">
              <a16:creationId xmlns:a16="http://schemas.microsoft.com/office/drawing/2014/main" id="{8979D949-899C-4BDD-BD34-F4C9D3E7C6D4}"/>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52" name="Text Box 63">
          <a:extLst>
            <a:ext uri="{FF2B5EF4-FFF2-40B4-BE49-F238E27FC236}">
              <a16:creationId xmlns:a16="http://schemas.microsoft.com/office/drawing/2014/main" id="{82FA1A52-7DCB-47D3-9B0A-659CA0AC3775}"/>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53" name="Text Box 32">
          <a:extLst>
            <a:ext uri="{FF2B5EF4-FFF2-40B4-BE49-F238E27FC236}">
              <a16:creationId xmlns:a16="http://schemas.microsoft.com/office/drawing/2014/main" id="{9E05BA5A-5B5F-4E6A-BEC9-52380BA947E2}"/>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54" name="Text Box 63">
          <a:extLst>
            <a:ext uri="{FF2B5EF4-FFF2-40B4-BE49-F238E27FC236}">
              <a16:creationId xmlns:a16="http://schemas.microsoft.com/office/drawing/2014/main" id="{56EDC039-66E7-4FFA-AF00-0CEC662B1BE9}"/>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55" name="Text Box 32">
          <a:extLst>
            <a:ext uri="{FF2B5EF4-FFF2-40B4-BE49-F238E27FC236}">
              <a16:creationId xmlns:a16="http://schemas.microsoft.com/office/drawing/2014/main" id="{7929ADDD-D196-4F61-B4B0-ECFDD171A92D}"/>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56" name="Text Box 63">
          <a:extLst>
            <a:ext uri="{FF2B5EF4-FFF2-40B4-BE49-F238E27FC236}">
              <a16:creationId xmlns:a16="http://schemas.microsoft.com/office/drawing/2014/main" id="{1831EEC0-ADDF-416D-83BC-DCEAE8DE8E98}"/>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57" name="Text Box 32">
          <a:extLst>
            <a:ext uri="{FF2B5EF4-FFF2-40B4-BE49-F238E27FC236}">
              <a16:creationId xmlns:a16="http://schemas.microsoft.com/office/drawing/2014/main" id="{29016B29-8559-4CBE-AB31-03C6A80701AF}"/>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58" name="Text Box 63">
          <a:extLst>
            <a:ext uri="{FF2B5EF4-FFF2-40B4-BE49-F238E27FC236}">
              <a16:creationId xmlns:a16="http://schemas.microsoft.com/office/drawing/2014/main" id="{27AA920D-E9DD-44DC-B66D-03750560BE55}"/>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59" name="Text Box 32">
          <a:extLst>
            <a:ext uri="{FF2B5EF4-FFF2-40B4-BE49-F238E27FC236}">
              <a16:creationId xmlns:a16="http://schemas.microsoft.com/office/drawing/2014/main" id="{ACFB5229-9EC6-441A-82EF-97B7721566A0}"/>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60" name="Text Box 63">
          <a:extLst>
            <a:ext uri="{FF2B5EF4-FFF2-40B4-BE49-F238E27FC236}">
              <a16:creationId xmlns:a16="http://schemas.microsoft.com/office/drawing/2014/main" id="{07E88131-CB25-486E-81D7-F4D621B28889}"/>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61" name="Text Box 32">
          <a:extLst>
            <a:ext uri="{FF2B5EF4-FFF2-40B4-BE49-F238E27FC236}">
              <a16:creationId xmlns:a16="http://schemas.microsoft.com/office/drawing/2014/main" id="{F2D9BF24-F300-49EE-B89A-0BE9DAB3F828}"/>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62" name="Text Box 63">
          <a:extLst>
            <a:ext uri="{FF2B5EF4-FFF2-40B4-BE49-F238E27FC236}">
              <a16:creationId xmlns:a16="http://schemas.microsoft.com/office/drawing/2014/main" id="{9798484E-F2DC-4105-9830-7DD2057CAF9B}"/>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63" name="Text Box 32">
          <a:extLst>
            <a:ext uri="{FF2B5EF4-FFF2-40B4-BE49-F238E27FC236}">
              <a16:creationId xmlns:a16="http://schemas.microsoft.com/office/drawing/2014/main" id="{EF305A98-2605-4E1F-AF9A-9329DC6B3471}"/>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64" name="Text Box 63">
          <a:extLst>
            <a:ext uri="{FF2B5EF4-FFF2-40B4-BE49-F238E27FC236}">
              <a16:creationId xmlns:a16="http://schemas.microsoft.com/office/drawing/2014/main" id="{43666B3D-E29D-41C5-9127-358237139CFA}"/>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65" name="Text Box 32">
          <a:extLst>
            <a:ext uri="{FF2B5EF4-FFF2-40B4-BE49-F238E27FC236}">
              <a16:creationId xmlns:a16="http://schemas.microsoft.com/office/drawing/2014/main" id="{AA862BAE-91AB-4582-94E6-CB4097BE0F2A}"/>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66" name="Text Box 63">
          <a:extLst>
            <a:ext uri="{FF2B5EF4-FFF2-40B4-BE49-F238E27FC236}">
              <a16:creationId xmlns:a16="http://schemas.microsoft.com/office/drawing/2014/main" id="{5CFACB78-DE84-47AC-BAEE-5A1104EA69EB}"/>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67" name="Text Box 32">
          <a:extLst>
            <a:ext uri="{FF2B5EF4-FFF2-40B4-BE49-F238E27FC236}">
              <a16:creationId xmlns:a16="http://schemas.microsoft.com/office/drawing/2014/main" id="{D700B4CA-83AC-4FB5-96B8-9C2965425CB2}"/>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68" name="Text Box 63">
          <a:extLst>
            <a:ext uri="{FF2B5EF4-FFF2-40B4-BE49-F238E27FC236}">
              <a16:creationId xmlns:a16="http://schemas.microsoft.com/office/drawing/2014/main" id="{CECCF8CF-FB07-4675-8E78-BD0781D645E5}"/>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69" name="Text Box 32">
          <a:extLst>
            <a:ext uri="{FF2B5EF4-FFF2-40B4-BE49-F238E27FC236}">
              <a16:creationId xmlns:a16="http://schemas.microsoft.com/office/drawing/2014/main" id="{06C62E4C-16B0-4633-930F-CB5BF90CBA37}"/>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70" name="Text Box 63">
          <a:extLst>
            <a:ext uri="{FF2B5EF4-FFF2-40B4-BE49-F238E27FC236}">
              <a16:creationId xmlns:a16="http://schemas.microsoft.com/office/drawing/2014/main" id="{EB6CC754-671C-45FB-97EA-3C90E31614B9}"/>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71" name="Text Box 32">
          <a:extLst>
            <a:ext uri="{FF2B5EF4-FFF2-40B4-BE49-F238E27FC236}">
              <a16:creationId xmlns:a16="http://schemas.microsoft.com/office/drawing/2014/main" id="{9C0566FC-2711-4FE8-8BCA-5FFD1E95D7EC}"/>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72" name="Text Box 63">
          <a:extLst>
            <a:ext uri="{FF2B5EF4-FFF2-40B4-BE49-F238E27FC236}">
              <a16:creationId xmlns:a16="http://schemas.microsoft.com/office/drawing/2014/main" id="{AFD21ED0-A030-48EB-8E13-126704A4CA21}"/>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73" name="Text Box 32">
          <a:extLst>
            <a:ext uri="{FF2B5EF4-FFF2-40B4-BE49-F238E27FC236}">
              <a16:creationId xmlns:a16="http://schemas.microsoft.com/office/drawing/2014/main" id="{033F45E8-02BC-4186-B6DE-0572B593DECA}"/>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74" name="Text Box 63">
          <a:extLst>
            <a:ext uri="{FF2B5EF4-FFF2-40B4-BE49-F238E27FC236}">
              <a16:creationId xmlns:a16="http://schemas.microsoft.com/office/drawing/2014/main" id="{006661EC-B4DA-4989-8836-E1D923E91B27}"/>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75" name="Text Box 32">
          <a:extLst>
            <a:ext uri="{FF2B5EF4-FFF2-40B4-BE49-F238E27FC236}">
              <a16:creationId xmlns:a16="http://schemas.microsoft.com/office/drawing/2014/main" id="{63C5F89E-AC21-4A05-BC0E-CB35AB1F587E}"/>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76" name="Text Box 63">
          <a:extLst>
            <a:ext uri="{FF2B5EF4-FFF2-40B4-BE49-F238E27FC236}">
              <a16:creationId xmlns:a16="http://schemas.microsoft.com/office/drawing/2014/main" id="{00661726-EF8C-4BD3-80DA-A45EF27C08AB}"/>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77" name="Text Box 32">
          <a:extLst>
            <a:ext uri="{FF2B5EF4-FFF2-40B4-BE49-F238E27FC236}">
              <a16:creationId xmlns:a16="http://schemas.microsoft.com/office/drawing/2014/main" id="{6E8300F7-3D9C-421C-A288-2B7AD84A7552}"/>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78" name="Text Box 63">
          <a:extLst>
            <a:ext uri="{FF2B5EF4-FFF2-40B4-BE49-F238E27FC236}">
              <a16:creationId xmlns:a16="http://schemas.microsoft.com/office/drawing/2014/main" id="{84DDA056-8937-422F-AB3A-26DB5AF87606}"/>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79" name="Text Box 32">
          <a:extLst>
            <a:ext uri="{FF2B5EF4-FFF2-40B4-BE49-F238E27FC236}">
              <a16:creationId xmlns:a16="http://schemas.microsoft.com/office/drawing/2014/main" id="{ACD8EA66-8EA3-4AA8-BAF9-EF8D396EB534}"/>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80" name="Text Box 63">
          <a:extLst>
            <a:ext uri="{FF2B5EF4-FFF2-40B4-BE49-F238E27FC236}">
              <a16:creationId xmlns:a16="http://schemas.microsoft.com/office/drawing/2014/main" id="{3E28EC59-1D22-4EF1-BCF1-03BE61D58B12}"/>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81" name="Text Box 32">
          <a:extLst>
            <a:ext uri="{FF2B5EF4-FFF2-40B4-BE49-F238E27FC236}">
              <a16:creationId xmlns:a16="http://schemas.microsoft.com/office/drawing/2014/main" id="{D7B40CB3-26DC-4B01-8891-F967FC10F624}"/>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82" name="Text Box 63">
          <a:extLst>
            <a:ext uri="{FF2B5EF4-FFF2-40B4-BE49-F238E27FC236}">
              <a16:creationId xmlns:a16="http://schemas.microsoft.com/office/drawing/2014/main" id="{F6F4E2A7-C196-471C-AA92-BA7B153E2EDB}"/>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83" name="Text Box 32">
          <a:extLst>
            <a:ext uri="{FF2B5EF4-FFF2-40B4-BE49-F238E27FC236}">
              <a16:creationId xmlns:a16="http://schemas.microsoft.com/office/drawing/2014/main" id="{0783E623-36E6-4444-9936-BEFB1D074F45}"/>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84" name="Text Box 63">
          <a:extLst>
            <a:ext uri="{FF2B5EF4-FFF2-40B4-BE49-F238E27FC236}">
              <a16:creationId xmlns:a16="http://schemas.microsoft.com/office/drawing/2014/main" id="{943C082D-ACB7-4F3B-BFE6-FEFD22C7906D}"/>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85" name="Text Box 32">
          <a:extLst>
            <a:ext uri="{FF2B5EF4-FFF2-40B4-BE49-F238E27FC236}">
              <a16:creationId xmlns:a16="http://schemas.microsoft.com/office/drawing/2014/main" id="{E1E84CBA-91DA-46B8-9684-AD8A0F32345F}"/>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86" name="Text Box 63">
          <a:extLst>
            <a:ext uri="{FF2B5EF4-FFF2-40B4-BE49-F238E27FC236}">
              <a16:creationId xmlns:a16="http://schemas.microsoft.com/office/drawing/2014/main" id="{B1657AED-9BCF-4408-8B15-7141ACB7DCEB}"/>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87" name="Text Box 32">
          <a:extLst>
            <a:ext uri="{FF2B5EF4-FFF2-40B4-BE49-F238E27FC236}">
              <a16:creationId xmlns:a16="http://schemas.microsoft.com/office/drawing/2014/main" id="{603B2940-8A2A-4F0E-8077-51E513D1FA3B}"/>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88" name="Text Box 63">
          <a:extLst>
            <a:ext uri="{FF2B5EF4-FFF2-40B4-BE49-F238E27FC236}">
              <a16:creationId xmlns:a16="http://schemas.microsoft.com/office/drawing/2014/main" id="{70A33B06-9AD8-4848-8E4F-9D694D22CC93}"/>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89" name="Text Box 32">
          <a:extLst>
            <a:ext uri="{FF2B5EF4-FFF2-40B4-BE49-F238E27FC236}">
              <a16:creationId xmlns:a16="http://schemas.microsoft.com/office/drawing/2014/main" id="{CA5C952A-A377-4CA4-B2DD-FCF864212374}"/>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90" name="Text Box 63">
          <a:extLst>
            <a:ext uri="{FF2B5EF4-FFF2-40B4-BE49-F238E27FC236}">
              <a16:creationId xmlns:a16="http://schemas.microsoft.com/office/drawing/2014/main" id="{55961AE9-39CB-4EDF-8DF5-D28A8735AB27}"/>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91" name="Text Box 32">
          <a:extLst>
            <a:ext uri="{FF2B5EF4-FFF2-40B4-BE49-F238E27FC236}">
              <a16:creationId xmlns:a16="http://schemas.microsoft.com/office/drawing/2014/main" id="{D018C64C-6B20-41A8-8A43-B21980F23559}"/>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92" name="Text Box 63">
          <a:extLst>
            <a:ext uri="{FF2B5EF4-FFF2-40B4-BE49-F238E27FC236}">
              <a16:creationId xmlns:a16="http://schemas.microsoft.com/office/drawing/2014/main" id="{ACB22840-471B-4A6A-961D-49C049D9624B}"/>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93" name="Text Box 32">
          <a:extLst>
            <a:ext uri="{FF2B5EF4-FFF2-40B4-BE49-F238E27FC236}">
              <a16:creationId xmlns:a16="http://schemas.microsoft.com/office/drawing/2014/main" id="{C1B6246D-F06A-4797-9DA9-A6E2D8128438}"/>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94" name="Text Box 63">
          <a:extLst>
            <a:ext uri="{FF2B5EF4-FFF2-40B4-BE49-F238E27FC236}">
              <a16:creationId xmlns:a16="http://schemas.microsoft.com/office/drawing/2014/main" id="{01C69C1F-A8A3-4F6F-842A-FF1854914333}"/>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95" name="Text Box 32">
          <a:extLst>
            <a:ext uri="{FF2B5EF4-FFF2-40B4-BE49-F238E27FC236}">
              <a16:creationId xmlns:a16="http://schemas.microsoft.com/office/drawing/2014/main" id="{05C7CB77-5B9F-4A89-9D7B-F52C9C49E15D}"/>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96" name="Text Box 63">
          <a:extLst>
            <a:ext uri="{FF2B5EF4-FFF2-40B4-BE49-F238E27FC236}">
              <a16:creationId xmlns:a16="http://schemas.microsoft.com/office/drawing/2014/main" id="{511A04CB-25CD-4339-B650-5670BAD21D45}"/>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97" name="Text Box 32">
          <a:extLst>
            <a:ext uri="{FF2B5EF4-FFF2-40B4-BE49-F238E27FC236}">
              <a16:creationId xmlns:a16="http://schemas.microsoft.com/office/drawing/2014/main" id="{FEBDC68C-543F-4146-8742-A584310325AE}"/>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98" name="Text Box 63">
          <a:extLst>
            <a:ext uri="{FF2B5EF4-FFF2-40B4-BE49-F238E27FC236}">
              <a16:creationId xmlns:a16="http://schemas.microsoft.com/office/drawing/2014/main" id="{D6E12107-A967-4B1A-84E2-FB560EDFF047}"/>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399" name="Text Box 32">
          <a:extLst>
            <a:ext uri="{FF2B5EF4-FFF2-40B4-BE49-F238E27FC236}">
              <a16:creationId xmlns:a16="http://schemas.microsoft.com/office/drawing/2014/main" id="{8099C455-90C5-405E-A457-7375D05CE0A4}"/>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00" name="Text Box 63">
          <a:extLst>
            <a:ext uri="{FF2B5EF4-FFF2-40B4-BE49-F238E27FC236}">
              <a16:creationId xmlns:a16="http://schemas.microsoft.com/office/drawing/2014/main" id="{A75179DA-18AB-40EF-A658-BE8C83DE8074}"/>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01" name="Text Box 32">
          <a:extLst>
            <a:ext uri="{FF2B5EF4-FFF2-40B4-BE49-F238E27FC236}">
              <a16:creationId xmlns:a16="http://schemas.microsoft.com/office/drawing/2014/main" id="{688DC4E3-0F15-4886-82E0-38928F4B0C11}"/>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02" name="Text Box 63">
          <a:extLst>
            <a:ext uri="{FF2B5EF4-FFF2-40B4-BE49-F238E27FC236}">
              <a16:creationId xmlns:a16="http://schemas.microsoft.com/office/drawing/2014/main" id="{19CACBD9-1021-4953-A4B6-A437C003BDD3}"/>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03" name="Text Box 32">
          <a:extLst>
            <a:ext uri="{FF2B5EF4-FFF2-40B4-BE49-F238E27FC236}">
              <a16:creationId xmlns:a16="http://schemas.microsoft.com/office/drawing/2014/main" id="{5966B794-9D49-45D0-8C37-027BC70EA027}"/>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04" name="Text Box 63">
          <a:extLst>
            <a:ext uri="{FF2B5EF4-FFF2-40B4-BE49-F238E27FC236}">
              <a16:creationId xmlns:a16="http://schemas.microsoft.com/office/drawing/2014/main" id="{AE26EBB8-BAAF-453A-9391-9E14809D796F}"/>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05" name="Text Box 32">
          <a:extLst>
            <a:ext uri="{FF2B5EF4-FFF2-40B4-BE49-F238E27FC236}">
              <a16:creationId xmlns:a16="http://schemas.microsoft.com/office/drawing/2014/main" id="{19F558C0-46B6-4208-9C16-AC62E73768B2}"/>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06" name="Text Box 63">
          <a:extLst>
            <a:ext uri="{FF2B5EF4-FFF2-40B4-BE49-F238E27FC236}">
              <a16:creationId xmlns:a16="http://schemas.microsoft.com/office/drawing/2014/main" id="{4D267682-91E6-45A0-A40B-9049CE0E94AA}"/>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07" name="Text Box 32">
          <a:extLst>
            <a:ext uri="{FF2B5EF4-FFF2-40B4-BE49-F238E27FC236}">
              <a16:creationId xmlns:a16="http://schemas.microsoft.com/office/drawing/2014/main" id="{5F15775C-AFE9-441B-A56F-D719C4863717}"/>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08" name="Text Box 63">
          <a:extLst>
            <a:ext uri="{FF2B5EF4-FFF2-40B4-BE49-F238E27FC236}">
              <a16:creationId xmlns:a16="http://schemas.microsoft.com/office/drawing/2014/main" id="{9C5C720E-30B0-4A62-9FF9-1F381E5E055F}"/>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09" name="Text Box 32">
          <a:extLst>
            <a:ext uri="{FF2B5EF4-FFF2-40B4-BE49-F238E27FC236}">
              <a16:creationId xmlns:a16="http://schemas.microsoft.com/office/drawing/2014/main" id="{871239CA-2CFB-4093-8A76-6D56EDE877D8}"/>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10" name="Text Box 63">
          <a:extLst>
            <a:ext uri="{FF2B5EF4-FFF2-40B4-BE49-F238E27FC236}">
              <a16:creationId xmlns:a16="http://schemas.microsoft.com/office/drawing/2014/main" id="{ED85046F-ABA4-406C-94DF-1BB38FCADA17}"/>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11" name="Text Box 32">
          <a:extLst>
            <a:ext uri="{FF2B5EF4-FFF2-40B4-BE49-F238E27FC236}">
              <a16:creationId xmlns:a16="http://schemas.microsoft.com/office/drawing/2014/main" id="{E6DE8409-D596-4447-AF61-05FF1D8DE2C4}"/>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12" name="Text Box 63">
          <a:extLst>
            <a:ext uri="{FF2B5EF4-FFF2-40B4-BE49-F238E27FC236}">
              <a16:creationId xmlns:a16="http://schemas.microsoft.com/office/drawing/2014/main" id="{C8EDD377-337E-4E61-94A3-BCD893B2BAD1}"/>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13" name="Text Box 32">
          <a:extLst>
            <a:ext uri="{FF2B5EF4-FFF2-40B4-BE49-F238E27FC236}">
              <a16:creationId xmlns:a16="http://schemas.microsoft.com/office/drawing/2014/main" id="{D7769EF2-2078-4212-8F69-BAB07F42FDD7}"/>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14" name="Text Box 63">
          <a:extLst>
            <a:ext uri="{FF2B5EF4-FFF2-40B4-BE49-F238E27FC236}">
              <a16:creationId xmlns:a16="http://schemas.microsoft.com/office/drawing/2014/main" id="{5FF7FC7F-C50A-4F37-90A7-67C7A656B630}"/>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15" name="Text Box 32">
          <a:extLst>
            <a:ext uri="{FF2B5EF4-FFF2-40B4-BE49-F238E27FC236}">
              <a16:creationId xmlns:a16="http://schemas.microsoft.com/office/drawing/2014/main" id="{32E46D27-A10B-41B4-B71B-0F5A76D838AD}"/>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16" name="Text Box 63">
          <a:extLst>
            <a:ext uri="{FF2B5EF4-FFF2-40B4-BE49-F238E27FC236}">
              <a16:creationId xmlns:a16="http://schemas.microsoft.com/office/drawing/2014/main" id="{DA71E4AE-A129-40AA-96B2-DD75D6CBF15F}"/>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17" name="Text Box 32">
          <a:extLst>
            <a:ext uri="{FF2B5EF4-FFF2-40B4-BE49-F238E27FC236}">
              <a16:creationId xmlns:a16="http://schemas.microsoft.com/office/drawing/2014/main" id="{D44FC84A-86B7-4C15-A30C-7000104D1D8E}"/>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18" name="Text Box 63">
          <a:extLst>
            <a:ext uri="{FF2B5EF4-FFF2-40B4-BE49-F238E27FC236}">
              <a16:creationId xmlns:a16="http://schemas.microsoft.com/office/drawing/2014/main" id="{EE468750-B466-49DF-8061-ACDC5C2AF8A8}"/>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19" name="Text Box 32">
          <a:extLst>
            <a:ext uri="{FF2B5EF4-FFF2-40B4-BE49-F238E27FC236}">
              <a16:creationId xmlns:a16="http://schemas.microsoft.com/office/drawing/2014/main" id="{EE8C1547-2409-446C-B8AA-B6C5BE5B3B8B}"/>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20" name="Text Box 63">
          <a:extLst>
            <a:ext uri="{FF2B5EF4-FFF2-40B4-BE49-F238E27FC236}">
              <a16:creationId xmlns:a16="http://schemas.microsoft.com/office/drawing/2014/main" id="{DB092F80-D097-42FA-8931-63D8D8792457}"/>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21" name="Text Box 32">
          <a:extLst>
            <a:ext uri="{FF2B5EF4-FFF2-40B4-BE49-F238E27FC236}">
              <a16:creationId xmlns:a16="http://schemas.microsoft.com/office/drawing/2014/main" id="{8C0E91D3-2539-41A1-9CB9-179AFCFD9631}"/>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22" name="Text Box 63">
          <a:extLst>
            <a:ext uri="{FF2B5EF4-FFF2-40B4-BE49-F238E27FC236}">
              <a16:creationId xmlns:a16="http://schemas.microsoft.com/office/drawing/2014/main" id="{9F230B04-39C7-42F2-B3B8-57D90C4EF01E}"/>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23" name="Text Box 32">
          <a:extLst>
            <a:ext uri="{FF2B5EF4-FFF2-40B4-BE49-F238E27FC236}">
              <a16:creationId xmlns:a16="http://schemas.microsoft.com/office/drawing/2014/main" id="{46738622-2C96-4C19-B48B-588D40CD4449}"/>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24" name="Text Box 63">
          <a:extLst>
            <a:ext uri="{FF2B5EF4-FFF2-40B4-BE49-F238E27FC236}">
              <a16:creationId xmlns:a16="http://schemas.microsoft.com/office/drawing/2014/main" id="{299307BB-0E72-465F-B539-1AB051E2297C}"/>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25" name="Text Box 32">
          <a:extLst>
            <a:ext uri="{FF2B5EF4-FFF2-40B4-BE49-F238E27FC236}">
              <a16:creationId xmlns:a16="http://schemas.microsoft.com/office/drawing/2014/main" id="{B0E44089-DBB7-47EB-8730-3E3455425E74}"/>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26" name="Text Box 63">
          <a:extLst>
            <a:ext uri="{FF2B5EF4-FFF2-40B4-BE49-F238E27FC236}">
              <a16:creationId xmlns:a16="http://schemas.microsoft.com/office/drawing/2014/main" id="{978F0DAC-684F-41C2-966D-04A22BFDB591}"/>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27" name="Text Box 32">
          <a:extLst>
            <a:ext uri="{FF2B5EF4-FFF2-40B4-BE49-F238E27FC236}">
              <a16:creationId xmlns:a16="http://schemas.microsoft.com/office/drawing/2014/main" id="{BA259168-2541-4EF6-9BA7-3AD59C1E8DD0}"/>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28" name="Text Box 63">
          <a:extLst>
            <a:ext uri="{FF2B5EF4-FFF2-40B4-BE49-F238E27FC236}">
              <a16:creationId xmlns:a16="http://schemas.microsoft.com/office/drawing/2014/main" id="{E934A202-A0C2-48D5-AB3F-3E98AFAA3647}"/>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29" name="Text Box 32">
          <a:extLst>
            <a:ext uri="{FF2B5EF4-FFF2-40B4-BE49-F238E27FC236}">
              <a16:creationId xmlns:a16="http://schemas.microsoft.com/office/drawing/2014/main" id="{8FA25B14-9658-46A7-91C7-4396CC8B4FFB}"/>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30" name="Text Box 63">
          <a:extLst>
            <a:ext uri="{FF2B5EF4-FFF2-40B4-BE49-F238E27FC236}">
              <a16:creationId xmlns:a16="http://schemas.microsoft.com/office/drawing/2014/main" id="{37BA8FDD-E107-425E-8B77-84B66F69487B}"/>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31" name="Text Box 32">
          <a:extLst>
            <a:ext uri="{FF2B5EF4-FFF2-40B4-BE49-F238E27FC236}">
              <a16:creationId xmlns:a16="http://schemas.microsoft.com/office/drawing/2014/main" id="{9A6C2B30-9E10-42E3-9462-6EE5E9058CEF}"/>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32" name="Text Box 63">
          <a:extLst>
            <a:ext uri="{FF2B5EF4-FFF2-40B4-BE49-F238E27FC236}">
              <a16:creationId xmlns:a16="http://schemas.microsoft.com/office/drawing/2014/main" id="{D66D4CB4-6E88-4413-8874-900545D81034}"/>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33" name="Text Box 32">
          <a:extLst>
            <a:ext uri="{FF2B5EF4-FFF2-40B4-BE49-F238E27FC236}">
              <a16:creationId xmlns:a16="http://schemas.microsoft.com/office/drawing/2014/main" id="{F581B581-2567-43E8-A71B-723FA70B0B95}"/>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34" name="Text Box 63">
          <a:extLst>
            <a:ext uri="{FF2B5EF4-FFF2-40B4-BE49-F238E27FC236}">
              <a16:creationId xmlns:a16="http://schemas.microsoft.com/office/drawing/2014/main" id="{C5F4E4D0-D693-41B7-AB90-F9BF3DE7742C}"/>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35" name="Text Box 32">
          <a:extLst>
            <a:ext uri="{FF2B5EF4-FFF2-40B4-BE49-F238E27FC236}">
              <a16:creationId xmlns:a16="http://schemas.microsoft.com/office/drawing/2014/main" id="{483E525C-E05A-4A73-9E99-7779BE9EFB0D}"/>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36" name="Text Box 63">
          <a:extLst>
            <a:ext uri="{FF2B5EF4-FFF2-40B4-BE49-F238E27FC236}">
              <a16:creationId xmlns:a16="http://schemas.microsoft.com/office/drawing/2014/main" id="{D9D62BE3-0E6D-4303-9FAB-1F5A8353A5F3}"/>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37" name="Text Box 32">
          <a:extLst>
            <a:ext uri="{FF2B5EF4-FFF2-40B4-BE49-F238E27FC236}">
              <a16:creationId xmlns:a16="http://schemas.microsoft.com/office/drawing/2014/main" id="{6EA9ADE9-B91E-4B14-BC01-F75D3F946A3B}"/>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38" name="Text Box 63">
          <a:extLst>
            <a:ext uri="{FF2B5EF4-FFF2-40B4-BE49-F238E27FC236}">
              <a16:creationId xmlns:a16="http://schemas.microsoft.com/office/drawing/2014/main" id="{BB9B8FE6-E8C1-4517-B139-36BD9445AF8A}"/>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39" name="Text Box 32">
          <a:extLst>
            <a:ext uri="{FF2B5EF4-FFF2-40B4-BE49-F238E27FC236}">
              <a16:creationId xmlns:a16="http://schemas.microsoft.com/office/drawing/2014/main" id="{5B19388C-5811-4083-B1A5-E399F0D345CA}"/>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40" name="Text Box 63">
          <a:extLst>
            <a:ext uri="{FF2B5EF4-FFF2-40B4-BE49-F238E27FC236}">
              <a16:creationId xmlns:a16="http://schemas.microsoft.com/office/drawing/2014/main" id="{C41774AE-DB60-4A4E-84AF-296A257E0D0B}"/>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41" name="Text Box 32">
          <a:extLst>
            <a:ext uri="{FF2B5EF4-FFF2-40B4-BE49-F238E27FC236}">
              <a16:creationId xmlns:a16="http://schemas.microsoft.com/office/drawing/2014/main" id="{843718B8-5F42-4A4F-B7F8-9C7393A44055}"/>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42" name="Text Box 63">
          <a:extLst>
            <a:ext uri="{FF2B5EF4-FFF2-40B4-BE49-F238E27FC236}">
              <a16:creationId xmlns:a16="http://schemas.microsoft.com/office/drawing/2014/main" id="{23F88257-3742-478D-A963-47C85C2ADE78}"/>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43" name="Text Box 32">
          <a:extLst>
            <a:ext uri="{FF2B5EF4-FFF2-40B4-BE49-F238E27FC236}">
              <a16:creationId xmlns:a16="http://schemas.microsoft.com/office/drawing/2014/main" id="{5247F98A-3C1A-4043-B1DC-48D5E272C15E}"/>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44" name="Text Box 63">
          <a:extLst>
            <a:ext uri="{FF2B5EF4-FFF2-40B4-BE49-F238E27FC236}">
              <a16:creationId xmlns:a16="http://schemas.microsoft.com/office/drawing/2014/main" id="{C8F8FAB5-06ED-4547-97B4-E949B193AB4A}"/>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45" name="Text Box 32">
          <a:extLst>
            <a:ext uri="{FF2B5EF4-FFF2-40B4-BE49-F238E27FC236}">
              <a16:creationId xmlns:a16="http://schemas.microsoft.com/office/drawing/2014/main" id="{11ECD74D-A119-4ED7-8461-70430A7089B8}"/>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46" name="Text Box 63">
          <a:extLst>
            <a:ext uri="{FF2B5EF4-FFF2-40B4-BE49-F238E27FC236}">
              <a16:creationId xmlns:a16="http://schemas.microsoft.com/office/drawing/2014/main" id="{67D3C6D7-005C-44E5-9BD7-ED4E1C864654}"/>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47" name="Text Box 32">
          <a:extLst>
            <a:ext uri="{FF2B5EF4-FFF2-40B4-BE49-F238E27FC236}">
              <a16:creationId xmlns:a16="http://schemas.microsoft.com/office/drawing/2014/main" id="{FB255D6A-7C6F-4CF6-9119-F462D31F9E84}"/>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48" name="Text Box 63">
          <a:extLst>
            <a:ext uri="{FF2B5EF4-FFF2-40B4-BE49-F238E27FC236}">
              <a16:creationId xmlns:a16="http://schemas.microsoft.com/office/drawing/2014/main" id="{F2945802-F175-491C-B67F-CD7077C5E83E}"/>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49" name="Text Box 32">
          <a:extLst>
            <a:ext uri="{FF2B5EF4-FFF2-40B4-BE49-F238E27FC236}">
              <a16:creationId xmlns:a16="http://schemas.microsoft.com/office/drawing/2014/main" id="{7C21A50C-89B8-4567-B107-9AB444A4CB31}"/>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50" name="Text Box 63">
          <a:extLst>
            <a:ext uri="{FF2B5EF4-FFF2-40B4-BE49-F238E27FC236}">
              <a16:creationId xmlns:a16="http://schemas.microsoft.com/office/drawing/2014/main" id="{CE1A7661-6A2B-450F-8ED7-06DC2D0AD98A}"/>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51" name="Text Box 32">
          <a:extLst>
            <a:ext uri="{FF2B5EF4-FFF2-40B4-BE49-F238E27FC236}">
              <a16:creationId xmlns:a16="http://schemas.microsoft.com/office/drawing/2014/main" id="{1C31FB8C-10C3-47C4-BAA5-93BC7D8101D7}"/>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1657</xdr:row>
      <xdr:rowOff>0</xdr:rowOff>
    </xdr:from>
    <xdr:ext cx="0" cy="114300"/>
    <xdr:sp macro="" textlink="">
      <xdr:nvSpPr>
        <xdr:cNvPr id="8452" name="Text Box 63">
          <a:extLst>
            <a:ext uri="{FF2B5EF4-FFF2-40B4-BE49-F238E27FC236}">
              <a16:creationId xmlns:a16="http://schemas.microsoft.com/office/drawing/2014/main" id="{15C9595F-1C15-4724-8288-85D41E8FB4EF}"/>
            </a:ext>
          </a:extLst>
        </xdr:cNvPr>
        <xdr:cNvSpPr txBox="1">
          <a:spLocks noChangeArrowheads="1"/>
        </xdr:cNvSpPr>
      </xdr:nvSpPr>
      <xdr:spPr bwMode="auto">
        <a:xfrm>
          <a:off x="8782050" y="3714750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53" name="Text Box 32">
          <a:extLst>
            <a:ext uri="{FF2B5EF4-FFF2-40B4-BE49-F238E27FC236}">
              <a16:creationId xmlns:a16="http://schemas.microsoft.com/office/drawing/2014/main" id="{DF703373-72B8-4DA7-B19A-648EE570E9D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54" name="Text Box 63">
          <a:extLst>
            <a:ext uri="{FF2B5EF4-FFF2-40B4-BE49-F238E27FC236}">
              <a16:creationId xmlns:a16="http://schemas.microsoft.com/office/drawing/2014/main" id="{808DB690-8231-484C-AE3B-494B656557CF}"/>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55" name="Text Box 32">
          <a:extLst>
            <a:ext uri="{FF2B5EF4-FFF2-40B4-BE49-F238E27FC236}">
              <a16:creationId xmlns:a16="http://schemas.microsoft.com/office/drawing/2014/main" id="{B64E6DA9-013A-4277-93AF-6D401030EB3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56" name="Text Box 63">
          <a:extLst>
            <a:ext uri="{FF2B5EF4-FFF2-40B4-BE49-F238E27FC236}">
              <a16:creationId xmlns:a16="http://schemas.microsoft.com/office/drawing/2014/main" id="{50D056C7-2BA3-4F09-A843-72B1A62E3136}"/>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57" name="Text Box 32">
          <a:extLst>
            <a:ext uri="{FF2B5EF4-FFF2-40B4-BE49-F238E27FC236}">
              <a16:creationId xmlns:a16="http://schemas.microsoft.com/office/drawing/2014/main" id="{0F9BD135-6135-4D6F-A05D-5A398E4C822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58" name="Text Box 63">
          <a:extLst>
            <a:ext uri="{FF2B5EF4-FFF2-40B4-BE49-F238E27FC236}">
              <a16:creationId xmlns:a16="http://schemas.microsoft.com/office/drawing/2014/main" id="{77BD4C86-9C9F-496B-9241-8BF8FF3ADDC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59" name="Text Box 32">
          <a:extLst>
            <a:ext uri="{FF2B5EF4-FFF2-40B4-BE49-F238E27FC236}">
              <a16:creationId xmlns:a16="http://schemas.microsoft.com/office/drawing/2014/main" id="{68E4B06E-E876-41E1-8A7D-116617DAFE2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60" name="Text Box 63">
          <a:extLst>
            <a:ext uri="{FF2B5EF4-FFF2-40B4-BE49-F238E27FC236}">
              <a16:creationId xmlns:a16="http://schemas.microsoft.com/office/drawing/2014/main" id="{292D8D25-32A6-437F-941B-8D21D66F95E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61" name="Text Box 32">
          <a:extLst>
            <a:ext uri="{FF2B5EF4-FFF2-40B4-BE49-F238E27FC236}">
              <a16:creationId xmlns:a16="http://schemas.microsoft.com/office/drawing/2014/main" id="{3006D0F1-BDEF-43E0-BAF6-8C4C6BB754A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62" name="Text Box 63">
          <a:extLst>
            <a:ext uri="{FF2B5EF4-FFF2-40B4-BE49-F238E27FC236}">
              <a16:creationId xmlns:a16="http://schemas.microsoft.com/office/drawing/2014/main" id="{E76444C5-BE70-4C69-A081-9E6116550BB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63" name="Text Box 32">
          <a:extLst>
            <a:ext uri="{FF2B5EF4-FFF2-40B4-BE49-F238E27FC236}">
              <a16:creationId xmlns:a16="http://schemas.microsoft.com/office/drawing/2014/main" id="{E936435E-ADE4-440E-9D53-899D1A5C8E0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64" name="Text Box 63">
          <a:extLst>
            <a:ext uri="{FF2B5EF4-FFF2-40B4-BE49-F238E27FC236}">
              <a16:creationId xmlns:a16="http://schemas.microsoft.com/office/drawing/2014/main" id="{4E8E9CEE-96FD-4507-824C-09AC7E9538B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65" name="Text Box 32">
          <a:extLst>
            <a:ext uri="{FF2B5EF4-FFF2-40B4-BE49-F238E27FC236}">
              <a16:creationId xmlns:a16="http://schemas.microsoft.com/office/drawing/2014/main" id="{0CFD6A41-196D-4FF5-8745-D5BA5915099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66" name="Text Box 63">
          <a:extLst>
            <a:ext uri="{FF2B5EF4-FFF2-40B4-BE49-F238E27FC236}">
              <a16:creationId xmlns:a16="http://schemas.microsoft.com/office/drawing/2014/main" id="{3B3B89CA-8F8F-464A-A02C-D628FD0DF14B}"/>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67" name="Text Box 32">
          <a:extLst>
            <a:ext uri="{FF2B5EF4-FFF2-40B4-BE49-F238E27FC236}">
              <a16:creationId xmlns:a16="http://schemas.microsoft.com/office/drawing/2014/main" id="{523A1E2D-03D6-4C81-9A98-DC4B3C54E72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68" name="Text Box 63">
          <a:extLst>
            <a:ext uri="{FF2B5EF4-FFF2-40B4-BE49-F238E27FC236}">
              <a16:creationId xmlns:a16="http://schemas.microsoft.com/office/drawing/2014/main" id="{F7702C9E-E9A2-48EC-9BBC-E248AECE93C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69" name="Text Box 32">
          <a:extLst>
            <a:ext uri="{FF2B5EF4-FFF2-40B4-BE49-F238E27FC236}">
              <a16:creationId xmlns:a16="http://schemas.microsoft.com/office/drawing/2014/main" id="{5802F9C4-BF4B-4949-A9A4-C80C26A231F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70" name="Text Box 63">
          <a:extLst>
            <a:ext uri="{FF2B5EF4-FFF2-40B4-BE49-F238E27FC236}">
              <a16:creationId xmlns:a16="http://schemas.microsoft.com/office/drawing/2014/main" id="{77A28534-6A61-48DF-8C47-63E6D815929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71" name="Text Box 32">
          <a:extLst>
            <a:ext uri="{FF2B5EF4-FFF2-40B4-BE49-F238E27FC236}">
              <a16:creationId xmlns:a16="http://schemas.microsoft.com/office/drawing/2014/main" id="{577855D8-8C9A-486D-9D94-3D0A83E96B5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72" name="Text Box 63">
          <a:extLst>
            <a:ext uri="{FF2B5EF4-FFF2-40B4-BE49-F238E27FC236}">
              <a16:creationId xmlns:a16="http://schemas.microsoft.com/office/drawing/2014/main" id="{87BB1142-46B5-4EC0-ACCE-ED546013609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73" name="Text Box 32">
          <a:extLst>
            <a:ext uri="{FF2B5EF4-FFF2-40B4-BE49-F238E27FC236}">
              <a16:creationId xmlns:a16="http://schemas.microsoft.com/office/drawing/2014/main" id="{13FDCD5F-9784-457E-BCB3-AE10907765A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74" name="Text Box 63">
          <a:extLst>
            <a:ext uri="{FF2B5EF4-FFF2-40B4-BE49-F238E27FC236}">
              <a16:creationId xmlns:a16="http://schemas.microsoft.com/office/drawing/2014/main" id="{6D1A204E-7A7C-436E-AC13-83A6FABC5AAF}"/>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75" name="Text Box 32">
          <a:extLst>
            <a:ext uri="{FF2B5EF4-FFF2-40B4-BE49-F238E27FC236}">
              <a16:creationId xmlns:a16="http://schemas.microsoft.com/office/drawing/2014/main" id="{CF9A6FD2-A041-4721-BEC9-1C7D4EA1CE9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76" name="Text Box 63">
          <a:extLst>
            <a:ext uri="{FF2B5EF4-FFF2-40B4-BE49-F238E27FC236}">
              <a16:creationId xmlns:a16="http://schemas.microsoft.com/office/drawing/2014/main" id="{24AE8731-249D-4226-A5B5-358E9898D29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77" name="Text Box 32">
          <a:extLst>
            <a:ext uri="{FF2B5EF4-FFF2-40B4-BE49-F238E27FC236}">
              <a16:creationId xmlns:a16="http://schemas.microsoft.com/office/drawing/2014/main" id="{F0995CAD-EEE5-4F65-944D-25AA28ED6B5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78" name="Text Box 63">
          <a:extLst>
            <a:ext uri="{FF2B5EF4-FFF2-40B4-BE49-F238E27FC236}">
              <a16:creationId xmlns:a16="http://schemas.microsoft.com/office/drawing/2014/main" id="{3868DDBB-E425-45D8-AD0B-A9FEE416CAA6}"/>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79" name="Text Box 32">
          <a:extLst>
            <a:ext uri="{FF2B5EF4-FFF2-40B4-BE49-F238E27FC236}">
              <a16:creationId xmlns:a16="http://schemas.microsoft.com/office/drawing/2014/main" id="{B5762B25-CBCB-486A-84F0-9E359433615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80" name="Text Box 63">
          <a:extLst>
            <a:ext uri="{FF2B5EF4-FFF2-40B4-BE49-F238E27FC236}">
              <a16:creationId xmlns:a16="http://schemas.microsoft.com/office/drawing/2014/main" id="{3345BFAE-C7EF-4BFF-8480-CF59E7B715D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81" name="Text Box 32">
          <a:extLst>
            <a:ext uri="{FF2B5EF4-FFF2-40B4-BE49-F238E27FC236}">
              <a16:creationId xmlns:a16="http://schemas.microsoft.com/office/drawing/2014/main" id="{56DD6856-F805-4AD6-AA67-8475CC36300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82" name="Text Box 63">
          <a:extLst>
            <a:ext uri="{FF2B5EF4-FFF2-40B4-BE49-F238E27FC236}">
              <a16:creationId xmlns:a16="http://schemas.microsoft.com/office/drawing/2014/main" id="{E66DD96A-D7AC-4386-8F60-62389B35C1E6}"/>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83" name="Text Box 32">
          <a:extLst>
            <a:ext uri="{FF2B5EF4-FFF2-40B4-BE49-F238E27FC236}">
              <a16:creationId xmlns:a16="http://schemas.microsoft.com/office/drawing/2014/main" id="{463933B7-3EBD-4662-BA9C-C83F8651580E}"/>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84" name="Text Box 63">
          <a:extLst>
            <a:ext uri="{FF2B5EF4-FFF2-40B4-BE49-F238E27FC236}">
              <a16:creationId xmlns:a16="http://schemas.microsoft.com/office/drawing/2014/main" id="{AF602B12-9E0F-4C5B-AB59-D3964C9F134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85" name="Text Box 32">
          <a:extLst>
            <a:ext uri="{FF2B5EF4-FFF2-40B4-BE49-F238E27FC236}">
              <a16:creationId xmlns:a16="http://schemas.microsoft.com/office/drawing/2014/main" id="{E384385B-D1F6-4809-9A35-CB07F6AB20E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86" name="Text Box 63">
          <a:extLst>
            <a:ext uri="{FF2B5EF4-FFF2-40B4-BE49-F238E27FC236}">
              <a16:creationId xmlns:a16="http://schemas.microsoft.com/office/drawing/2014/main" id="{FB86BED3-C4C0-4D86-AFA9-69CC7D9D47B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87" name="Text Box 32">
          <a:extLst>
            <a:ext uri="{FF2B5EF4-FFF2-40B4-BE49-F238E27FC236}">
              <a16:creationId xmlns:a16="http://schemas.microsoft.com/office/drawing/2014/main" id="{F56864BA-03D9-478F-8E56-66A36F310FA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88" name="Text Box 63">
          <a:extLst>
            <a:ext uri="{FF2B5EF4-FFF2-40B4-BE49-F238E27FC236}">
              <a16:creationId xmlns:a16="http://schemas.microsoft.com/office/drawing/2014/main" id="{5F34D502-AC29-4B00-8EB7-47193B7ABC3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89" name="Text Box 32">
          <a:extLst>
            <a:ext uri="{FF2B5EF4-FFF2-40B4-BE49-F238E27FC236}">
              <a16:creationId xmlns:a16="http://schemas.microsoft.com/office/drawing/2014/main" id="{1DDE9796-7F85-4A1F-A3B4-D1D88EDE05A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90" name="Text Box 63">
          <a:extLst>
            <a:ext uri="{FF2B5EF4-FFF2-40B4-BE49-F238E27FC236}">
              <a16:creationId xmlns:a16="http://schemas.microsoft.com/office/drawing/2014/main" id="{361852D1-B749-46E6-9F83-D77B1680FB2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91" name="Text Box 32">
          <a:extLst>
            <a:ext uri="{FF2B5EF4-FFF2-40B4-BE49-F238E27FC236}">
              <a16:creationId xmlns:a16="http://schemas.microsoft.com/office/drawing/2014/main" id="{4E718798-7690-4C3E-8C52-9D966F40A14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92" name="Text Box 63">
          <a:extLst>
            <a:ext uri="{FF2B5EF4-FFF2-40B4-BE49-F238E27FC236}">
              <a16:creationId xmlns:a16="http://schemas.microsoft.com/office/drawing/2014/main" id="{93C9E059-C7F1-4720-8577-8A916CDA75D9}"/>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93" name="Text Box 32">
          <a:extLst>
            <a:ext uri="{FF2B5EF4-FFF2-40B4-BE49-F238E27FC236}">
              <a16:creationId xmlns:a16="http://schemas.microsoft.com/office/drawing/2014/main" id="{5F321388-65C4-4203-8377-E97A0228202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94" name="Text Box 63">
          <a:extLst>
            <a:ext uri="{FF2B5EF4-FFF2-40B4-BE49-F238E27FC236}">
              <a16:creationId xmlns:a16="http://schemas.microsoft.com/office/drawing/2014/main" id="{86529031-7B14-43F6-AE99-128D93C74AFE}"/>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95" name="Text Box 32">
          <a:extLst>
            <a:ext uri="{FF2B5EF4-FFF2-40B4-BE49-F238E27FC236}">
              <a16:creationId xmlns:a16="http://schemas.microsoft.com/office/drawing/2014/main" id="{9F7DBE23-2EC6-4F68-862B-204663B7A50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96" name="Text Box 63">
          <a:extLst>
            <a:ext uri="{FF2B5EF4-FFF2-40B4-BE49-F238E27FC236}">
              <a16:creationId xmlns:a16="http://schemas.microsoft.com/office/drawing/2014/main" id="{B0A4C292-9D40-4B9F-89DA-E6C031F4281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97" name="Text Box 32">
          <a:extLst>
            <a:ext uri="{FF2B5EF4-FFF2-40B4-BE49-F238E27FC236}">
              <a16:creationId xmlns:a16="http://schemas.microsoft.com/office/drawing/2014/main" id="{6530C38E-9066-45BF-AF94-4F3382C613C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98" name="Text Box 63">
          <a:extLst>
            <a:ext uri="{FF2B5EF4-FFF2-40B4-BE49-F238E27FC236}">
              <a16:creationId xmlns:a16="http://schemas.microsoft.com/office/drawing/2014/main" id="{42CBDC3B-5311-4257-9F1C-98C3CA97ACA9}"/>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499" name="Text Box 32">
          <a:extLst>
            <a:ext uri="{FF2B5EF4-FFF2-40B4-BE49-F238E27FC236}">
              <a16:creationId xmlns:a16="http://schemas.microsoft.com/office/drawing/2014/main" id="{455F79ED-2D36-4C40-9552-3E4F35BB59D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00" name="Text Box 63">
          <a:extLst>
            <a:ext uri="{FF2B5EF4-FFF2-40B4-BE49-F238E27FC236}">
              <a16:creationId xmlns:a16="http://schemas.microsoft.com/office/drawing/2014/main" id="{2904E11E-87DB-4605-8178-BA9CCD44B5A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01" name="Text Box 32">
          <a:extLst>
            <a:ext uri="{FF2B5EF4-FFF2-40B4-BE49-F238E27FC236}">
              <a16:creationId xmlns:a16="http://schemas.microsoft.com/office/drawing/2014/main" id="{C211C84E-DFB6-462D-AAC1-2CA43358E6E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02" name="Text Box 63">
          <a:extLst>
            <a:ext uri="{FF2B5EF4-FFF2-40B4-BE49-F238E27FC236}">
              <a16:creationId xmlns:a16="http://schemas.microsoft.com/office/drawing/2014/main" id="{26C5BD21-FBAE-4D92-9208-AB67BA8B279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03" name="Text Box 32">
          <a:extLst>
            <a:ext uri="{FF2B5EF4-FFF2-40B4-BE49-F238E27FC236}">
              <a16:creationId xmlns:a16="http://schemas.microsoft.com/office/drawing/2014/main" id="{166184FC-4747-4923-A415-810998DA575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04" name="Text Box 63">
          <a:extLst>
            <a:ext uri="{FF2B5EF4-FFF2-40B4-BE49-F238E27FC236}">
              <a16:creationId xmlns:a16="http://schemas.microsoft.com/office/drawing/2014/main" id="{6D2E7967-DC39-4E27-B240-61F611AE860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05" name="Text Box 32">
          <a:extLst>
            <a:ext uri="{FF2B5EF4-FFF2-40B4-BE49-F238E27FC236}">
              <a16:creationId xmlns:a16="http://schemas.microsoft.com/office/drawing/2014/main" id="{9F0FF72D-E4C0-4858-A5B4-B7AA101B03B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06" name="Text Box 63">
          <a:extLst>
            <a:ext uri="{FF2B5EF4-FFF2-40B4-BE49-F238E27FC236}">
              <a16:creationId xmlns:a16="http://schemas.microsoft.com/office/drawing/2014/main" id="{65F483D6-42FD-485E-B309-4F5C7747320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07" name="Text Box 32">
          <a:extLst>
            <a:ext uri="{FF2B5EF4-FFF2-40B4-BE49-F238E27FC236}">
              <a16:creationId xmlns:a16="http://schemas.microsoft.com/office/drawing/2014/main" id="{441673B0-F584-4D82-AD2B-611AF26990C9}"/>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08" name="Text Box 63">
          <a:extLst>
            <a:ext uri="{FF2B5EF4-FFF2-40B4-BE49-F238E27FC236}">
              <a16:creationId xmlns:a16="http://schemas.microsoft.com/office/drawing/2014/main" id="{970AD4E0-0814-43D2-A195-4DE13C3EC44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09" name="Text Box 32">
          <a:extLst>
            <a:ext uri="{FF2B5EF4-FFF2-40B4-BE49-F238E27FC236}">
              <a16:creationId xmlns:a16="http://schemas.microsoft.com/office/drawing/2014/main" id="{3F6B4E1E-EE76-4452-BA59-B334F5FEB5F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10" name="Text Box 63">
          <a:extLst>
            <a:ext uri="{FF2B5EF4-FFF2-40B4-BE49-F238E27FC236}">
              <a16:creationId xmlns:a16="http://schemas.microsoft.com/office/drawing/2014/main" id="{68CD9A8A-D58E-4599-A318-1F0BD4F3186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11" name="Text Box 32">
          <a:extLst>
            <a:ext uri="{FF2B5EF4-FFF2-40B4-BE49-F238E27FC236}">
              <a16:creationId xmlns:a16="http://schemas.microsoft.com/office/drawing/2014/main" id="{A7FDE6E9-BB96-466A-B4A3-1AD190FDFF6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12" name="Text Box 63">
          <a:extLst>
            <a:ext uri="{FF2B5EF4-FFF2-40B4-BE49-F238E27FC236}">
              <a16:creationId xmlns:a16="http://schemas.microsoft.com/office/drawing/2014/main" id="{3DB3171B-D848-43C7-9839-168FC6243F9E}"/>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13" name="Text Box 32">
          <a:extLst>
            <a:ext uri="{FF2B5EF4-FFF2-40B4-BE49-F238E27FC236}">
              <a16:creationId xmlns:a16="http://schemas.microsoft.com/office/drawing/2014/main" id="{A9ED5CEC-4B56-46D1-9D92-147EA818422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14" name="Text Box 63">
          <a:extLst>
            <a:ext uri="{FF2B5EF4-FFF2-40B4-BE49-F238E27FC236}">
              <a16:creationId xmlns:a16="http://schemas.microsoft.com/office/drawing/2014/main" id="{F727E81B-F8EE-4672-A835-030A3C4836B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15" name="Text Box 32">
          <a:extLst>
            <a:ext uri="{FF2B5EF4-FFF2-40B4-BE49-F238E27FC236}">
              <a16:creationId xmlns:a16="http://schemas.microsoft.com/office/drawing/2014/main" id="{22467BBE-3652-4A40-B568-1299BBEB07AF}"/>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16" name="Text Box 63">
          <a:extLst>
            <a:ext uri="{FF2B5EF4-FFF2-40B4-BE49-F238E27FC236}">
              <a16:creationId xmlns:a16="http://schemas.microsoft.com/office/drawing/2014/main" id="{348E41D6-AEBE-4178-A05F-56E645F11D9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17" name="Text Box 32">
          <a:extLst>
            <a:ext uri="{FF2B5EF4-FFF2-40B4-BE49-F238E27FC236}">
              <a16:creationId xmlns:a16="http://schemas.microsoft.com/office/drawing/2014/main" id="{4DE8869B-9B28-40F4-864A-4AC7ECE3EAD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18" name="Text Box 63">
          <a:extLst>
            <a:ext uri="{FF2B5EF4-FFF2-40B4-BE49-F238E27FC236}">
              <a16:creationId xmlns:a16="http://schemas.microsoft.com/office/drawing/2014/main" id="{EECA58E3-1B4A-4D84-BCA3-9089F319B6F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19" name="Text Box 32">
          <a:extLst>
            <a:ext uri="{FF2B5EF4-FFF2-40B4-BE49-F238E27FC236}">
              <a16:creationId xmlns:a16="http://schemas.microsoft.com/office/drawing/2014/main" id="{D62EAD09-F19D-49D0-8D27-76F48202D54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20" name="Text Box 63">
          <a:extLst>
            <a:ext uri="{FF2B5EF4-FFF2-40B4-BE49-F238E27FC236}">
              <a16:creationId xmlns:a16="http://schemas.microsoft.com/office/drawing/2014/main" id="{E8A9D0CA-FDE6-4D96-8A93-84DAF9EE3E2E}"/>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21" name="Text Box 32">
          <a:extLst>
            <a:ext uri="{FF2B5EF4-FFF2-40B4-BE49-F238E27FC236}">
              <a16:creationId xmlns:a16="http://schemas.microsoft.com/office/drawing/2014/main" id="{184BEF2A-BA29-435E-BEE0-642CE6C15B2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22" name="Text Box 63">
          <a:extLst>
            <a:ext uri="{FF2B5EF4-FFF2-40B4-BE49-F238E27FC236}">
              <a16:creationId xmlns:a16="http://schemas.microsoft.com/office/drawing/2014/main" id="{305F49DD-E2F9-45A3-9470-B5D17FB1D9B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23" name="Text Box 32">
          <a:extLst>
            <a:ext uri="{FF2B5EF4-FFF2-40B4-BE49-F238E27FC236}">
              <a16:creationId xmlns:a16="http://schemas.microsoft.com/office/drawing/2014/main" id="{0FE1C492-50BF-41A7-B402-159EC2E4713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24" name="Text Box 63">
          <a:extLst>
            <a:ext uri="{FF2B5EF4-FFF2-40B4-BE49-F238E27FC236}">
              <a16:creationId xmlns:a16="http://schemas.microsoft.com/office/drawing/2014/main" id="{C8786DC3-4777-4B9E-816C-52DE6C582FA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25" name="Text Box 32">
          <a:extLst>
            <a:ext uri="{FF2B5EF4-FFF2-40B4-BE49-F238E27FC236}">
              <a16:creationId xmlns:a16="http://schemas.microsoft.com/office/drawing/2014/main" id="{6DC607D1-881F-44A2-96E6-F5CAD5515CF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26" name="Text Box 63">
          <a:extLst>
            <a:ext uri="{FF2B5EF4-FFF2-40B4-BE49-F238E27FC236}">
              <a16:creationId xmlns:a16="http://schemas.microsoft.com/office/drawing/2014/main" id="{089A88B8-0012-4F94-B097-6B334A67B60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27" name="Text Box 32">
          <a:extLst>
            <a:ext uri="{FF2B5EF4-FFF2-40B4-BE49-F238E27FC236}">
              <a16:creationId xmlns:a16="http://schemas.microsoft.com/office/drawing/2014/main" id="{8256E378-E7C4-4B42-92FB-B05A2D87A12F}"/>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28" name="Text Box 63">
          <a:extLst>
            <a:ext uri="{FF2B5EF4-FFF2-40B4-BE49-F238E27FC236}">
              <a16:creationId xmlns:a16="http://schemas.microsoft.com/office/drawing/2014/main" id="{E81B90A3-2B78-47CD-ABC8-00B4562A288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29" name="Text Box 32">
          <a:extLst>
            <a:ext uri="{FF2B5EF4-FFF2-40B4-BE49-F238E27FC236}">
              <a16:creationId xmlns:a16="http://schemas.microsoft.com/office/drawing/2014/main" id="{FC5C40BF-0C35-46B1-800D-CB247C501B0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30" name="Text Box 63">
          <a:extLst>
            <a:ext uri="{FF2B5EF4-FFF2-40B4-BE49-F238E27FC236}">
              <a16:creationId xmlns:a16="http://schemas.microsoft.com/office/drawing/2014/main" id="{24951AD3-913B-48D9-8BF1-6B0B99E736C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31" name="Text Box 32">
          <a:extLst>
            <a:ext uri="{FF2B5EF4-FFF2-40B4-BE49-F238E27FC236}">
              <a16:creationId xmlns:a16="http://schemas.microsoft.com/office/drawing/2014/main" id="{E74991AB-E509-4D5D-BD9C-10C72D6AA55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32" name="Text Box 63">
          <a:extLst>
            <a:ext uri="{FF2B5EF4-FFF2-40B4-BE49-F238E27FC236}">
              <a16:creationId xmlns:a16="http://schemas.microsoft.com/office/drawing/2014/main" id="{01DE6C9E-FBED-4F2F-8AE4-3CA65EDBDA8B}"/>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33" name="Text Box 32">
          <a:extLst>
            <a:ext uri="{FF2B5EF4-FFF2-40B4-BE49-F238E27FC236}">
              <a16:creationId xmlns:a16="http://schemas.microsoft.com/office/drawing/2014/main" id="{045979A1-C974-4A21-8724-4FDD88B1B4DB}"/>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34" name="Text Box 63">
          <a:extLst>
            <a:ext uri="{FF2B5EF4-FFF2-40B4-BE49-F238E27FC236}">
              <a16:creationId xmlns:a16="http://schemas.microsoft.com/office/drawing/2014/main" id="{7364919B-A9FA-473A-AC7E-BAC7696DBD0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35" name="Text Box 32">
          <a:extLst>
            <a:ext uri="{FF2B5EF4-FFF2-40B4-BE49-F238E27FC236}">
              <a16:creationId xmlns:a16="http://schemas.microsoft.com/office/drawing/2014/main" id="{926D751D-15D9-4060-8DA1-6BFC057F98D6}"/>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36" name="Text Box 63">
          <a:extLst>
            <a:ext uri="{FF2B5EF4-FFF2-40B4-BE49-F238E27FC236}">
              <a16:creationId xmlns:a16="http://schemas.microsoft.com/office/drawing/2014/main" id="{E76CC7C8-A4B5-48C6-AC96-D87077BCEE8C}"/>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37" name="Text Box 32">
          <a:extLst>
            <a:ext uri="{FF2B5EF4-FFF2-40B4-BE49-F238E27FC236}">
              <a16:creationId xmlns:a16="http://schemas.microsoft.com/office/drawing/2014/main" id="{240832EC-9CED-41BF-AB48-333CAD93322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38" name="Text Box 63">
          <a:extLst>
            <a:ext uri="{FF2B5EF4-FFF2-40B4-BE49-F238E27FC236}">
              <a16:creationId xmlns:a16="http://schemas.microsoft.com/office/drawing/2014/main" id="{31443634-04AA-4EF6-870F-0555788A63E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39" name="Text Box 32">
          <a:extLst>
            <a:ext uri="{FF2B5EF4-FFF2-40B4-BE49-F238E27FC236}">
              <a16:creationId xmlns:a16="http://schemas.microsoft.com/office/drawing/2014/main" id="{5046A294-DA3A-4539-BCC8-9C25CA7F27D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40" name="Text Box 63">
          <a:extLst>
            <a:ext uri="{FF2B5EF4-FFF2-40B4-BE49-F238E27FC236}">
              <a16:creationId xmlns:a16="http://schemas.microsoft.com/office/drawing/2014/main" id="{E0F1D76A-4AE7-498C-8C29-F26CB5D32956}"/>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41" name="Text Box 32">
          <a:extLst>
            <a:ext uri="{FF2B5EF4-FFF2-40B4-BE49-F238E27FC236}">
              <a16:creationId xmlns:a16="http://schemas.microsoft.com/office/drawing/2014/main" id="{89C91CCC-2937-4581-BE1B-39E8EBEB04DA}"/>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42" name="Text Box 63">
          <a:extLst>
            <a:ext uri="{FF2B5EF4-FFF2-40B4-BE49-F238E27FC236}">
              <a16:creationId xmlns:a16="http://schemas.microsoft.com/office/drawing/2014/main" id="{6426D3AE-2689-4AB1-869D-C20B5C61CA76}"/>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43" name="Text Box 32">
          <a:extLst>
            <a:ext uri="{FF2B5EF4-FFF2-40B4-BE49-F238E27FC236}">
              <a16:creationId xmlns:a16="http://schemas.microsoft.com/office/drawing/2014/main" id="{49628D4D-7C40-457E-936D-12F4C747C90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44" name="Text Box 63">
          <a:extLst>
            <a:ext uri="{FF2B5EF4-FFF2-40B4-BE49-F238E27FC236}">
              <a16:creationId xmlns:a16="http://schemas.microsoft.com/office/drawing/2014/main" id="{3E831F13-1117-42AE-94E8-6FC517E3F129}"/>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45" name="Text Box 32">
          <a:extLst>
            <a:ext uri="{FF2B5EF4-FFF2-40B4-BE49-F238E27FC236}">
              <a16:creationId xmlns:a16="http://schemas.microsoft.com/office/drawing/2014/main" id="{EA15C5B8-E5AA-4987-8F24-69898D825802}"/>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46" name="Text Box 63">
          <a:extLst>
            <a:ext uri="{FF2B5EF4-FFF2-40B4-BE49-F238E27FC236}">
              <a16:creationId xmlns:a16="http://schemas.microsoft.com/office/drawing/2014/main" id="{AC5FD514-7613-4B9D-A461-43F340B89E9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47" name="Text Box 32">
          <a:extLst>
            <a:ext uri="{FF2B5EF4-FFF2-40B4-BE49-F238E27FC236}">
              <a16:creationId xmlns:a16="http://schemas.microsoft.com/office/drawing/2014/main" id="{52870297-C35B-4529-8520-596026D4CB2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48" name="Text Box 63">
          <a:extLst>
            <a:ext uri="{FF2B5EF4-FFF2-40B4-BE49-F238E27FC236}">
              <a16:creationId xmlns:a16="http://schemas.microsoft.com/office/drawing/2014/main" id="{B4BEFCBD-E31F-4F24-B761-811530EBB3F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49" name="Text Box 32">
          <a:extLst>
            <a:ext uri="{FF2B5EF4-FFF2-40B4-BE49-F238E27FC236}">
              <a16:creationId xmlns:a16="http://schemas.microsoft.com/office/drawing/2014/main" id="{C5658EFB-8979-4E1B-9F47-C0D170978F86}"/>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50" name="Text Box 63">
          <a:extLst>
            <a:ext uri="{FF2B5EF4-FFF2-40B4-BE49-F238E27FC236}">
              <a16:creationId xmlns:a16="http://schemas.microsoft.com/office/drawing/2014/main" id="{F4AFB452-3A20-454C-BF0B-D209FB843C0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51" name="Text Box 32">
          <a:extLst>
            <a:ext uri="{FF2B5EF4-FFF2-40B4-BE49-F238E27FC236}">
              <a16:creationId xmlns:a16="http://schemas.microsoft.com/office/drawing/2014/main" id="{B63FEFF3-7DAC-4B6A-84B9-A63D39EAD5D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52" name="Text Box 63">
          <a:extLst>
            <a:ext uri="{FF2B5EF4-FFF2-40B4-BE49-F238E27FC236}">
              <a16:creationId xmlns:a16="http://schemas.microsoft.com/office/drawing/2014/main" id="{1D8B3942-32DE-4D21-A754-FFA156BE0AB9}"/>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53" name="Text Box 32">
          <a:extLst>
            <a:ext uri="{FF2B5EF4-FFF2-40B4-BE49-F238E27FC236}">
              <a16:creationId xmlns:a16="http://schemas.microsoft.com/office/drawing/2014/main" id="{7AC1E192-B465-4577-8425-3268F4ED956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54" name="Text Box 63">
          <a:extLst>
            <a:ext uri="{FF2B5EF4-FFF2-40B4-BE49-F238E27FC236}">
              <a16:creationId xmlns:a16="http://schemas.microsoft.com/office/drawing/2014/main" id="{17BA1F64-C77B-4414-A417-11B77C5230AC}"/>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55" name="Text Box 32">
          <a:extLst>
            <a:ext uri="{FF2B5EF4-FFF2-40B4-BE49-F238E27FC236}">
              <a16:creationId xmlns:a16="http://schemas.microsoft.com/office/drawing/2014/main" id="{55895191-08E8-4546-91DA-9CBAA9B9C01D}"/>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56" name="Text Box 63">
          <a:extLst>
            <a:ext uri="{FF2B5EF4-FFF2-40B4-BE49-F238E27FC236}">
              <a16:creationId xmlns:a16="http://schemas.microsoft.com/office/drawing/2014/main" id="{4A9D4BC8-08CE-4D73-B1C6-5E13AC1A1CC9}"/>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57" name="Text Box 32">
          <a:extLst>
            <a:ext uri="{FF2B5EF4-FFF2-40B4-BE49-F238E27FC236}">
              <a16:creationId xmlns:a16="http://schemas.microsoft.com/office/drawing/2014/main" id="{7D1F2106-FBE3-4719-9CC1-9EEEA0ADB746}"/>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58" name="Text Box 63">
          <a:extLst>
            <a:ext uri="{FF2B5EF4-FFF2-40B4-BE49-F238E27FC236}">
              <a16:creationId xmlns:a16="http://schemas.microsoft.com/office/drawing/2014/main" id="{EC334BE8-80DB-4FFF-9B36-4EE97D085C76}"/>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59" name="Text Box 32">
          <a:extLst>
            <a:ext uri="{FF2B5EF4-FFF2-40B4-BE49-F238E27FC236}">
              <a16:creationId xmlns:a16="http://schemas.microsoft.com/office/drawing/2014/main" id="{BD120046-4709-4295-AEFD-761F60A2D6CE}"/>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60" name="Text Box 63">
          <a:extLst>
            <a:ext uri="{FF2B5EF4-FFF2-40B4-BE49-F238E27FC236}">
              <a16:creationId xmlns:a16="http://schemas.microsoft.com/office/drawing/2014/main" id="{0C911CC3-4B39-44E1-8031-E26C7B24F1B1}"/>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61" name="Text Box 32">
          <a:extLst>
            <a:ext uri="{FF2B5EF4-FFF2-40B4-BE49-F238E27FC236}">
              <a16:creationId xmlns:a16="http://schemas.microsoft.com/office/drawing/2014/main" id="{8713DBAC-6C27-4413-AF4A-D2646C703C9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62" name="Text Box 63">
          <a:extLst>
            <a:ext uri="{FF2B5EF4-FFF2-40B4-BE49-F238E27FC236}">
              <a16:creationId xmlns:a16="http://schemas.microsoft.com/office/drawing/2014/main" id="{73A24D9D-B948-4890-AE88-670860F3E76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63" name="Text Box 32">
          <a:extLst>
            <a:ext uri="{FF2B5EF4-FFF2-40B4-BE49-F238E27FC236}">
              <a16:creationId xmlns:a16="http://schemas.microsoft.com/office/drawing/2014/main" id="{253AA4BF-EE24-4BA3-B761-29BA09CA5E1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64" name="Text Box 63">
          <a:extLst>
            <a:ext uri="{FF2B5EF4-FFF2-40B4-BE49-F238E27FC236}">
              <a16:creationId xmlns:a16="http://schemas.microsoft.com/office/drawing/2014/main" id="{8067C079-8271-438B-80F3-2565E002A30C}"/>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65" name="Text Box 32">
          <a:extLst>
            <a:ext uri="{FF2B5EF4-FFF2-40B4-BE49-F238E27FC236}">
              <a16:creationId xmlns:a16="http://schemas.microsoft.com/office/drawing/2014/main" id="{7D6A7A83-83CC-4B39-8F8F-DB0F67466F7F}"/>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66" name="Text Box 63">
          <a:extLst>
            <a:ext uri="{FF2B5EF4-FFF2-40B4-BE49-F238E27FC236}">
              <a16:creationId xmlns:a16="http://schemas.microsoft.com/office/drawing/2014/main" id="{C6081570-38B2-4F8A-993B-BE2119CBC286}"/>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67" name="Text Box 32">
          <a:extLst>
            <a:ext uri="{FF2B5EF4-FFF2-40B4-BE49-F238E27FC236}">
              <a16:creationId xmlns:a16="http://schemas.microsoft.com/office/drawing/2014/main" id="{AD5F3D18-1AFF-4B15-A6FF-09024714A40C}"/>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68" name="Text Box 63">
          <a:extLst>
            <a:ext uri="{FF2B5EF4-FFF2-40B4-BE49-F238E27FC236}">
              <a16:creationId xmlns:a16="http://schemas.microsoft.com/office/drawing/2014/main" id="{D7690146-C3D7-456B-AE62-43A096BEFE8B}"/>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69" name="Text Box 32">
          <a:extLst>
            <a:ext uri="{FF2B5EF4-FFF2-40B4-BE49-F238E27FC236}">
              <a16:creationId xmlns:a16="http://schemas.microsoft.com/office/drawing/2014/main" id="{8757CBE1-5902-4875-9318-F16EC30AB39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70" name="Text Box 63">
          <a:extLst>
            <a:ext uri="{FF2B5EF4-FFF2-40B4-BE49-F238E27FC236}">
              <a16:creationId xmlns:a16="http://schemas.microsoft.com/office/drawing/2014/main" id="{23050980-9FAB-4929-A1B8-D76B471A28A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71" name="Text Box 32">
          <a:extLst>
            <a:ext uri="{FF2B5EF4-FFF2-40B4-BE49-F238E27FC236}">
              <a16:creationId xmlns:a16="http://schemas.microsoft.com/office/drawing/2014/main" id="{59397EE7-E410-439A-A0F6-3437DFDED224}"/>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72" name="Text Box 63">
          <a:extLst>
            <a:ext uri="{FF2B5EF4-FFF2-40B4-BE49-F238E27FC236}">
              <a16:creationId xmlns:a16="http://schemas.microsoft.com/office/drawing/2014/main" id="{62B913E5-63EB-402F-97E3-68550920706C}"/>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73" name="Text Box 32">
          <a:extLst>
            <a:ext uri="{FF2B5EF4-FFF2-40B4-BE49-F238E27FC236}">
              <a16:creationId xmlns:a16="http://schemas.microsoft.com/office/drawing/2014/main" id="{9DE3360A-165D-469D-9DAC-F458A916FCC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74" name="Text Box 63">
          <a:extLst>
            <a:ext uri="{FF2B5EF4-FFF2-40B4-BE49-F238E27FC236}">
              <a16:creationId xmlns:a16="http://schemas.microsoft.com/office/drawing/2014/main" id="{8FBA1657-DAF8-49A3-AD10-F9E3EB95C705}"/>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75" name="Text Box 32">
          <a:extLst>
            <a:ext uri="{FF2B5EF4-FFF2-40B4-BE49-F238E27FC236}">
              <a16:creationId xmlns:a16="http://schemas.microsoft.com/office/drawing/2014/main" id="{CABA9B9F-3DEF-4B6D-9DF3-F037EEAAD577}"/>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76" name="Text Box 63">
          <a:extLst>
            <a:ext uri="{FF2B5EF4-FFF2-40B4-BE49-F238E27FC236}">
              <a16:creationId xmlns:a16="http://schemas.microsoft.com/office/drawing/2014/main" id="{0C646DF5-62C4-4D11-AA0C-18FAB697D93C}"/>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77" name="Text Box 32">
          <a:extLst>
            <a:ext uri="{FF2B5EF4-FFF2-40B4-BE49-F238E27FC236}">
              <a16:creationId xmlns:a16="http://schemas.microsoft.com/office/drawing/2014/main" id="{25D9989D-3051-4C42-96C5-9D84D6AEFE48}"/>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78" name="Text Box 63">
          <a:extLst>
            <a:ext uri="{FF2B5EF4-FFF2-40B4-BE49-F238E27FC236}">
              <a16:creationId xmlns:a16="http://schemas.microsoft.com/office/drawing/2014/main" id="{0748A750-4A04-493D-BAFC-870B5CDC1C43}"/>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79" name="Text Box 32">
          <a:extLst>
            <a:ext uri="{FF2B5EF4-FFF2-40B4-BE49-F238E27FC236}">
              <a16:creationId xmlns:a16="http://schemas.microsoft.com/office/drawing/2014/main" id="{1694F388-B0EC-46F9-BD18-E304C61D6590}"/>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1658</xdr:row>
      <xdr:rowOff>0</xdr:rowOff>
    </xdr:from>
    <xdr:ext cx="0" cy="57150"/>
    <xdr:sp macro="" textlink="">
      <xdr:nvSpPr>
        <xdr:cNvPr id="8580" name="Text Box 63">
          <a:extLst>
            <a:ext uri="{FF2B5EF4-FFF2-40B4-BE49-F238E27FC236}">
              <a16:creationId xmlns:a16="http://schemas.microsoft.com/office/drawing/2014/main" id="{AC501DC9-1AD8-4A32-BF8D-14C329A495E9}"/>
            </a:ext>
          </a:extLst>
        </xdr:cNvPr>
        <xdr:cNvSpPr txBox="1">
          <a:spLocks noChangeArrowheads="1"/>
        </xdr:cNvSpPr>
      </xdr:nvSpPr>
      <xdr:spPr bwMode="auto">
        <a:xfrm>
          <a:off x="8782050" y="3717988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1723</xdr:row>
      <xdr:rowOff>0</xdr:rowOff>
    </xdr:from>
    <xdr:ext cx="104775" cy="257175"/>
    <xdr:sp macro="" textlink="">
      <xdr:nvSpPr>
        <xdr:cNvPr id="8581" name="Text Box 9">
          <a:extLst>
            <a:ext uri="{FF2B5EF4-FFF2-40B4-BE49-F238E27FC236}">
              <a16:creationId xmlns:a16="http://schemas.microsoft.com/office/drawing/2014/main" id="{4079F4E0-8D5E-4BB9-BA8A-5EB770209338}"/>
            </a:ext>
          </a:extLst>
        </xdr:cNvPr>
        <xdr:cNvSpPr txBox="1">
          <a:spLocks noChangeArrowheads="1"/>
        </xdr:cNvSpPr>
      </xdr:nvSpPr>
      <xdr:spPr bwMode="auto">
        <a:xfrm>
          <a:off x="8782050" y="3854481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1723</xdr:row>
      <xdr:rowOff>0</xdr:rowOff>
    </xdr:from>
    <xdr:ext cx="104775" cy="247650"/>
    <xdr:sp macro="" textlink="">
      <xdr:nvSpPr>
        <xdr:cNvPr id="8582" name="Text Box 8">
          <a:extLst>
            <a:ext uri="{FF2B5EF4-FFF2-40B4-BE49-F238E27FC236}">
              <a16:creationId xmlns:a16="http://schemas.microsoft.com/office/drawing/2014/main" id="{0033BCDB-329B-49F0-819C-A0577B8747ED}"/>
            </a:ext>
          </a:extLst>
        </xdr:cNvPr>
        <xdr:cNvSpPr txBox="1">
          <a:spLocks noChangeArrowheads="1"/>
        </xdr:cNvSpPr>
      </xdr:nvSpPr>
      <xdr:spPr bwMode="auto">
        <a:xfrm>
          <a:off x="8782050" y="3854481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1723</xdr:row>
      <xdr:rowOff>0</xdr:rowOff>
    </xdr:from>
    <xdr:ext cx="104775" cy="247650"/>
    <xdr:sp macro="" textlink="">
      <xdr:nvSpPr>
        <xdr:cNvPr id="8583" name="Text Box 9">
          <a:extLst>
            <a:ext uri="{FF2B5EF4-FFF2-40B4-BE49-F238E27FC236}">
              <a16:creationId xmlns:a16="http://schemas.microsoft.com/office/drawing/2014/main" id="{5E69E9CB-7998-4ED9-B18B-E71596C78327}"/>
            </a:ext>
          </a:extLst>
        </xdr:cNvPr>
        <xdr:cNvSpPr txBox="1">
          <a:spLocks noChangeArrowheads="1"/>
        </xdr:cNvSpPr>
      </xdr:nvSpPr>
      <xdr:spPr bwMode="auto">
        <a:xfrm>
          <a:off x="8782050" y="3854481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1723</xdr:row>
      <xdr:rowOff>0</xdr:rowOff>
    </xdr:from>
    <xdr:ext cx="104775" cy="257175"/>
    <xdr:sp macro="" textlink="">
      <xdr:nvSpPr>
        <xdr:cNvPr id="8584" name="Text Box 8">
          <a:extLst>
            <a:ext uri="{FF2B5EF4-FFF2-40B4-BE49-F238E27FC236}">
              <a16:creationId xmlns:a16="http://schemas.microsoft.com/office/drawing/2014/main" id="{D04B7C9C-4DED-413D-86E8-E4A29FC7D154}"/>
            </a:ext>
          </a:extLst>
        </xdr:cNvPr>
        <xdr:cNvSpPr txBox="1">
          <a:spLocks noChangeArrowheads="1"/>
        </xdr:cNvSpPr>
      </xdr:nvSpPr>
      <xdr:spPr bwMode="auto">
        <a:xfrm>
          <a:off x="8782050" y="3854481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1723</xdr:row>
      <xdr:rowOff>0</xdr:rowOff>
    </xdr:from>
    <xdr:ext cx="104775" cy="257175"/>
    <xdr:sp macro="" textlink="">
      <xdr:nvSpPr>
        <xdr:cNvPr id="8585" name="Text Box 9">
          <a:extLst>
            <a:ext uri="{FF2B5EF4-FFF2-40B4-BE49-F238E27FC236}">
              <a16:creationId xmlns:a16="http://schemas.microsoft.com/office/drawing/2014/main" id="{71718972-798B-496B-A128-C9D2C0E0E8A2}"/>
            </a:ext>
          </a:extLst>
        </xdr:cNvPr>
        <xdr:cNvSpPr txBox="1">
          <a:spLocks noChangeArrowheads="1"/>
        </xdr:cNvSpPr>
      </xdr:nvSpPr>
      <xdr:spPr bwMode="auto">
        <a:xfrm>
          <a:off x="8782050" y="3854481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1723</xdr:row>
      <xdr:rowOff>0</xdr:rowOff>
    </xdr:from>
    <xdr:ext cx="104775" cy="247650"/>
    <xdr:sp macro="" textlink="">
      <xdr:nvSpPr>
        <xdr:cNvPr id="8586" name="Text Box 8">
          <a:extLst>
            <a:ext uri="{FF2B5EF4-FFF2-40B4-BE49-F238E27FC236}">
              <a16:creationId xmlns:a16="http://schemas.microsoft.com/office/drawing/2014/main" id="{7D76BFF0-74CA-4E20-A7DD-6EC5E3F85ABE}"/>
            </a:ext>
          </a:extLst>
        </xdr:cNvPr>
        <xdr:cNvSpPr txBox="1">
          <a:spLocks noChangeArrowheads="1"/>
        </xdr:cNvSpPr>
      </xdr:nvSpPr>
      <xdr:spPr bwMode="auto">
        <a:xfrm>
          <a:off x="8782050" y="3854481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1723</xdr:row>
      <xdr:rowOff>0</xdr:rowOff>
    </xdr:from>
    <xdr:ext cx="104775" cy="247650"/>
    <xdr:sp macro="" textlink="">
      <xdr:nvSpPr>
        <xdr:cNvPr id="8587" name="Text Box 9">
          <a:extLst>
            <a:ext uri="{FF2B5EF4-FFF2-40B4-BE49-F238E27FC236}">
              <a16:creationId xmlns:a16="http://schemas.microsoft.com/office/drawing/2014/main" id="{E538FBD1-BA1A-4BB6-BF45-D1B9DB5FB868}"/>
            </a:ext>
          </a:extLst>
        </xdr:cNvPr>
        <xdr:cNvSpPr txBox="1">
          <a:spLocks noChangeArrowheads="1"/>
        </xdr:cNvSpPr>
      </xdr:nvSpPr>
      <xdr:spPr bwMode="auto">
        <a:xfrm>
          <a:off x="8782050" y="38544817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588" name="Text Box 32">
          <a:extLst>
            <a:ext uri="{FF2B5EF4-FFF2-40B4-BE49-F238E27FC236}">
              <a16:creationId xmlns:a16="http://schemas.microsoft.com/office/drawing/2014/main" id="{9BD809DD-019B-4BF8-977C-09609652031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589" name="Text Box 63">
          <a:extLst>
            <a:ext uri="{FF2B5EF4-FFF2-40B4-BE49-F238E27FC236}">
              <a16:creationId xmlns:a16="http://schemas.microsoft.com/office/drawing/2014/main" id="{64E54DDA-265B-412B-BA77-C767F872E81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590" name="Text Box 32">
          <a:extLst>
            <a:ext uri="{FF2B5EF4-FFF2-40B4-BE49-F238E27FC236}">
              <a16:creationId xmlns:a16="http://schemas.microsoft.com/office/drawing/2014/main" id="{FAB7387E-F8E0-4042-9993-977F974F6C1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591" name="Text Box 63">
          <a:extLst>
            <a:ext uri="{FF2B5EF4-FFF2-40B4-BE49-F238E27FC236}">
              <a16:creationId xmlns:a16="http://schemas.microsoft.com/office/drawing/2014/main" id="{6883FD21-D89E-4C76-9F69-040B8B4888D7}"/>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592" name="Text Box 32">
          <a:extLst>
            <a:ext uri="{FF2B5EF4-FFF2-40B4-BE49-F238E27FC236}">
              <a16:creationId xmlns:a16="http://schemas.microsoft.com/office/drawing/2014/main" id="{E3A5F354-0CDD-4DEE-934E-25A9721C56D6}"/>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593" name="Text Box 63">
          <a:extLst>
            <a:ext uri="{FF2B5EF4-FFF2-40B4-BE49-F238E27FC236}">
              <a16:creationId xmlns:a16="http://schemas.microsoft.com/office/drawing/2014/main" id="{3A6C26EA-656D-4923-B9E9-3322C6350B4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594" name="Text Box 32">
          <a:extLst>
            <a:ext uri="{FF2B5EF4-FFF2-40B4-BE49-F238E27FC236}">
              <a16:creationId xmlns:a16="http://schemas.microsoft.com/office/drawing/2014/main" id="{89A5376C-787D-489B-BB0B-6C14E7A1A0B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595" name="Text Box 63">
          <a:extLst>
            <a:ext uri="{FF2B5EF4-FFF2-40B4-BE49-F238E27FC236}">
              <a16:creationId xmlns:a16="http://schemas.microsoft.com/office/drawing/2014/main" id="{4E585E8B-039C-462E-800C-98EDE8CF2A87}"/>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596" name="Text Box 32">
          <a:extLst>
            <a:ext uri="{FF2B5EF4-FFF2-40B4-BE49-F238E27FC236}">
              <a16:creationId xmlns:a16="http://schemas.microsoft.com/office/drawing/2014/main" id="{1A72DC1E-F6D1-42C5-ACE4-A2500938DD48}"/>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597" name="Text Box 63">
          <a:extLst>
            <a:ext uri="{FF2B5EF4-FFF2-40B4-BE49-F238E27FC236}">
              <a16:creationId xmlns:a16="http://schemas.microsoft.com/office/drawing/2014/main" id="{C1E57992-FB68-4B38-9EB0-20FA6CBF7AE6}"/>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598" name="Text Box 32">
          <a:extLst>
            <a:ext uri="{FF2B5EF4-FFF2-40B4-BE49-F238E27FC236}">
              <a16:creationId xmlns:a16="http://schemas.microsoft.com/office/drawing/2014/main" id="{62740C94-361E-4F0F-BB81-F370A7E00A2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599" name="Text Box 63">
          <a:extLst>
            <a:ext uri="{FF2B5EF4-FFF2-40B4-BE49-F238E27FC236}">
              <a16:creationId xmlns:a16="http://schemas.microsoft.com/office/drawing/2014/main" id="{081E0112-FB51-4ACD-AD04-31D00A8123D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00" name="Text Box 32">
          <a:extLst>
            <a:ext uri="{FF2B5EF4-FFF2-40B4-BE49-F238E27FC236}">
              <a16:creationId xmlns:a16="http://schemas.microsoft.com/office/drawing/2014/main" id="{41A05F8D-E13E-4A96-B7BD-421B3ECFD163}"/>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01" name="Text Box 63">
          <a:extLst>
            <a:ext uri="{FF2B5EF4-FFF2-40B4-BE49-F238E27FC236}">
              <a16:creationId xmlns:a16="http://schemas.microsoft.com/office/drawing/2014/main" id="{EA05EC91-45D4-4F29-9090-2DD9AF1E815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02" name="Text Box 32">
          <a:extLst>
            <a:ext uri="{FF2B5EF4-FFF2-40B4-BE49-F238E27FC236}">
              <a16:creationId xmlns:a16="http://schemas.microsoft.com/office/drawing/2014/main" id="{C9D873DD-C58A-4A26-8B60-B04D0BC72C7A}"/>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03" name="Text Box 63">
          <a:extLst>
            <a:ext uri="{FF2B5EF4-FFF2-40B4-BE49-F238E27FC236}">
              <a16:creationId xmlns:a16="http://schemas.microsoft.com/office/drawing/2014/main" id="{EF4B6A2B-FD7A-42A7-981D-E79FADAEE8D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04" name="Text Box 32">
          <a:extLst>
            <a:ext uri="{FF2B5EF4-FFF2-40B4-BE49-F238E27FC236}">
              <a16:creationId xmlns:a16="http://schemas.microsoft.com/office/drawing/2014/main" id="{B2A38532-876F-412A-A475-71AE3362BD9A}"/>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05" name="Text Box 63">
          <a:extLst>
            <a:ext uri="{FF2B5EF4-FFF2-40B4-BE49-F238E27FC236}">
              <a16:creationId xmlns:a16="http://schemas.microsoft.com/office/drawing/2014/main" id="{90CEA406-E458-4B20-8540-C530D5844E0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06" name="Text Box 32">
          <a:extLst>
            <a:ext uri="{FF2B5EF4-FFF2-40B4-BE49-F238E27FC236}">
              <a16:creationId xmlns:a16="http://schemas.microsoft.com/office/drawing/2014/main" id="{603EAB66-7714-4136-A017-47BA1A608B5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07" name="Text Box 63">
          <a:extLst>
            <a:ext uri="{FF2B5EF4-FFF2-40B4-BE49-F238E27FC236}">
              <a16:creationId xmlns:a16="http://schemas.microsoft.com/office/drawing/2014/main" id="{946EBEB8-AFC5-4DE1-A4B3-0C191F0C8780}"/>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08" name="Text Box 32">
          <a:extLst>
            <a:ext uri="{FF2B5EF4-FFF2-40B4-BE49-F238E27FC236}">
              <a16:creationId xmlns:a16="http://schemas.microsoft.com/office/drawing/2014/main" id="{E3756F9C-8D1D-4FB5-88F0-5961D8B773A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09" name="Text Box 63">
          <a:extLst>
            <a:ext uri="{FF2B5EF4-FFF2-40B4-BE49-F238E27FC236}">
              <a16:creationId xmlns:a16="http://schemas.microsoft.com/office/drawing/2014/main" id="{C90CDAD0-09E2-4BE7-9949-86A9C2B3C1A4}"/>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10" name="Text Box 32">
          <a:extLst>
            <a:ext uri="{FF2B5EF4-FFF2-40B4-BE49-F238E27FC236}">
              <a16:creationId xmlns:a16="http://schemas.microsoft.com/office/drawing/2014/main" id="{194C5435-CEDF-4362-866E-D67027581FB4}"/>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11" name="Text Box 63">
          <a:extLst>
            <a:ext uri="{FF2B5EF4-FFF2-40B4-BE49-F238E27FC236}">
              <a16:creationId xmlns:a16="http://schemas.microsoft.com/office/drawing/2014/main" id="{A65BD910-5BFC-4653-A7AE-AB17352318A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12" name="Text Box 32">
          <a:extLst>
            <a:ext uri="{FF2B5EF4-FFF2-40B4-BE49-F238E27FC236}">
              <a16:creationId xmlns:a16="http://schemas.microsoft.com/office/drawing/2014/main" id="{33ADF510-15FF-41D8-B74A-8D95FF75B7F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13" name="Text Box 63">
          <a:extLst>
            <a:ext uri="{FF2B5EF4-FFF2-40B4-BE49-F238E27FC236}">
              <a16:creationId xmlns:a16="http://schemas.microsoft.com/office/drawing/2014/main" id="{B35F2DD8-4A42-4BFB-8661-0E53E498AD9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14" name="Text Box 32">
          <a:extLst>
            <a:ext uri="{FF2B5EF4-FFF2-40B4-BE49-F238E27FC236}">
              <a16:creationId xmlns:a16="http://schemas.microsoft.com/office/drawing/2014/main" id="{1F048BED-B97A-44CE-BFC2-3A5A8A8507E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15" name="Text Box 63">
          <a:extLst>
            <a:ext uri="{FF2B5EF4-FFF2-40B4-BE49-F238E27FC236}">
              <a16:creationId xmlns:a16="http://schemas.microsoft.com/office/drawing/2014/main" id="{6AFC5748-13FF-441D-8600-9F05CFBB5F56}"/>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16" name="Text Box 32">
          <a:extLst>
            <a:ext uri="{FF2B5EF4-FFF2-40B4-BE49-F238E27FC236}">
              <a16:creationId xmlns:a16="http://schemas.microsoft.com/office/drawing/2014/main" id="{FEAA1326-E3B4-4862-A5AC-0054D1B3A9C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17" name="Text Box 63">
          <a:extLst>
            <a:ext uri="{FF2B5EF4-FFF2-40B4-BE49-F238E27FC236}">
              <a16:creationId xmlns:a16="http://schemas.microsoft.com/office/drawing/2014/main" id="{6CB29E48-ECEB-4467-9DB2-EA7D6551E61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18" name="Text Box 32">
          <a:extLst>
            <a:ext uri="{FF2B5EF4-FFF2-40B4-BE49-F238E27FC236}">
              <a16:creationId xmlns:a16="http://schemas.microsoft.com/office/drawing/2014/main" id="{E3E7D947-3EE8-48C7-90F5-97CB6A225EE4}"/>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19" name="Text Box 63">
          <a:extLst>
            <a:ext uri="{FF2B5EF4-FFF2-40B4-BE49-F238E27FC236}">
              <a16:creationId xmlns:a16="http://schemas.microsoft.com/office/drawing/2014/main" id="{13C7FB79-EBDF-41B1-9010-9FCF80DC177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20" name="Text Box 32">
          <a:extLst>
            <a:ext uri="{FF2B5EF4-FFF2-40B4-BE49-F238E27FC236}">
              <a16:creationId xmlns:a16="http://schemas.microsoft.com/office/drawing/2014/main" id="{C381FE04-A513-4537-B706-AA214A34BB4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21" name="Text Box 63">
          <a:extLst>
            <a:ext uri="{FF2B5EF4-FFF2-40B4-BE49-F238E27FC236}">
              <a16:creationId xmlns:a16="http://schemas.microsoft.com/office/drawing/2014/main" id="{959D4827-6C7B-4305-9C3C-DE03ADA7C34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22" name="Text Box 32">
          <a:extLst>
            <a:ext uri="{FF2B5EF4-FFF2-40B4-BE49-F238E27FC236}">
              <a16:creationId xmlns:a16="http://schemas.microsoft.com/office/drawing/2014/main" id="{14188760-9C82-4FD5-9AB7-D77D9254F810}"/>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23" name="Text Box 63">
          <a:extLst>
            <a:ext uri="{FF2B5EF4-FFF2-40B4-BE49-F238E27FC236}">
              <a16:creationId xmlns:a16="http://schemas.microsoft.com/office/drawing/2014/main" id="{62A1DE9F-126A-47BF-9E97-E29B0DED1CF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24" name="Text Box 32">
          <a:extLst>
            <a:ext uri="{FF2B5EF4-FFF2-40B4-BE49-F238E27FC236}">
              <a16:creationId xmlns:a16="http://schemas.microsoft.com/office/drawing/2014/main" id="{331AF60B-9011-4214-9D87-CECF89A2A946}"/>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25" name="Text Box 63">
          <a:extLst>
            <a:ext uri="{FF2B5EF4-FFF2-40B4-BE49-F238E27FC236}">
              <a16:creationId xmlns:a16="http://schemas.microsoft.com/office/drawing/2014/main" id="{97D8F32F-9EF2-4BC5-92A7-2626083792E8}"/>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26" name="Text Box 32">
          <a:extLst>
            <a:ext uri="{FF2B5EF4-FFF2-40B4-BE49-F238E27FC236}">
              <a16:creationId xmlns:a16="http://schemas.microsoft.com/office/drawing/2014/main" id="{B0340FBE-CCA6-4C52-B611-607454977473}"/>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27" name="Text Box 63">
          <a:extLst>
            <a:ext uri="{FF2B5EF4-FFF2-40B4-BE49-F238E27FC236}">
              <a16:creationId xmlns:a16="http://schemas.microsoft.com/office/drawing/2014/main" id="{5BF171F7-71D8-4D0D-AC14-5D751A953AC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28" name="Text Box 32">
          <a:extLst>
            <a:ext uri="{FF2B5EF4-FFF2-40B4-BE49-F238E27FC236}">
              <a16:creationId xmlns:a16="http://schemas.microsoft.com/office/drawing/2014/main" id="{CF3122FB-AF0F-4D30-9628-985864EE7168}"/>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29" name="Text Box 63">
          <a:extLst>
            <a:ext uri="{FF2B5EF4-FFF2-40B4-BE49-F238E27FC236}">
              <a16:creationId xmlns:a16="http://schemas.microsoft.com/office/drawing/2014/main" id="{EEF5D98F-3341-4770-BD64-836D6F9A23BB}"/>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30" name="Text Box 32">
          <a:extLst>
            <a:ext uri="{FF2B5EF4-FFF2-40B4-BE49-F238E27FC236}">
              <a16:creationId xmlns:a16="http://schemas.microsoft.com/office/drawing/2014/main" id="{1CD7A388-37D6-49B0-A85D-D5D2ADCB2AB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31" name="Text Box 63">
          <a:extLst>
            <a:ext uri="{FF2B5EF4-FFF2-40B4-BE49-F238E27FC236}">
              <a16:creationId xmlns:a16="http://schemas.microsoft.com/office/drawing/2014/main" id="{9A7AFDA0-4508-4A2D-8918-D7648D3B4313}"/>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32" name="Text Box 32">
          <a:extLst>
            <a:ext uri="{FF2B5EF4-FFF2-40B4-BE49-F238E27FC236}">
              <a16:creationId xmlns:a16="http://schemas.microsoft.com/office/drawing/2014/main" id="{BFA9034F-2AE9-43FC-BC5D-357E9B7D4AB4}"/>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33" name="Text Box 63">
          <a:extLst>
            <a:ext uri="{FF2B5EF4-FFF2-40B4-BE49-F238E27FC236}">
              <a16:creationId xmlns:a16="http://schemas.microsoft.com/office/drawing/2014/main" id="{1EFC9FE0-790D-4AE9-A4F5-40B07E86640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34" name="Text Box 32">
          <a:extLst>
            <a:ext uri="{FF2B5EF4-FFF2-40B4-BE49-F238E27FC236}">
              <a16:creationId xmlns:a16="http://schemas.microsoft.com/office/drawing/2014/main" id="{9FDD7090-EBE9-4FEA-B073-31665616502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35" name="Text Box 63">
          <a:extLst>
            <a:ext uri="{FF2B5EF4-FFF2-40B4-BE49-F238E27FC236}">
              <a16:creationId xmlns:a16="http://schemas.microsoft.com/office/drawing/2014/main" id="{E15FE36E-2A2D-4A68-ACD1-D4C953225973}"/>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36" name="Text Box 32">
          <a:extLst>
            <a:ext uri="{FF2B5EF4-FFF2-40B4-BE49-F238E27FC236}">
              <a16:creationId xmlns:a16="http://schemas.microsoft.com/office/drawing/2014/main" id="{EA72CF67-50A4-42E4-853E-4B7A9D9936A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37" name="Text Box 63">
          <a:extLst>
            <a:ext uri="{FF2B5EF4-FFF2-40B4-BE49-F238E27FC236}">
              <a16:creationId xmlns:a16="http://schemas.microsoft.com/office/drawing/2014/main" id="{CA4851B3-BD09-4497-82CC-D8097D68F6B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38" name="Text Box 32">
          <a:extLst>
            <a:ext uri="{FF2B5EF4-FFF2-40B4-BE49-F238E27FC236}">
              <a16:creationId xmlns:a16="http://schemas.microsoft.com/office/drawing/2014/main" id="{DFDE0B73-AFCE-4C0A-BB71-1DD8D71811C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39" name="Text Box 63">
          <a:extLst>
            <a:ext uri="{FF2B5EF4-FFF2-40B4-BE49-F238E27FC236}">
              <a16:creationId xmlns:a16="http://schemas.microsoft.com/office/drawing/2014/main" id="{5D83C820-EAC8-43F8-85E3-E9E41CA9D0FA}"/>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40" name="Text Box 32">
          <a:extLst>
            <a:ext uri="{FF2B5EF4-FFF2-40B4-BE49-F238E27FC236}">
              <a16:creationId xmlns:a16="http://schemas.microsoft.com/office/drawing/2014/main" id="{0A155005-47F3-4290-B3FF-B4C59DF3E958}"/>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41" name="Text Box 63">
          <a:extLst>
            <a:ext uri="{FF2B5EF4-FFF2-40B4-BE49-F238E27FC236}">
              <a16:creationId xmlns:a16="http://schemas.microsoft.com/office/drawing/2014/main" id="{CC430EC2-4153-4B70-9019-52A4EB03E12A}"/>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42" name="Text Box 32">
          <a:extLst>
            <a:ext uri="{FF2B5EF4-FFF2-40B4-BE49-F238E27FC236}">
              <a16:creationId xmlns:a16="http://schemas.microsoft.com/office/drawing/2014/main" id="{82EEF18E-B392-4B9A-A350-ECA69789419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43" name="Text Box 63">
          <a:extLst>
            <a:ext uri="{FF2B5EF4-FFF2-40B4-BE49-F238E27FC236}">
              <a16:creationId xmlns:a16="http://schemas.microsoft.com/office/drawing/2014/main" id="{A07DB625-10FD-4D0A-9437-7D86832D0CC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44" name="Text Box 32">
          <a:extLst>
            <a:ext uri="{FF2B5EF4-FFF2-40B4-BE49-F238E27FC236}">
              <a16:creationId xmlns:a16="http://schemas.microsoft.com/office/drawing/2014/main" id="{F57E9516-4CED-443F-88DA-9A5406DA017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45" name="Text Box 63">
          <a:extLst>
            <a:ext uri="{FF2B5EF4-FFF2-40B4-BE49-F238E27FC236}">
              <a16:creationId xmlns:a16="http://schemas.microsoft.com/office/drawing/2014/main" id="{03070421-E45D-4C21-B476-C68801A0BD8B}"/>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46" name="Text Box 32">
          <a:extLst>
            <a:ext uri="{FF2B5EF4-FFF2-40B4-BE49-F238E27FC236}">
              <a16:creationId xmlns:a16="http://schemas.microsoft.com/office/drawing/2014/main" id="{07D81143-4A6B-427E-9815-093D3C35511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47" name="Text Box 63">
          <a:extLst>
            <a:ext uri="{FF2B5EF4-FFF2-40B4-BE49-F238E27FC236}">
              <a16:creationId xmlns:a16="http://schemas.microsoft.com/office/drawing/2014/main" id="{B27B85DB-D0E1-4F07-B687-9DB168B5C418}"/>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48" name="Text Box 32">
          <a:extLst>
            <a:ext uri="{FF2B5EF4-FFF2-40B4-BE49-F238E27FC236}">
              <a16:creationId xmlns:a16="http://schemas.microsoft.com/office/drawing/2014/main" id="{867A5DE3-3A98-46DE-BAF0-DDFA8A47B76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49" name="Text Box 63">
          <a:extLst>
            <a:ext uri="{FF2B5EF4-FFF2-40B4-BE49-F238E27FC236}">
              <a16:creationId xmlns:a16="http://schemas.microsoft.com/office/drawing/2014/main" id="{764F7F36-3034-40D2-B786-12F19F6939D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50" name="Text Box 32">
          <a:extLst>
            <a:ext uri="{FF2B5EF4-FFF2-40B4-BE49-F238E27FC236}">
              <a16:creationId xmlns:a16="http://schemas.microsoft.com/office/drawing/2014/main" id="{7FA4B523-8BCA-4EAF-9657-64FB0CE1EC8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51" name="Text Box 63">
          <a:extLst>
            <a:ext uri="{FF2B5EF4-FFF2-40B4-BE49-F238E27FC236}">
              <a16:creationId xmlns:a16="http://schemas.microsoft.com/office/drawing/2014/main" id="{57DF2350-9A9A-4532-A81F-E7333F08B86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52" name="Text Box 32">
          <a:extLst>
            <a:ext uri="{FF2B5EF4-FFF2-40B4-BE49-F238E27FC236}">
              <a16:creationId xmlns:a16="http://schemas.microsoft.com/office/drawing/2014/main" id="{1D595CCB-3DFE-490A-91ED-FD38E418287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53" name="Text Box 63">
          <a:extLst>
            <a:ext uri="{FF2B5EF4-FFF2-40B4-BE49-F238E27FC236}">
              <a16:creationId xmlns:a16="http://schemas.microsoft.com/office/drawing/2014/main" id="{BA7E1037-1D5B-49C3-BB5A-4100844ABD4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54" name="Text Box 32">
          <a:extLst>
            <a:ext uri="{FF2B5EF4-FFF2-40B4-BE49-F238E27FC236}">
              <a16:creationId xmlns:a16="http://schemas.microsoft.com/office/drawing/2014/main" id="{6D11F122-8B33-49BF-AF96-DB5964F0B11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55" name="Text Box 63">
          <a:extLst>
            <a:ext uri="{FF2B5EF4-FFF2-40B4-BE49-F238E27FC236}">
              <a16:creationId xmlns:a16="http://schemas.microsoft.com/office/drawing/2014/main" id="{14470A1C-616D-459F-916C-4433F4943FC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56" name="Text Box 32">
          <a:extLst>
            <a:ext uri="{FF2B5EF4-FFF2-40B4-BE49-F238E27FC236}">
              <a16:creationId xmlns:a16="http://schemas.microsoft.com/office/drawing/2014/main" id="{D816F61E-335B-452A-BCA3-FF14E34C338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57" name="Text Box 63">
          <a:extLst>
            <a:ext uri="{FF2B5EF4-FFF2-40B4-BE49-F238E27FC236}">
              <a16:creationId xmlns:a16="http://schemas.microsoft.com/office/drawing/2014/main" id="{B2ABC487-744A-48A4-80D4-09F9DA07C85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58" name="Text Box 32">
          <a:extLst>
            <a:ext uri="{FF2B5EF4-FFF2-40B4-BE49-F238E27FC236}">
              <a16:creationId xmlns:a16="http://schemas.microsoft.com/office/drawing/2014/main" id="{1C80DE55-8477-41F3-A156-E4F8BB6755A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59" name="Text Box 63">
          <a:extLst>
            <a:ext uri="{FF2B5EF4-FFF2-40B4-BE49-F238E27FC236}">
              <a16:creationId xmlns:a16="http://schemas.microsoft.com/office/drawing/2014/main" id="{1A39ED61-7135-486E-91A9-D66702D941D6}"/>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60" name="Text Box 32">
          <a:extLst>
            <a:ext uri="{FF2B5EF4-FFF2-40B4-BE49-F238E27FC236}">
              <a16:creationId xmlns:a16="http://schemas.microsoft.com/office/drawing/2014/main" id="{2F20A235-BFFE-485A-9636-E2511FF0A246}"/>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61" name="Text Box 63">
          <a:extLst>
            <a:ext uri="{FF2B5EF4-FFF2-40B4-BE49-F238E27FC236}">
              <a16:creationId xmlns:a16="http://schemas.microsoft.com/office/drawing/2014/main" id="{488C909B-9C56-4A2B-9ED2-8B60FC538D0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62" name="Text Box 32">
          <a:extLst>
            <a:ext uri="{FF2B5EF4-FFF2-40B4-BE49-F238E27FC236}">
              <a16:creationId xmlns:a16="http://schemas.microsoft.com/office/drawing/2014/main" id="{A5736BEA-AB85-410C-8AB3-FF760853F160}"/>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63" name="Text Box 63">
          <a:extLst>
            <a:ext uri="{FF2B5EF4-FFF2-40B4-BE49-F238E27FC236}">
              <a16:creationId xmlns:a16="http://schemas.microsoft.com/office/drawing/2014/main" id="{B7C9F0C6-D6ED-4D6B-A534-BFE4C5DA31C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64" name="Text Box 32">
          <a:extLst>
            <a:ext uri="{FF2B5EF4-FFF2-40B4-BE49-F238E27FC236}">
              <a16:creationId xmlns:a16="http://schemas.microsoft.com/office/drawing/2014/main" id="{7C892695-6B02-4EB5-85F9-DEB7AEDFD5F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65" name="Text Box 63">
          <a:extLst>
            <a:ext uri="{FF2B5EF4-FFF2-40B4-BE49-F238E27FC236}">
              <a16:creationId xmlns:a16="http://schemas.microsoft.com/office/drawing/2014/main" id="{ACAA19CE-F80E-4888-9965-38A621DA2107}"/>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66" name="Text Box 32">
          <a:extLst>
            <a:ext uri="{FF2B5EF4-FFF2-40B4-BE49-F238E27FC236}">
              <a16:creationId xmlns:a16="http://schemas.microsoft.com/office/drawing/2014/main" id="{EFF2E42C-1139-40A2-8B16-35E6D76CFD1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67" name="Text Box 63">
          <a:extLst>
            <a:ext uri="{FF2B5EF4-FFF2-40B4-BE49-F238E27FC236}">
              <a16:creationId xmlns:a16="http://schemas.microsoft.com/office/drawing/2014/main" id="{DFB55C2A-FF80-4EE1-84B7-6C4523895E2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68" name="Text Box 32">
          <a:extLst>
            <a:ext uri="{FF2B5EF4-FFF2-40B4-BE49-F238E27FC236}">
              <a16:creationId xmlns:a16="http://schemas.microsoft.com/office/drawing/2014/main" id="{73033EBA-1018-4E76-A429-B84FA62AC36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69" name="Text Box 63">
          <a:extLst>
            <a:ext uri="{FF2B5EF4-FFF2-40B4-BE49-F238E27FC236}">
              <a16:creationId xmlns:a16="http://schemas.microsoft.com/office/drawing/2014/main" id="{2D35372B-6019-4EE2-8C5D-5E7C059455FA}"/>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70" name="Text Box 32">
          <a:extLst>
            <a:ext uri="{FF2B5EF4-FFF2-40B4-BE49-F238E27FC236}">
              <a16:creationId xmlns:a16="http://schemas.microsoft.com/office/drawing/2014/main" id="{ADA4A7DC-D9F9-437D-8939-9CE093CCD60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71" name="Text Box 63">
          <a:extLst>
            <a:ext uri="{FF2B5EF4-FFF2-40B4-BE49-F238E27FC236}">
              <a16:creationId xmlns:a16="http://schemas.microsoft.com/office/drawing/2014/main" id="{6B727703-9906-466F-8687-35D65FC2558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72" name="Text Box 32">
          <a:extLst>
            <a:ext uri="{FF2B5EF4-FFF2-40B4-BE49-F238E27FC236}">
              <a16:creationId xmlns:a16="http://schemas.microsoft.com/office/drawing/2014/main" id="{E0235148-1557-4509-9EDA-326EEB231A98}"/>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73" name="Text Box 63">
          <a:extLst>
            <a:ext uri="{FF2B5EF4-FFF2-40B4-BE49-F238E27FC236}">
              <a16:creationId xmlns:a16="http://schemas.microsoft.com/office/drawing/2014/main" id="{249A0A03-ACBD-485F-9F79-F9E35D8A99F0}"/>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74" name="Text Box 32">
          <a:extLst>
            <a:ext uri="{FF2B5EF4-FFF2-40B4-BE49-F238E27FC236}">
              <a16:creationId xmlns:a16="http://schemas.microsoft.com/office/drawing/2014/main" id="{3EEC30BE-5C85-451F-AC82-9AA70040677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75" name="Text Box 63">
          <a:extLst>
            <a:ext uri="{FF2B5EF4-FFF2-40B4-BE49-F238E27FC236}">
              <a16:creationId xmlns:a16="http://schemas.microsoft.com/office/drawing/2014/main" id="{7BA21CD2-77FB-4B41-B293-60F95138FFC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76" name="Text Box 32">
          <a:extLst>
            <a:ext uri="{FF2B5EF4-FFF2-40B4-BE49-F238E27FC236}">
              <a16:creationId xmlns:a16="http://schemas.microsoft.com/office/drawing/2014/main" id="{E490EFAF-BC27-4533-B28E-61CE27B4CEE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77" name="Text Box 63">
          <a:extLst>
            <a:ext uri="{FF2B5EF4-FFF2-40B4-BE49-F238E27FC236}">
              <a16:creationId xmlns:a16="http://schemas.microsoft.com/office/drawing/2014/main" id="{6A0E00EA-544B-4318-8037-C0E5F2361CE4}"/>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78" name="Text Box 32">
          <a:extLst>
            <a:ext uri="{FF2B5EF4-FFF2-40B4-BE49-F238E27FC236}">
              <a16:creationId xmlns:a16="http://schemas.microsoft.com/office/drawing/2014/main" id="{D896A74D-1D1B-4DD4-8BD6-8A801C930A63}"/>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79" name="Text Box 63">
          <a:extLst>
            <a:ext uri="{FF2B5EF4-FFF2-40B4-BE49-F238E27FC236}">
              <a16:creationId xmlns:a16="http://schemas.microsoft.com/office/drawing/2014/main" id="{FBC7071C-380E-405B-A2F3-741F1F89CDC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80" name="Text Box 32">
          <a:extLst>
            <a:ext uri="{FF2B5EF4-FFF2-40B4-BE49-F238E27FC236}">
              <a16:creationId xmlns:a16="http://schemas.microsoft.com/office/drawing/2014/main" id="{4A5C85E9-948E-479E-8F8C-6E6BE706ABF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81" name="Text Box 63">
          <a:extLst>
            <a:ext uri="{FF2B5EF4-FFF2-40B4-BE49-F238E27FC236}">
              <a16:creationId xmlns:a16="http://schemas.microsoft.com/office/drawing/2014/main" id="{E6F5EB8A-0E4F-4D62-9C87-34842578C34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82" name="Text Box 32">
          <a:extLst>
            <a:ext uri="{FF2B5EF4-FFF2-40B4-BE49-F238E27FC236}">
              <a16:creationId xmlns:a16="http://schemas.microsoft.com/office/drawing/2014/main" id="{C1E3BA4E-68C4-4D2D-A5E7-0A62867520E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83" name="Text Box 63">
          <a:extLst>
            <a:ext uri="{FF2B5EF4-FFF2-40B4-BE49-F238E27FC236}">
              <a16:creationId xmlns:a16="http://schemas.microsoft.com/office/drawing/2014/main" id="{045D80AB-C479-44C2-887D-0CB1E39D150A}"/>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84" name="Text Box 32">
          <a:extLst>
            <a:ext uri="{FF2B5EF4-FFF2-40B4-BE49-F238E27FC236}">
              <a16:creationId xmlns:a16="http://schemas.microsoft.com/office/drawing/2014/main" id="{ED8B296A-5D67-4C2A-8F37-1CB0408318D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85" name="Text Box 63">
          <a:extLst>
            <a:ext uri="{FF2B5EF4-FFF2-40B4-BE49-F238E27FC236}">
              <a16:creationId xmlns:a16="http://schemas.microsoft.com/office/drawing/2014/main" id="{95CC1B73-66BB-46A1-B233-4EB52B08E49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86" name="Text Box 32">
          <a:extLst>
            <a:ext uri="{FF2B5EF4-FFF2-40B4-BE49-F238E27FC236}">
              <a16:creationId xmlns:a16="http://schemas.microsoft.com/office/drawing/2014/main" id="{9EB2AB13-5ADF-424B-9B63-925A57FA2DE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87" name="Text Box 63">
          <a:extLst>
            <a:ext uri="{FF2B5EF4-FFF2-40B4-BE49-F238E27FC236}">
              <a16:creationId xmlns:a16="http://schemas.microsoft.com/office/drawing/2014/main" id="{588471E8-F0F4-4F9C-B8FB-1F852FE977E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88" name="Text Box 32">
          <a:extLst>
            <a:ext uri="{FF2B5EF4-FFF2-40B4-BE49-F238E27FC236}">
              <a16:creationId xmlns:a16="http://schemas.microsoft.com/office/drawing/2014/main" id="{6CA935D7-CF9E-4B67-A9BD-253EF2D5BC2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89" name="Text Box 63">
          <a:extLst>
            <a:ext uri="{FF2B5EF4-FFF2-40B4-BE49-F238E27FC236}">
              <a16:creationId xmlns:a16="http://schemas.microsoft.com/office/drawing/2014/main" id="{EC6216A5-9111-4574-8067-776C4C7567F8}"/>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90" name="Text Box 32">
          <a:extLst>
            <a:ext uri="{FF2B5EF4-FFF2-40B4-BE49-F238E27FC236}">
              <a16:creationId xmlns:a16="http://schemas.microsoft.com/office/drawing/2014/main" id="{2EDBE4D4-BAC1-42DF-858F-09D7DEDAB08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91" name="Text Box 63">
          <a:extLst>
            <a:ext uri="{FF2B5EF4-FFF2-40B4-BE49-F238E27FC236}">
              <a16:creationId xmlns:a16="http://schemas.microsoft.com/office/drawing/2014/main" id="{EDF9791B-73BF-4C6F-853E-E3C331E2DFA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92" name="Text Box 32">
          <a:extLst>
            <a:ext uri="{FF2B5EF4-FFF2-40B4-BE49-F238E27FC236}">
              <a16:creationId xmlns:a16="http://schemas.microsoft.com/office/drawing/2014/main" id="{C61A2308-B6C2-47A3-A6A5-F72D68A80F68}"/>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93" name="Text Box 63">
          <a:extLst>
            <a:ext uri="{FF2B5EF4-FFF2-40B4-BE49-F238E27FC236}">
              <a16:creationId xmlns:a16="http://schemas.microsoft.com/office/drawing/2014/main" id="{60BE1DC1-6E00-414C-972D-1CE11B8D4346}"/>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94" name="Text Box 32">
          <a:extLst>
            <a:ext uri="{FF2B5EF4-FFF2-40B4-BE49-F238E27FC236}">
              <a16:creationId xmlns:a16="http://schemas.microsoft.com/office/drawing/2014/main" id="{729F33CD-8C75-4DE7-8971-2F29FF31E47B}"/>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95" name="Text Box 63">
          <a:extLst>
            <a:ext uri="{FF2B5EF4-FFF2-40B4-BE49-F238E27FC236}">
              <a16:creationId xmlns:a16="http://schemas.microsoft.com/office/drawing/2014/main" id="{A520012D-8D46-4AC6-AEF4-316B1E4CF374}"/>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96" name="Text Box 32">
          <a:extLst>
            <a:ext uri="{FF2B5EF4-FFF2-40B4-BE49-F238E27FC236}">
              <a16:creationId xmlns:a16="http://schemas.microsoft.com/office/drawing/2014/main" id="{5BA995A0-8D3F-482E-A927-9BB0AB5464D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97" name="Text Box 63">
          <a:extLst>
            <a:ext uri="{FF2B5EF4-FFF2-40B4-BE49-F238E27FC236}">
              <a16:creationId xmlns:a16="http://schemas.microsoft.com/office/drawing/2014/main" id="{6FFD4C64-EDF9-4307-B07D-41299A5DFAE3}"/>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98" name="Text Box 32">
          <a:extLst>
            <a:ext uri="{FF2B5EF4-FFF2-40B4-BE49-F238E27FC236}">
              <a16:creationId xmlns:a16="http://schemas.microsoft.com/office/drawing/2014/main" id="{C95305AC-E5B4-43BA-93ED-38B42764AEF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699" name="Text Box 63">
          <a:extLst>
            <a:ext uri="{FF2B5EF4-FFF2-40B4-BE49-F238E27FC236}">
              <a16:creationId xmlns:a16="http://schemas.microsoft.com/office/drawing/2014/main" id="{01E554D3-B271-4EE1-9258-909B047A541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00" name="Text Box 32">
          <a:extLst>
            <a:ext uri="{FF2B5EF4-FFF2-40B4-BE49-F238E27FC236}">
              <a16:creationId xmlns:a16="http://schemas.microsoft.com/office/drawing/2014/main" id="{313C6BA7-CD1A-4FDF-B306-8B5A01AAD31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01" name="Text Box 63">
          <a:extLst>
            <a:ext uri="{FF2B5EF4-FFF2-40B4-BE49-F238E27FC236}">
              <a16:creationId xmlns:a16="http://schemas.microsoft.com/office/drawing/2014/main" id="{AB48B712-45E0-4E0D-9AB4-51D6B893042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02" name="Text Box 32">
          <a:extLst>
            <a:ext uri="{FF2B5EF4-FFF2-40B4-BE49-F238E27FC236}">
              <a16:creationId xmlns:a16="http://schemas.microsoft.com/office/drawing/2014/main" id="{A6B7A65B-1837-4AC4-B442-61634C781AB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03" name="Text Box 63">
          <a:extLst>
            <a:ext uri="{FF2B5EF4-FFF2-40B4-BE49-F238E27FC236}">
              <a16:creationId xmlns:a16="http://schemas.microsoft.com/office/drawing/2014/main" id="{6BC62CCB-E981-4DE8-AA28-C7038CC880F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04" name="Text Box 32">
          <a:extLst>
            <a:ext uri="{FF2B5EF4-FFF2-40B4-BE49-F238E27FC236}">
              <a16:creationId xmlns:a16="http://schemas.microsoft.com/office/drawing/2014/main" id="{F632A149-A033-43EF-9167-4D02C2E656E0}"/>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05" name="Text Box 63">
          <a:extLst>
            <a:ext uri="{FF2B5EF4-FFF2-40B4-BE49-F238E27FC236}">
              <a16:creationId xmlns:a16="http://schemas.microsoft.com/office/drawing/2014/main" id="{628652DA-F27C-4C13-B79C-08520A00602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06" name="Text Box 32">
          <a:extLst>
            <a:ext uri="{FF2B5EF4-FFF2-40B4-BE49-F238E27FC236}">
              <a16:creationId xmlns:a16="http://schemas.microsoft.com/office/drawing/2014/main" id="{9AA73EF3-E00B-4AA1-A6A2-8AC40940144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07" name="Text Box 63">
          <a:extLst>
            <a:ext uri="{FF2B5EF4-FFF2-40B4-BE49-F238E27FC236}">
              <a16:creationId xmlns:a16="http://schemas.microsoft.com/office/drawing/2014/main" id="{E4AF78DA-6604-4F54-842B-AAF7999D43A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08" name="Text Box 32">
          <a:extLst>
            <a:ext uri="{FF2B5EF4-FFF2-40B4-BE49-F238E27FC236}">
              <a16:creationId xmlns:a16="http://schemas.microsoft.com/office/drawing/2014/main" id="{5C79D47E-5E35-4D34-AEE2-F7B5398FD83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09" name="Text Box 63">
          <a:extLst>
            <a:ext uri="{FF2B5EF4-FFF2-40B4-BE49-F238E27FC236}">
              <a16:creationId xmlns:a16="http://schemas.microsoft.com/office/drawing/2014/main" id="{C4ADC9F0-3C94-4A88-B6FB-04F945D0596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10" name="Text Box 32">
          <a:extLst>
            <a:ext uri="{FF2B5EF4-FFF2-40B4-BE49-F238E27FC236}">
              <a16:creationId xmlns:a16="http://schemas.microsoft.com/office/drawing/2014/main" id="{5E8B51D1-6AD0-43CE-BE6B-287942A763A7}"/>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11" name="Text Box 63">
          <a:extLst>
            <a:ext uri="{FF2B5EF4-FFF2-40B4-BE49-F238E27FC236}">
              <a16:creationId xmlns:a16="http://schemas.microsoft.com/office/drawing/2014/main" id="{C58C9807-2765-423B-BB0E-1672A7F2D8A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12" name="Text Box 32">
          <a:extLst>
            <a:ext uri="{FF2B5EF4-FFF2-40B4-BE49-F238E27FC236}">
              <a16:creationId xmlns:a16="http://schemas.microsoft.com/office/drawing/2014/main" id="{8AB8F7C5-8BA1-4FCB-AC40-144F1FFA456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13" name="Text Box 63">
          <a:extLst>
            <a:ext uri="{FF2B5EF4-FFF2-40B4-BE49-F238E27FC236}">
              <a16:creationId xmlns:a16="http://schemas.microsoft.com/office/drawing/2014/main" id="{9F735C37-4E1F-47A1-9485-5DCF5B839D7B}"/>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14" name="Text Box 32">
          <a:extLst>
            <a:ext uri="{FF2B5EF4-FFF2-40B4-BE49-F238E27FC236}">
              <a16:creationId xmlns:a16="http://schemas.microsoft.com/office/drawing/2014/main" id="{80A1515B-F610-478D-AA3C-95C97D6A20B3}"/>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715" name="Text Box 63">
          <a:extLst>
            <a:ext uri="{FF2B5EF4-FFF2-40B4-BE49-F238E27FC236}">
              <a16:creationId xmlns:a16="http://schemas.microsoft.com/office/drawing/2014/main" id="{9E3985DF-69C5-4262-A937-B4E3388C1E2A}"/>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16" name="Text Box 32">
          <a:extLst>
            <a:ext uri="{FF2B5EF4-FFF2-40B4-BE49-F238E27FC236}">
              <a16:creationId xmlns:a16="http://schemas.microsoft.com/office/drawing/2014/main" id="{00563BA4-1985-4077-96A7-6F6B0F6B1FE6}"/>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17" name="Text Box 63">
          <a:extLst>
            <a:ext uri="{FF2B5EF4-FFF2-40B4-BE49-F238E27FC236}">
              <a16:creationId xmlns:a16="http://schemas.microsoft.com/office/drawing/2014/main" id="{C65E0FF6-F2E8-4C92-A884-9177F6AC618E}"/>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18" name="Text Box 32">
          <a:extLst>
            <a:ext uri="{FF2B5EF4-FFF2-40B4-BE49-F238E27FC236}">
              <a16:creationId xmlns:a16="http://schemas.microsoft.com/office/drawing/2014/main" id="{9FAB288D-E57A-4B50-A934-7A557159F168}"/>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19" name="Text Box 63">
          <a:extLst>
            <a:ext uri="{FF2B5EF4-FFF2-40B4-BE49-F238E27FC236}">
              <a16:creationId xmlns:a16="http://schemas.microsoft.com/office/drawing/2014/main" id="{6D12A494-AC45-4730-A3DB-8F3E6F6D7846}"/>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20" name="Text Box 32">
          <a:extLst>
            <a:ext uri="{FF2B5EF4-FFF2-40B4-BE49-F238E27FC236}">
              <a16:creationId xmlns:a16="http://schemas.microsoft.com/office/drawing/2014/main" id="{2D84E19C-8346-47B9-B420-EC09050AEDC6}"/>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21" name="Text Box 63">
          <a:extLst>
            <a:ext uri="{FF2B5EF4-FFF2-40B4-BE49-F238E27FC236}">
              <a16:creationId xmlns:a16="http://schemas.microsoft.com/office/drawing/2014/main" id="{109E8E8E-B473-4AFC-9461-D2145BED7A3E}"/>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22" name="Text Box 32">
          <a:extLst>
            <a:ext uri="{FF2B5EF4-FFF2-40B4-BE49-F238E27FC236}">
              <a16:creationId xmlns:a16="http://schemas.microsoft.com/office/drawing/2014/main" id="{6E3D4231-66A9-450D-98C4-5D674CEE7B5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23" name="Text Box 63">
          <a:extLst>
            <a:ext uri="{FF2B5EF4-FFF2-40B4-BE49-F238E27FC236}">
              <a16:creationId xmlns:a16="http://schemas.microsoft.com/office/drawing/2014/main" id="{5A180CD3-91DA-4AEC-B7DC-7C110487F776}"/>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24" name="Text Box 32">
          <a:extLst>
            <a:ext uri="{FF2B5EF4-FFF2-40B4-BE49-F238E27FC236}">
              <a16:creationId xmlns:a16="http://schemas.microsoft.com/office/drawing/2014/main" id="{33B150B8-706E-4D66-AD04-6D00001B85EF}"/>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25" name="Text Box 63">
          <a:extLst>
            <a:ext uri="{FF2B5EF4-FFF2-40B4-BE49-F238E27FC236}">
              <a16:creationId xmlns:a16="http://schemas.microsoft.com/office/drawing/2014/main" id="{8A38D5B6-8372-4411-AF29-6BD5CF183011}"/>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26" name="Text Box 32">
          <a:extLst>
            <a:ext uri="{FF2B5EF4-FFF2-40B4-BE49-F238E27FC236}">
              <a16:creationId xmlns:a16="http://schemas.microsoft.com/office/drawing/2014/main" id="{1ECA9903-CDF6-43AE-BF05-CB09E8918708}"/>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27" name="Text Box 63">
          <a:extLst>
            <a:ext uri="{FF2B5EF4-FFF2-40B4-BE49-F238E27FC236}">
              <a16:creationId xmlns:a16="http://schemas.microsoft.com/office/drawing/2014/main" id="{818CB30B-2AD2-4683-BA98-1F6229EEA6A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28" name="Text Box 32">
          <a:extLst>
            <a:ext uri="{FF2B5EF4-FFF2-40B4-BE49-F238E27FC236}">
              <a16:creationId xmlns:a16="http://schemas.microsoft.com/office/drawing/2014/main" id="{05615CA4-25CD-4742-90D0-21F127E05BD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29" name="Text Box 63">
          <a:extLst>
            <a:ext uri="{FF2B5EF4-FFF2-40B4-BE49-F238E27FC236}">
              <a16:creationId xmlns:a16="http://schemas.microsoft.com/office/drawing/2014/main" id="{249C7139-2018-49FD-BECC-2BF48223EF4B}"/>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30" name="Text Box 32">
          <a:extLst>
            <a:ext uri="{FF2B5EF4-FFF2-40B4-BE49-F238E27FC236}">
              <a16:creationId xmlns:a16="http://schemas.microsoft.com/office/drawing/2014/main" id="{9FA99AB9-16A2-45CA-8842-B451DA5A8E31}"/>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31" name="Text Box 63">
          <a:extLst>
            <a:ext uri="{FF2B5EF4-FFF2-40B4-BE49-F238E27FC236}">
              <a16:creationId xmlns:a16="http://schemas.microsoft.com/office/drawing/2014/main" id="{5B4A1CDB-A7A1-4E0E-9E65-657E9B7E415B}"/>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32" name="Text Box 32">
          <a:extLst>
            <a:ext uri="{FF2B5EF4-FFF2-40B4-BE49-F238E27FC236}">
              <a16:creationId xmlns:a16="http://schemas.microsoft.com/office/drawing/2014/main" id="{EE5D42D7-E1F6-47C4-9029-B1297A460980}"/>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33" name="Text Box 63">
          <a:extLst>
            <a:ext uri="{FF2B5EF4-FFF2-40B4-BE49-F238E27FC236}">
              <a16:creationId xmlns:a16="http://schemas.microsoft.com/office/drawing/2014/main" id="{E5CDE3B5-5FA4-4782-8F79-8294AB3F2310}"/>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34" name="Text Box 32">
          <a:extLst>
            <a:ext uri="{FF2B5EF4-FFF2-40B4-BE49-F238E27FC236}">
              <a16:creationId xmlns:a16="http://schemas.microsoft.com/office/drawing/2014/main" id="{CD7D4F30-9DFF-4396-A255-F679960C8A6C}"/>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35" name="Text Box 63">
          <a:extLst>
            <a:ext uri="{FF2B5EF4-FFF2-40B4-BE49-F238E27FC236}">
              <a16:creationId xmlns:a16="http://schemas.microsoft.com/office/drawing/2014/main" id="{4372255A-7F24-4CDB-9058-695C48ADF60C}"/>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36" name="Text Box 32">
          <a:extLst>
            <a:ext uri="{FF2B5EF4-FFF2-40B4-BE49-F238E27FC236}">
              <a16:creationId xmlns:a16="http://schemas.microsoft.com/office/drawing/2014/main" id="{C19ACE06-A57F-4F17-9E99-9AB40DF55828}"/>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37" name="Text Box 63">
          <a:extLst>
            <a:ext uri="{FF2B5EF4-FFF2-40B4-BE49-F238E27FC236}">
              <a16:creationId xmlns:a16="http://schemas.microsoft.com/office/drawing/2014/main" id="{43102423-B401-4352-8033-C84EF5611EE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38" name="Text Box 32">
          <a:extLst>
            <a:ext uri="{FF2B5EF4-FFF2-40B4-BE49-F238E27FC236}">
              <a16:creationId xmlns:a16="http://schemas.microsoft.com/office/drawing/2014/main" id="{73359C5E-8F5C-43F7-B97E-7C9B4C90DDAC}"/>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39" name="Text Box 63">
          <a:extLst>
            <a:ext uri="{FF2B5EF4-FFF2-40B4-BE49-F238E27FC236}">
              <a16:creationId xmlns:a16="http://schemas.microsoft.com/office/drawing/2014/main" id="{A82367C3-1B3A-4B5A-9CF7-D92C95B8D72B}"/>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40" name="Text Box 32">
          <a:extLst>
            <a:ext uri="{FF2B5EF4-FFF2-40B4-BE49-F238E27FC236}">
              <a16:creationId xmlns:a16="http://schemas.microsoft.com/office/drawing/2014/main" id="{26EA1B37-9EDF-4AE1-9DD9-5ABA54E4B3F0}"/>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41" name="Text Box 63">
          <a:extLst>
            <a:ext uri="{FF2B5EF4-FFF2-40B4-BE49-F238E27FC236}">
              <a16:creationId xmlns:a16="http://schemas.microsoft.com/office/drawing/2014/main" id="{85C67C1A-F360-48FE-ABFB-FA722BA096DF}"/>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42" name="Text Box 32">
          <a:extLst>
            <a:ext uri="{FF2B5EF4-FFF2-40B4-BE49-F238E27FC236}">
              <a16:creationId xmlns:a16="http://schemas.microsoft.com/office/drawing/2014/main" id="{9660395A-E1DB-421C-9D27-AE6CC20B5BE2}"/>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43" name="Text Box 63">
          <a:extLst>
            <a:ext uri="{FF2B5EF4-FFF2-40B4-BE49-F238E27FC236}">
              <a16:creationId xmlns:a16="http://schemas.microsoft.com/office/drawing/2014/main" id="{A6193E04-75E4-4AD8-99D0-7BB572F48C9F}"/>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44" name="Text Box 32">
          <a:extLst>
            <a:ext uri="{FF2B5EF4-FFF2-40B4-BE49-F238E27FC236}">
              <a16:creationId xmlns:a16="http://schemas.microsoft.com/office/drawing/2014/main" id="{E98FBD53-088E-4397-B103-950E152B1E5B}"/>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45" name="Text Box 63">
          <a:extLst>
            <a:ext uri="{FF2B5EF4-FFF2-40B4-BE49-F238E27FC236}">
              <a16:creationId xmlns:a16="http://schemas.microsoft.com/office/drawing/2014/main" id="{5291B277-D9E4-4472-A179-FEE8771FBA0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46" name="Text Box 32">
          <a:extLst>
            <a:ext uri="{FF2B5EF4-FFF2-40B4-BE49-F238E27FC236}">
              <a16:creationId xmlns:a16="http://schemas.microsoft.com/office/drawing/2014/main" id="{0A448CB3-16A5-4F90-937B-4C3DDDCDC813}"/>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47" name="Text Box 63">
          <a:extLst>
            <a:ext uri="{FF2B5EF4-FFF2-40B4-BE49-F238E27FC236}">
              <a16:creationId xmlns:a16="http://schemas.microsoft.com/office/drawing/2014/main" id="{50F50570-8342-43B2-AB73-4ABA7ABCFAC3}"/>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48" name="Text Box 32">
          <a:extLst>
            <a:ext uri="{FF2B5EF4-FFF2-40B4-BE49-F238E27FC236}">
              <a16:creationId xmlns:a16="http://schemas.microsoft.com/office/drawing/2014/main" id="{0B86A89F-EC0B-4840-AE63-64CC0ACA7C4D}"/>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49" name="Text Box 63">
          <a:extLst>
            <a:ext uri="{FF2B5EF4-FFF2-40B4-BE49-F238E27FC236}">
              <a16:creationId xmlns:a16="http://schemas.microsoft.com/office/drawing/2014/main" id="{1B6A284C-AAC4-44B6-8726-EDFF3E888940}"/>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50" name="Text Box 32">
          <a:extLst>
            <a:ext uri="{FF2B5EF4-FFF2-40B4-BE49-F238E27FC236}">
              <a16:creationId xmlns:a16="http://schemas.microsoft.com/office/drawing/2014/main" id="{AB26814C-CF25-47B5-8719-857939BE1179}"/>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51" name="Text Box 63">
          <a:extLst>
            <a:ext uri="{FF2B5EF4-FFF2-40B4-BE49-F238E27FC236}">
              <a16:creationId xmlns:a16="http://schemas.microsoft.com/office/drawing/2014/main" id="{BEAB96FA-51E1-48A8-871A-4A213B2E0B8D}"/>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52" name="Text Box 32">
          <a:extLst>
            <a:ext uri="{FF2B5EF4-FFF2-40B4-BE49-F238E27FC236}">
              <a16:creationId xmlns:a16="http://schemas.microsoft.com/office/drawing/2014/main" id="{2D7AD45B-09C4-44CE-9590-6BC835F08EA4}"/>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53" name="Text Box 63">
          <a:extLst>
            <a:ext uri="{FF2B5EF4-FFF2-40B4-BE49-F238E27FC236}">
              <a16:creationId xmlns:a16="http://schemas.microsoft.com/office/drawing/2014/main" id="{3C6B3DBE-8ED0-4EC6-9B34-CCC938059820}"/>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54" name="Text Box 32">
          <a:extLst>
            <a:ext uri="{FF2B5EF4-FFF2-40B4-BE49-F238E27FC236}">
              <a16:creationId xmlns:a16="http://schemas.microsoft.com/office/drawing/2014/main" id="{B6C7B897-8F7F-4336-8855-84999F85966B}"/>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55" name="Text Box 63">
          <a:extLst>
            <a:ext uri="{FF2B5EF4-FFF2-40B4-BE49-F238E27FC236}">
              <a16:creationId xmlns:a16="http://schemas.microsoft.com/office/drawing/2014/main" id="{E21E99FF-4A62-4B10-A471-E43EDEA8DD70}"/>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56" name="Text Box 32">
          <a:extLst>
            <a:ext uri="{FF2B5EF4-FFF2-40B4-BE49-F238E27FC236}">
              <a16:creationId xmlns:a16="http://schemas.microsoft.com/office/drawing/2014/main" id="{BA2246C4-2CA4-42E4-8FA1-CE9A19C04A4F}"/>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57" name="Text Box 63">
          <a:extLst>
            <a:ext uri="{FF2B5EF4-FFF2-40B4-BE49-F238E27FC236}">
              <a16:creationId xmlns:a16="http://schemas.microsoft.com/office/drawing/2014/main" id="{FE684726-0BBB-4A55-900E-CCA6E1D3869D}"/>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58" name="Text Box 32">
          <a:extLst>
            <a:ext uri="{FF2B5EF4-FFF2-40B4-BE49-F238E27FC236}">
              <a16:creationId xmlns:a16="http://schemas.microsoft.com/office/drawing/2014/main" id="{1956CDB9-9864-4EA7-9817-B427D2FCA091}"/>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59" name="Text Box 63">
          <a:extLst>
            <a:ext uri="{FF2B5EF4-FFF2-40B4-BE49-F238E27FC236}">
              <a16:creationId xmlns:a16="http://schemas.microsoft.com/office/drawing/2014/main" id="{B6207ECA-F073-47A8-B05A-2BC1C83FBDB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60" name="Text Box 32">
          <a:extLst>
            <a:ext uri="{FF2B5EF4-FFF2-40B4-BE49-F238E27FC236}">
              <a16:creationId xmlns:a16="http://schemas.microsoft.com/office/drawing/2014/main" id="{A4CB0119-B2C5-412D-997E-30D973C49234}"/>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61" name="Text Box 63">
          <a:extLst>
            <a:ext uri="{FF2B5EF4-FFF2-40B4-BE49-F238E27FC236}">
              <a16:creationId xmlns:a16="http://schemas.microsoft.com/office/drawing/2014/main" id="{43F0C84C-913A-47EF-8C27-572750B6537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62" name="Text Box 32">
          <a:extLst>
            <a:ext uri="{FF2B5EF4-FFF2-40B4-BE49-F238E27FC236}">
              <a16:creationId xmlns:a16="http://schemas.microsoft.com/office/drawing/2014/main" id="{5C9E36BF-74E6-4009-A38A-931D3531BA59}"/>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63" name="Text Box 63">
          <a:extLst>
            <a:ext uri="{FF2B5EF4-FFF2-40B4-BE49-F238E27FC236}">
              <a16:creationId xmlns:a16="http://schemas.microsoft.com/office/drawing/2014/main" id="{757CA68C-87A2-490E-A376-617AB6DA6C38}"/>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64" name="Text Box 32">
          <a:extLst>
            <a:ext uri="{FF2B5EF4-FFF2-40B4-BE49-F238E27FC236}">
              <a16:creationId xmlns:a16="http://schemas.microsoft.com/office/drawing/2014/main" id="{FCBE213F-1C3F-46E1-BD8D-3DA27AA5E5C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65" name="Text Box 63">
          <a:extLst>
            <a:ext uri="{FF2B5EF4-FFF2-40B4-BE49-F238E27FC236}">
              <a16:creationId xmlns:a16="http://schemas.microsoft.com/office/drawing/2014/main" id="{94715DFD-062E-4BA0-A470-D86260001B48}"/>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66" name="Text Box 32">
          <a:extLst>
            <a:ext uri="{FF2B5EF4-FFF2-40B4-BE49-F238E27FC236}">
              <a16:creationId xmlns:a16="http://schemas.microsoft.com/office/drawing/2014/main" id="{0072685B-9461-47EA-B880-412CCAF551E8}"/>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67" name="Text Box 63">
          <a:extLst>
            <a:ext uri="{FF2B5EF4-FFF2-40B4-BE49-F238E27FC236}">
              <a16:creationId xmlns:a16="http://schemas.microsoft.com/office/drawing/2014/main" id="{B32CDBB2-FFA0-4CB9-A7FA-A22745CE6C08}"/>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68" name="Text Box 32">
          <a:extLst>
            <a:ext uri="{FF2B5EF4-FFF2-40B4-BE49-F238E27FC236}">
              <a16:creationId xmlns:a16="http://schemas.microsoft.com/office/drawing/2014/main" id="{ACA695A0-CD62-442A-82A2-E5E3E74B5038}"/>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69" name="Text Box 63">
          <a:extLst>
            <a:ext uri="{FF2B5EF4-FFF2-40B4-BE49-F238E27FC236}">
              <a16:creationId xmlns:a16="http://schemas.microsoft.com/office/drawing/2014/main" id="{4A1BD693-9C09-4798-A75D-205C227876D2}"/>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70" name="Text Box 32">
          <a:extLst>
            <a:ext uri="{FF2B5EF4-FFF2-40B4-BE49-F238E27FC236}">
              <a16:creationId xmlns:a16="http://schemas.microsoft.com/office/drawing/2014/main" id="{DEFF7DD2-CE93-4A5D-AC3D-D4BF65CCF64B}"/>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71" name="Text Box 63">
          <a:extLst>
            <a:ext uri="{FF2B5EF4-FFF2-40B4-BE49-F238E27FC236}">
              <a16:creationId xmlns:a16="http://schemas.microsoft.com/office/drawing/2014/main" id="{7C331AB0-3075-45C0-B6BF-D678838928B8}"/>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72" name="Text Box 32">
          <a:extLst>
            <a:ext uri="{FF2B5EF4-FFF2-40B4-BE49-F238E27FC236}">
              <a16:creationId xmlns:a16="http://schemas.microsoft.com/office/drawing/2014/main" id="{E2CA9E1C-B0F2-4D39-BA57-9132A90D0056}"/>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73" name="Text Box 63">
          <a:extLst>
            <a:ext uri="{FF2B5EF4-FFF2-40B4-BE49-F238E27FC236}">
              <a16:creationId xmlns:a16="http://schemas.microsoft.com/office/drawing/2014/main" id="{1EAC8FAE-1AE3-4778-B186-860429C14140}"/>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74" name="Text Box 32">
          <a:extLst>
            <a:ext uri="{FF2B5EF4-FFF2-40B4-BE49-F238E27FC236}">
              <a16:creationId xmlns:a16="http://schemas.microsoft.com/office/drawing/2014/main" id="{189FC0D5-95C3-4854-B458-57038015A131}"/>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75" name="Text Box 63">
          <a:extLst>
            <a:ext uri="{FF2B5EF4-FFF2-40B4-BE49-F238E27FC236}">
              <a16:creationId xmlns:a16="http://schemas.microsoft.com/office/drawing/2014/main" id="{2A2E6D64-2A5E-4CAB-BA55-3C8564FB22E5}"/>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76" name="Text Box 32">
          <a:extLst>
            <a:ext uri="{FF2B5EF4-FFF2-40B4-BE49-F238E27FC236}">
              <a16:creationId xmlns:a16="http://schemas.microsoft.com/office/drawing/2014/main" id="{6D145393-0F45-498F-9CA5-AE6861121434}"/>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77" name="Text Box 63">
          <a:extLst>
            <a:ext uri="{FF2B5EF4-FFF2-40B4-BE49-F238E27FC236}">
              <a16:creationId xmlns:a16="http://schemas.microsoft.com/office/drawing/2014/main" id="{1E61D5E7-4B8A-4AB2-BBEC-21C3E1B7BDC3}"/>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78" name="Text Box 32">
          <a:extLst>
            <a:ext uri="{FF2B5EF4-FFF2-40B4-BE49-F238E27FC236}">
              <a16:creationId xmlns:a16="http://schemas.microsoft.com/office/drawing/2014/main" id="{FEC1F33A-7026-45BA-83FC-211E1D34B25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79" name="Text Box 63">
          <a:extLst>
            <a:ext uri="{FF2B5EF4-FFF2-40B4-BE49-F238E27FC236}">
              <a16:creationId xmlns:a16="http://schemas.microsoft.com/office/drawing/2014/main" id="{D565589C-5D2C-4EC6-AF24-4A67DB2C81B6}"/>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80" name="Text Box 32">
          <a:extLst>
            <a:ext uri="{FF2B5EF4-FFF2-40B4-BE49-F238E27FC236}">
              <a16:creationId xmlns:a16="http://schemas.microsoft.com/office/drawing/2014/main" id="{6C7349D5-9D6C-4883-8C2D-FBF9DB2FCD36}"/>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81" name="Text Box 63">
          <a:extLst>
            <a:ext uri="{FF2B5EF4-FFF2-40B4-BE49-F238E27FC236}">
              <a16:creationId xmlns:a16="http://schemas.microsoft.com/office/drawing/2014/main" id="{F8FFA9AD-365B-4E68-9F00-321C9619208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82" name="Text Box 32">
          <a:extLst>
            <a:ext uri="{FF2B5EF4-FFF2-40B4-BE49-F238E27FC236}">
              <a16:creationId xmlns:a16="http://schemas.microsoft.com/office/drawing/2014/main" id="{C5DCB23C-818A-4AF3-8D3B-09C709A9DC0B}"/>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83" name="Text Box 63">
          <a:extLst>
            <a:ext uri="{FF2B5EF4-FFF2-40B4-BE49-F238E27FC236}">
              <a16:creationId xmlns:a16="http://schemas.microsoft.com/office/drawing/2014/main" id="{28987260-1B30-46D9-90E0-F90ADA459D31}"/>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84" name="Text Box 32">
          <a:extLst>
            <a:ext uri="{FF2B5EF4-FFF2-40B4-BE49-F238E27FC236}">
              <a16:creationId xmlns:a16="http://schemas.microsoft.com/office/drawing/2014/main" id="{C68FAFE0-A6C5-4FB1-B27D-49B69AEE6D1C}"/>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85" name="Text Box 63">
          <a:extLst>
            <a:ext uri="{FF2B5EF4-FFF2-40B4-BE49-F238E27FC236}">
              <a16:creationId xmlns:a16="http://schemas.microsoft.com/office/drawing/2014/main" id="{EAC25906-D4AC-4488-AB0F-08D31AB1563C}"/>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86" name="Text Box 32">
          <a:extLst>
            <a:ext uri="{FF2B5EF4-FFF2-40B4-BE49-F238E27FC236}">
              <a16:creationId xmlns:a16="http://schemas.microsoft.com/office/drawing/2014/main" id="{D7964C84-D885-4917-A459-F335AF7C4233}"/>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87" name="Text Box 63">
          <a:extLst>
            <a:ext uri="{FF2B5EF4-FFF2-40B4-BE49-F238E27FC236}">
              <a16:creationId xmlns:a16="http://schemas.microsoft.com/office/drawing/2014/main" id="{1BA15D1E-3E0E-45C7-88F9-7FB18AE1F439}"/>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88" name="Text Box 32">
          <a:extLst>
            <a:ext uri="{FF2B5EF4-FFF2-40B4-BE49-F238E27FC236}">
              <a16:creationId xmlns:a16="http://schemas.microsoft.com/office/drawing/2014/main" id="{A17D3E23-B684-4B38-BE6B-539550D36CB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89" name="Text Box 63">
          <a:extLst>
            <a:ext uri="{FF2B5EF4-FFF2-40B4-BE49-F238E27FC236}">
              <a16:creationId xmlns:a16="http://schemas.microsoft.com/office/drawing/2014/main" id="{5DDF3997-31CB-4E62-8D54-73CB0430D85E}"/>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90" name="Text Box 32">
          <a:extLst>
            <a:ext uri="{FF2B5EF4-FFF2-40B4-BE49-F238E27FC236}">
              <a16:creationId xmlns:a16="http://schemas.microsoft.com/office/drawing/2014/main" id="{A84D9DFD-BE72-4DB3-B0A4-F8A8C3564DD2}"/>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91" name="Text Box 63">
          <a:extLst>
            <a:ext uri="{FF2B5EF4-FFF2-40B4-BE49-F238E27FC236}">
              <a16:creationId xmlns:a16="http://schemas.microsoft.com/office/drawing/2014/main" id="{BA9D5572-E978-4877-BC0B-3F7C83CB949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92" name="Text Box 32">
          <a:extLst>
            <a:ext uri="{FF2B5EF4-FFF2-40B4-BE49-F238E27FC236}">
              <a16:creationId xmlns:a16="http://schemas.microsoft.com/office/drawing/2014/main" id="{9BC4ECD8-E1D6-489B-BFD9-525F30794602}"/>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93" name="Text Box 63">
          <a:extLst>
            <a:ext uri="{FF2B5EF4-FFF2-40B4-BE49-F238E27FC236}">
              <a16:creationId xmlns:a16="http://schemas.microsoft.com/office/drawing/2014/main" id="{A43DC12D-F3A6-4388-B2EE-C1C6099DF470}"/>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94" name="Text Box 32">
          <a:extLst>
            <a:ext uri="{FF2B5EF4-FFF2-40B4-BE49-F238E27FC236}">
              <a16:creationId xmlns:a16="http://schemas.microsoft.com/office/drawing/2014/main" id="{2973D0D6-ECE4-4599-86CB-D96CD695BE0B}"/>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95" name="Text Box 63">
          <a:extLst>
            <a:ext uri="{FF2B5EF4-FFF2-40B4-BE49-F238E27FC236}">
              <a16:creationId xmlns:a16="http://schemas.microsoft.com/office/drawing/2014/main" id="{50886126-52D6-4001-AAAF-34E6FE8FA068}"/>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96" name="Text Box 32">
          <a:extLst>
            <a:ext uri="{FF2B5EF4-FFF2-40B4-BE49-F238E27FC236}">
              <a16:creationId xmlns:a16="http://schemas.microsoft.com/office/drawing/2014/main" id="{CE65BB2E-606E-4471-BB81-C061FF23DFA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97" name="Text Box 63">
          <a:extLst>
            <a:ext uri="{FF2B5EF4-FFF2-40B4-BE49-F238E27FC236}">
              <a16:creationId xmlns:a16="http://schemas.microsoft.com/office/drawing/2014/main" id="{3BA6A3C0-1920-4452-8945-A45A30624455}"/>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98" name="Text Box 32">
          <a:extLst>
            <a:ext uri="{FF2B5EF4-FFF2-40B4-BE49-F238E27FC236}">
              <a16:creationId xmlns:a16="http://schemas.microsoft.com/office/drawing/2014/main" id="{CE9999A8-F247-4153-A4FC-A04819A3B3B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799" name="Text Box 63">
          <a:extLst>
            <a:ext uri="{FF2B5EF4-FFF2-40B4-BE49-F238E27FC236}">
              <a16:creationId xmlns:a16="http://schemas.microsoft.com/office/drawing/2014/main" id="{5CAFBC4F-92BA-4BF7-BC60-0BC3F9A3661D}"/>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00" name="Text Box 32">
          <a:extLst>
            <a:ext uri="{FF2B5EF4-FFF2-40B4-BE49-F238E27FC236}">
              <a16:creationId xmlns:a16="http://schemas.microsoft.com/office/drawing/2014/main" id="{65ECA96C-C8A8-4689-9F94-DF6CD8BD1F76}"/>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01" name="Text Box 63">
          <a:extLst>
            <a:ext uri="{FF2B5EF4-FFF2-40B4-BE49-F238E27FC236}">
              <a16:creationId xmlns:a16="http://schemas.microsoft.com/office/drawing/2014/main" id="{9519E733-1183-4D50-815D-3F9887F8458D}"/>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02" name="Text Box 32">
          <a:extLst>
            <a:ext uri="{FF2B5EF4-FFF2-40B4-BE49-F238E27FC236}">
              <a16:creationId xmlns:a16="http://schemas.microsoft.com/office/drawing/2014/main" id="{8DB6AA92-3EBA-4E8A-88CD-90BEED9ED179}"/>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03" name="Text Box 63">
          <a:extLst>
            <a:ext uri="{FF2B5EF4-FFF2-40B4-BE49-F238E27FC236}">
              <a16:creationId xmlns:a16="http://schemas.microsoft.com/office/drawing/2014/main" id="{4DA11626-5BF1-4117-88FD-87D79E095CE2}"/>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04" name="Text Box 32">
          <a:extLst>
            <a:ext uri="{FF2B5EF4-FFF2-40B4-BE49-F238E27FC236}">
              <a16:creationId xmlns:a16="http://schemas.microsoft.com/office/drawing/2014/main" id="{1444FE54-D2B0-4770-9B49-868599538A21}"/>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05" name="Text Box 63">
          <a:extLst>
            <a:ext uri="{FF2B5EF4-FFF2-40B4-BE49-F238E27FC236}">
              <a16:creationId xmlns:a16="http://schemas.microsoft.com/office/drawing/2014/main" id="{F389AF29-C6BE-4B27-A5A3-036ACF23981E}"/>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06" name="Text Box 32">
          <a:extLst>
            <a:ext uri="{FF2B5EF4-FFF2-40B4-BE49-F238E27FC236}">
              <a16:creationId xmlns:a16="http://schemas.microsoft.com/office/drawing/2014/main" id="{A681EC77-3874-40B1-813A-51027FE73325}"/>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07" name="Text Box 63">
          <a:extLst>
            <a:ext uri="{FF2B5EF4-FFF2-40B4-BE49-F238E27FC236}">
              <a16:creationId xmlns:a16="http://schemas.microsoft.com/office/drawing/2014/main" id="{57854B1F-D2D6-42D0-9149-0CFC86B4326E}"/>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08" name="Text Box 32">
          <a:extLst>
            <a:ext uri="{FF2B5EF4-FFF2-40B4-BE49-F238E27FC236}">
              <a16:creationId xmlns:a16="http://schemas.microsoft.com/office/drawing/2014/main" id="{604B5A43-195F-4718-838A-107EFFFD1D17}"/>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09" name="Text Box 63">
          <a:extLst>
            <a:ext uri="{FF2B5EF4-FFF2-40B4-BE49-F238E27FC236}">
              <a16:creationId xmlns:a16="http://schemas.microsoft.com/office/drawing/2014/main" id="{561445CC-C22A-4C83-9876-F3E45D6DEBC7}"/>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10" name="Text Box 32">
          <a:extLst>
            <a:ext uri="{FF2B5EF4-FFF2-40B4-BE49-F238E27FC236}">
              <a16:creationId xmlns:a16="http://schemas.microsoft.com/office/drawing/2014/main" id="{C7A4D2AA-DEEC-483A-AFF5-A115AB3ABB65}"/>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11" name="Text Box 63">
          <a:extLst>
            <a:ext uri="{FF2B5EF4-FFF2-40B4-BE49-F238E27FC236}">
              <a16:creationId xmlns:a16="http://schemas.microsoft.com/office/drawing/2014/main" id="{A1EDDFFD-176E-4509-A417-AE287B165CFC}"/>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12" name="Text Box 32">
          <a:extLst>
            <a:ext uri="{FF2B5EF4-FFF2-40B4-BE49-F238E27FC236}">
              <a16:creationId xmlns:a16="http://schemas.microsoft.com/office/drawing/2014/main" id="{09A47568-6E3A-45E7-B430-5E3B39A33B97}"/>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13" name="Text Box 63">
          <a:extLst>
            <a:ext uri="{FF2B5EF4-FFF2-40B4-BE49-F238E27FC236}">
              <a16:creationId xmlns:a16="http://schemas.microsoft.com/office/drawing/2014/main" id="{72876063-6D9F-4442-9302-F071EC2D9791}"/>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14" name="Text Box 32">
          <a:extLst>
            <a:ext uri="{FF2B5EF4-FFF2-40B4-BE49-F238E27FC236}">
              <a16:creationId xmlns:a16="http://schemas.microsoft.com/office/drawing/2014/main" id="{467BFA88-B0EC-4209-ACA3-85DB04B0733F}"/>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15" name="Text Box 63">
          <a:extLst>
            <a:ext uri="{FF2B5EF4-FFF2-40B4-BE49-F238E27FC236}">
              <a16:creationId xmlns:a16="http://schemas.microsoft.com/office/drawing/2014/main" id="{57D3FC9A-6DDC-47A2-8BDC-1CC95D0A3E99}"/>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16" name="Text Box 32">
          <a:extLst>
            <a:ext uri="{FF2B5EF4-FFF2-40B4-BE49-F238E27FC236}">
              <a16:creationId xmlns:a16="http://schemas.microsoft.com/office/drawing/2014/main" id="{0E88A45B-627D-4626-A485-E0FFC9225220}"/>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17" name="Text Box 63">
          <a:extLst>
            <a:ext uri="{FF2B5EF4-FFF2-40B4-BE49-F238E27FC236}">
              <a16:creationId xmlns:a16="http://schemas.microsoft.com/office/drawing/2014/main" id="{9DB5ED5A-7352-4033-8DEF-64820CC993A1}"/>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18" name="Text Box 32">
          <a:extLst>
            <a:ext uri="{FF2B5EF4-FFF2-40B4-BE49-F238E27FC236}">
              <a16:creationId xmlns:a16="http://schemas.microsoft.com/office/drawing/2014/main" id="{424E0F4E-79F1-4F4E-BDF0-4B759419FAF6}"/>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19" name="Text Box 63">
          <a:extLst>
            <a:ext uri="{FF2B5EF4-FFF2-40B4-BE49-F238E27FC236}">
              <a16:creationId xmlns:a16="http://schemas.microsoft.com/office/drawing/2014/main" id="{23F300D2-BE60-4425-B442-ED7285387CB8}"/>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20" name="Text Box 32">
          <a:extLst>
            <a:ext uri="{FF2B5EF4-FFF2-40B4-BE49-F238E27FC236}">
              <a16:creationId xmlns:a16="http://schemas.microsoft.com/office/drawing/2014/main" id="{75571F28-70E5-4187-BE7D-54014903C681}"/>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21" name="Text Box 63">
          <a:extLst>
            <a:ext uri="{FF2B5EF4-FFF2-40B4-BE49-F238E27FC236}">
              <a16:creationId xmlns:a16="http://schemas.microsoft.com/office/drawing/2014/main" id="{FF155D49-1F1E-4A3D-B76F-33D21D9F395E}"/>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22" name="Text Box 32">
          <a:extLst>
            <a:ext uri="{FF2B5EF4-FFF2-40B4-BE49-F238E27FC236}">
              <a16:creationId xmlns:a16="http://schemas.microsoft.com/office/drawing/2014/main" id="{21996A31-7202-464E-B82A-88935AAFB968}"/>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23" name="Text Box 63">
          <a:extLst>
            <a:ext uri="{FF2B5EF4-FFF2-40B4-BE49-F238E27FC236}">
              <a16:creationId xmlns:a16="http://schemas.microsoft.com/office/drawing/2014/main" id="{7E4AD458-C671-4F55-8399-36B8F4A2B416}"/>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24" name="Text Box 32">
          <a:extLst>
            <a:ext uri="{FF2B5EF4-FFF2-40B4-BE49-F238E27FC236}">
              <a16:creationId xmlns:a16="http://schemas.microsoft.com/office/drawing/2014/main" id="{68BEAB11-C202-4B3C-888B-429011D593C1}"/>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25" name="Text Box 63">
          <a:extLst>
            <a:ext uri="{FF2B5EF4-FFF2-40B4-BE49-F238E27FC236}">
              <a16:creationId xmlns:a16="http://schemas.microsoft.com/office/drawing/2014/main" id="{702E9970-8DF3-4317-9CB9-EA66FF178997}"/>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26" name="Text Box 32">
          <a:extLst>
            <a:ext uri="{FF2B5EF4-FFF2-40B4-BE49-F238E27FC236}">
              <a16:creationId xmlns:a16="http://schemas.microsoft.com/office/drawing/2014/main" id="{B9BC6E14-3A0C-49AA-A2AC-E42EC234F22D}"/>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27" name="Text Box 63">
          <a:extLst>
            <a:ext uri="{FF2B5EF4-FFF2-40B4-BE49-F238E27FC236}">
              <a16:creationId xmlns:a16="http://schemas.microsoft.com/office/drawing/2014/main" id="{1A36C58F-FE87-468A-9B4F-63AAA976E15D}"/>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28" name="Text Box 32">
          <a:extLst>
            <a:ext uri="{FF2B5EF4-FFF2-40B4-BE49-F238E27FC236}">
              <a16:creationId xmlns:a16="http://schemas.microsoft.com/office/drawing/2014/main" id="{DF902026-BD5E-414E-B5F5-6A4AEF6F2405}"/>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29" name="Text Box 63">
          <a:extLst>
            <a:ext uri="{FF2B5EF4-FFF2-40B4-BE49-F238E27FC236}">
              <a16:creationId xmlns:a16="http://schemas.microsoft.com/office/drawing/2014/main" id="{29ABCB23-38DA-463C-9A45-4B8A871F6995}"/>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30" name="Text Box 32">
          <a:extLst>
            <a:ext uri="{FF2B5EF4-FFF2-40B4-BE49-F238E27FC236}">
              <a16:creationId xmlns:a16="http://schemas.microsoft.com/office/drawing/2014/main" id="{2B61E1D1-4898-415D-BE3B-295545622EF2}"/>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31" name="Text Box 63">
          <a:extLst>
            <a:ext uri="{FF2B5EF4-FFF2-40B4-BE49-F238E27FC236}">
              <a16:creationId xmlns:a16="http://schemas.microsoft.com/office/drawing/2014/main" id="{935217CB-71FD-4B8F-871B-A2BB4CACD36B}"/>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32" name="Text Box 32">
          <a:extLst>
            <a:ext uri="{FF2B5EF4-FFF2-40B4-BE49-F238E27FC236}">
              <a16:creationId xmlns:a16="http://schemas.microsoft.com/office/drawing/2014/main" id="{DF8EF625-D00D-450D-8A9E-7F97DD036029}"/>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33" name="Text Box 63">
          <a:extLst>
            <a:ext uri="{FF2B5EF4-FFF2-40B4-BE49-F238E27FC236}">
              <a16:creationId xmlns:a16="http://schemas.microsoft.com/office/drawing/2014/main" id="{17472E6B-6689-4303-8361-AE5538958CA6}"/>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34" name="Text Box 32">
          <a:extLst>
            <a:ext uri="{FF2B5EF4-FFF2-40B4-BE49-F238E27FC236}">
              <a16:creationId xmlns:a16="http://schemas.microsoft.com/office/drawing/2014/main" id="{42F96D67-2E81-4BF0-ADA3-3491BE30CBD7}"/>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35" name="Text Box 63">
          <a:extLst>
            <a:ext uri="{FF2B5EF4-FFF2-40B4-BE49-F238E27FC236}">
              <a16:creationId xmlns:a16="http://schemas.microsoft.com/office/drawing/2014/main" id="{079E4FBC-B6C3-4B55-B144-33B906C6EDE6}"/>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36" name="Text Box 32">
          <a:extLst>
            <a:ext uri="{FF2B5EF4-FFF2-40B4-BE49-F238E27FC236}">
              <a16:creationId xmlns:a16="http://schemas.microsoft.com/office/drawing/2014/main" id="{7DC01E33-8C9D-4B1D-B3D6-9363EAB89A0F}"/>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37" name="Text Box 63">
          <a:extLst>
            <a:ext uri="{FF2B5EF4-FFF2-40B4-BE49-F238E27FC236}">
              <a16:creationId xmlns:a16="http://schemas.microsoft.com/office/drawing/2014/main" id="{13339C84-F5FB-4173-B4DB-6A826B6C7EE8}"/>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38" name="Text Box 32">
          <a:extLst>
            <a:ext uri="{FF2B5EF4-FFF2-40B4-BE49-F238E27FC236}">
              <a16:creationId xmlns:a16="http://schemas.microsoft.com/office/drawing/2014/main" id="{AF3AF166-37EF-4E5E-8AFB-14BF59D068F1}"/>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39" name="Text Box 63">
          <a:extLst>
            <a:ext uri="{FF2B5EF4-FFF2-40B4-BE49-F238E27FC236}">
              <a16:creationId xmlns:a16="http://schemas.microsoft.com/office/drawing/2014/main" id="{1B48378D-AEC4-404F-8526-C421A57A663E}"/>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40" name="Text Box 32">
          <a:extLst>
            <a:ext uri="{FF2B5EF4-FFF2-40B4-BE49-F238E27FC236}">
              <a16:creationId xmlns:a16="http://schemas.microsoft.com/office/drawing/2014/main" id="{7BEDF36B-B93D-4E1F-87CC-C7B81729B11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41" name="Text Box 63">
          <a:extLst>
            <a:ext uri="{FF2B5EF4-FFF2-40B4-BE49-F238E27FC236}">
              <a16:creationId xmlns:a16="http://schemas.microsoft.com/office/drawing/2014/main" id="{34781662-B8D1-406F-8B00-DD4292FE0D0A}"/>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42" name="Text Box 32">
          <a:extLst>
            <a:ext uri="{FF2B5EF4-FFF2-40B4-BE49-F238E27FC236}">
              <a16:creationId xmlns:a16="http://schemas.microsoft.com/office/drawing/2014/main" id="{838F01DC-6B44-48FB-82C6-B125D1100871}"/>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114300"/>
    <xdr:sp macro="" textlink="">
      <xdr:nvSpPr>
        <xdr:cNvPr id="8843" name="Text Box 63">
          <a:extLst>
            <a:ext uri="{FF2B5EF4-FFF2-40B4-BE49-F238E27FC236}">
              <a16:creationId xmlns:a16="http://schemas.microsoft.com/office/drawing/2014/main" id="{D59965A1-BF22-42E5-B8AE-F988FFB0BBE0}"/>
            </a:ext>
          </a:extLst>
        </xdr:cNvPr>
        <xdr:cNvSpPr txBox="1">
          <a:spLocks noChangeArrowheads="1"/>
        </xdr:cNvSpPr>
      </xdr:nvSpPr>
      <xdr:spPr bwMode="auto">
        <a:xfrm>
          <a:off x="3028950" y="348624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44" name="Text Box 32">
          <a:extLst>
            <a:ext uri="{FF2B5EF4-FFF2-40B4-BE49-F238E27FC236}">
              <a16:creationId xmlns:a16="http://schemas.microsoft.com/office/drawing/2014/main" id="{AEA88FEA-382B-4142-A557-BE03F409864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45" name="Text Box 63">
          <a:extLst>
            <a:ext uri="{FF2B5EF4-FFF2-40B4-BE49-F238E27FC236}">
              <a16:creationId xmlns:a16="http://schemas.microsoft.com/office/drawing/2014/main" id="{4B5DC0A3-F5C3-403F-8BF2-52CBD9643F54}"/>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46" name="Text Box 32">
          <a:extLst>
            <a:ext uri="{FF2B5EF4-FFF2-40B4-BE49-F238E27FC236}">
              <a16:creationId xmlns:a16="http://schemas.microsoft.com/office/drawing/2014/main" id="{5DA6E0AA-9D7E-4C3E-8A7A-3B42ABB7917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47" name="Text Box 63">
          <a:extLst>
            <a:ext uri="{FF2B5EF4-FFF2-40B4-BE49-F238E27FC236}">
              <a16:creationId xmlns:a16="http://schemas.microsoft.com/office/drawing/2014/main" id="{4101A330-C9EC-4ED8-B3FC-10E37E43769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48" name="Text Box 32">
          <a:extLst>
            <a:ext uri="{FF2B5EF4-FFF2-40B4-BE49-F238E27FC236}">
              <a16:creationId xmlns:a16="http://schemas.microsoft.com/office/drawing/2014/main" id="{CEB78F33-8175-4DAB-87C7-3FCDE244C448}"/>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49" name="Text Box 63">
          <a:extLst>
            <a:ext uri="{FF2B5EF4-FFF2-40B4-BE49-F238E27FC236}">
              <a16:creationId xmlns:a16="http://schemas.microsoft.com/office/drawing/2014/main" id="{D7E47959-BA69-4FB4-B6D8-BF584435AD3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50" name="Text Box 32">
          <a:extLst>
            <a:ext uri="{FF2B5EF4-FFF2-40B4-BE49-F238E27FC236}">
              <a16:creationId xmlns:a16="http://schemas.microsoft.com/office/drawing/2014/main" id="{7307714D-D0D0-4F04-843E-401C1779B6A4}"/>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51" name="Text Box 63">
          <a:extLst>
            <a:ext uri="{FF2B5EF4-FFF2-40B4-BE49-F238E27FC236}">
              <a16:creationId xmlns:a16="http://schemas.microsoft.com/office/drawing/2014/main" id="{98531788-5AF2-4751-8CE0-0C1088D35C08}"/>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52" name="Text Box 32">
          <a:extLst>
            <a:ext uri="{FF2B5EF4-FFF2-40B4-BE49-F238E27FC236}">
              <a16:creationId xmlns:a16="http://schemas.microsoft.com/office/drawing/2014/main" id="{C197BCD2-25BA-43E0-AEA4-9FB88CAF4633}"/>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53" name="Text Box 63">
          <a:extLst>
            <a:ext uri="{FF2B5EF4-FFF2-40B4-BE49-F238E27FC236}">
              <a16:creationId xmlns:a16="http://schemas.microsoft.com/office/drawing/2014/main" id="{CC7FED61-0E0D-47E8-9E2D-4D1FF0EF5913}"/>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54" name="Text Box 32">
          <a:extLst>
            <a:ext uri="{FF2B5EF4-FFF2-40B4-BE49-F238E27FC236}">
              <a16:creationId xmlns:a16="http://schemas.microsoft.com/office/drawing/2014/main" id="{67DB202E-87A6-4CF0-9EEA-24979170F367}"/>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55" name="Text Box 63">
          <a:extLst>
            <a:ext uri="{FF2B5EF4-FFF2-40B4-BE49-F238E27FC236}">
              <a16:creationId xmlns:a16="http://schemas.microsoft.com/office/drawing/2014/main" id="{EDB31494-B7A6-4805-892A-51161939E068}"/>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56" name="Text Box 32">
          <a:extLst>
            <a:ext uri="{FF2B5EF4-FFF2-40B4-BE49-F238E27FC236}">
              <a16:creationId xmlns:a16="http://schemas.microsoft.com/office/drawing/2014/main" id="{4F2821D0-2414-4A9C-BC6F-03CFC4E20EA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57" name="Text Box 63">
          <a:extLst>
            <a:ext uri="{FF2B5EF4-FFF2-40B4-BE49-F238E27FC236}">
              <a16:creationId xmlns:a16="http://schemas.microsoft.com/office/drawing/2014/main" id="{942DEEE9-9751-4AB6-9037-7C4985C15850}"/>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58" name="Text Box 32">
          <a:extLst>
            <a:ext uri="{FF2B5EF4-FFF2-40B4-BE49-F238E27FC236}">
              <a16:creationId xmlns:a16="http://schemas.microsoft.com/office/drawing/2014/main" id="{C5FE9EF5-2B70-43BC-9631-E904A5AE562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59" name="Text Box 63">
          <a:extLst>
            <a:ext uri="{FF2B5EF4-FFF2-40B4-BE49-F238E27FC236}">
              <a16:creationId xmlns:a16="http://schemas.microsoft.com/office/drawing/2014/main" id="{26D8CEEF-9214-4349-B768-9F4032BD1ADB}"/>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60" name="Text Box 32">
          <a:extLst>
            <a:ext uri="{FF2B5EF4-FFF2-40B4-BE49-F238E27FC236}">
              <a16:creationId xmlns:a16="http://schemas.microsoft.com/office/drawing/2014/main" id="{411CA4FD-0868-4D5B-BD3C-84A606D876D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61" name="Text Box 63">
          <a:extLst>
            <a:ext uri="{FF2B5EF4-FFF2-40B4-BE49-F238E27FC236}">
              <a16:creationId xmlns:a16="http://schemas.microsoft.com/office/drawing/2014/main" id="{89FBFD5A-1080-4ADD-B113-85577D0F644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62" name="Text Box 32">
          <a:extLst>
            <a:ext uri="{FF2B5EF4-FFF2-40B4-BE49-F238E27FC236}">
              <a16:creationId xmlns:a16="http://schemas.microsoft.com/office/drawing/2014/main" id="{FA1342BF-824B-4E3E-ACB4-1569B4F3E266}"/>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63" name="Text Box 63">
          <a:extLst>
            <a:ext uri="{FF2B5EF4-FFF2-40B4-BE49-F238E27FC236}">
              <a16:creationId xmlns:a16="http://schemas.microsoft.com/office/drawing/2014/main" id="{3BA6BA24-A1C7-4421-A684-7F7E2B64B54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64" name="Text Box 32">
          <a:extLst>
            <a:ext uri="{FF2B5EF4-FFF2-40B4-BE49-F238E27FC236}">
              <a16:creationId xmlns:a16="http://schemas.microsoft.com/office/drawing/2014/main" id="{13283349-B33D-4B77-8DEF-E01E6E166D4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65" name="Text Box 63">
          <a:extLst>
            <a:ext uri="{FF2B5EF4-FFF2-40B4-BE49-F238E27FC236}">
              <a16:creationId xmlns:a16="http://schemas.microsoft.com/office/drawing/2014/main" id="{7847E45E-C5A7-42AA-BB88-F93619EFAF7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66" name="Text Box 32">
          <a:extLst>
            <a:ext uri="{FF2B5EF4-FFF2-40B4-BE49-F238E27FC236}">
              <a16:creationId xmlns:a16="http://schemas.microsoft.com/office/drawing/2014/main" id="{90B2F7F6-3AD4-4C00-ADD6-0572D0351F84}"/>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67" name="Text Box 63">
          <a:extLst>
            <a:ext uri="{FF2B5EF4-FFF2-40B4-BE49-F238E27FC236}">
              <a16:creationId xmlns:a16="http://schemas.microsoft.com/office/drawing/2014/main" id="{1AB66022-30E1-4B39-B8DC-84F8D331318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68" name="Text Box 32">
          <a:extLst>
            <a:ext uri="{FF2B5EF4-FFF2-40B4-BE49-F238E27FC236}">
              <a16:creationId xmlns:a16="http://schemas.microsoft.com/office/drawing/2014/main" id="{58936B67-19F7-4F0C-8B34-76BF3A6E3E9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69" name="Text Box 63">
          <a:extLst>
            <a:ext uri="{FF2B5EF4-FFF2-40B4-BE49-F238E27FC236}">
              <a16:creationId xmlns:a16="http://schemas.microsoft.com/office/drawing/2014/main" id="{3ACDECD9-27B1-473E-B4AC-BE0D4C189D20}"/>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70" name="Text Box 32">
          <a:extLst>
            <a:ext uri="{FF2B5EF4-FFF2-40B4-BE49-F238E27FC236}">
              <a16:creationId xmlns:a16="http://schemas.microsoft.com/office/drawing/2014/main" id="{29982EC1-223C-44A3-89AC-2E218BCBFC4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71" name="Text Box 63">
          <a:extLst>
            <a:ext uri="{FF2B5EF4-FFF2-40B4-BE49-F238E27FC236}">
              <a16:creationId xmlns:a16="http://schemas.microsoft.com/office/drawing/2014/main" id="{A43A011E-C188-4F46-A663-1DE8B170E0E6}"/>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72" name="Text Box 32">
          <a:extLst>
            <a:ext uri="{FF2B5EF4-FFF2-40B4-BE49-F238E27FC236}">
              <a16:creationId xmlns:a16="http://schemas.microsoft.com/office/drawing/2014/main" id="{CBB1A1B3-5078-4A50-B490-35C35369A46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73" name="Text Box 63">
          <a:extLst>
            <a:ext uri="{FF2B5EF4-FFF2-40B4-BE49-F238E27FC236}">
              <a16:creationId xmlns:a16="http://schemas.microsoft.com/office/drawing/2014/main" id="{610141B9-5C93-411E-A6DA-F0F33F3967A3}"/>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74" name="Text Box 32">
          <a:extLst>
            <a:ext uri="{FF2B5EF4-FFF2-40B4-BE49-F238E27FC236}">
              <a16:creationId xmlns:a16="http://schemas.microsoft.com/office/drawing/2014/main" id="{66F5916F-647D-4439-9688-430973BD9FF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75" name="Text Box 63">
          <a:extLst>
            <a:ext uri="{FF2B5EF4-FFF2-40B4-BE49-F238E27FC236}">
              <a16:creationId xmlns:a16="http://schemas.microsoft.com/office/drawing/2014/main" id="{1A04D8BD-272E-4800-99F8-43A1C461ECAB}"/>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76" name="Text Box 32">
          <a:extLst>
            <a:ext uri="{FF2B5EF4-FFF2-40B4-BE49-F238E27FC236}">
              <a16:creationId xmlns:a16="http://schemas.microsoft.com/office/drawing/2014/main" id="{E6B16D95-4F7E-4D9A-94DF-B0212242F62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77" name="Text Box 63">
          <a:extLst>
            <a:ext uri="{FF2B5EF4-FFF2-40B4-BE49-F238E27FC236}">
              <a16:creationId xmlns:a16="http://schemas.microsoft.com/office/drawing/2014/main" id="{699CF5FA-4D25-4055-891C-931332C4EF8A}"/>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78" name="Text Box 32">
          <a:extLst>
            <a:ext uri="{FF2B5EF4-FFF2-40B4-BE49-F238E27FC236}">
              <a16:creationId xmlns:a16="http://schemas.microsoft.com/office/drawing/2014/main" id="{5B6B4C9C-7808-47E5-836B-02FA774532B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79" name="Text Box 63">
          <a:extLst>
            <a:ext uri="{FF2B5EF4-FFF2-40B4-BE49-F238E27FC236}">
              <a16:creationId xmlns:a16="http://schemas.microsoft.com/office/drawing/2014/main" id="{AA8CA3D9-F62F-4622-B1A4-33C1B9498606}"/>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80" name="Text Box 32">
          <a:extLst>
            <a:ext uri="{FF2B5EF4-FFF2-40B4-BE49-F238E27FC236}">
              <a16:creationId xmlns:a16="http://schemas.microsoft.com/office/drawing/2014/main" id="{F611C2D3-F493-41CF-93FB-A9D7D07A463A}"/>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81" name="Text Box 63">
          <a:extLst>
            <a:ext uri="{FF2B5EF4-FFF2-40B4-BE49-F238E27FC236}">
              <a16:creationId xmlns:a16="http://schemas.microsoft.com/office/drawing/2014/main" id="{296C331E-273E-4C23-85A3-0FEAC4BC839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82" name="Text Box 32">
          <a:extLst>
            <a:ext uri="{FF2B5EF4-FFF2-40B4-BE49-F238E27FC236}">
              <a16:creationId xmlns:a16="http://schemas.microsoft.com/office/drawing/2014/main" id="{22E52451-879A-4531-8310-64D68E9D5AB7}"/>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83" name="Text Box 63">
          <a:extLst>
            <a:ext uri="{FF2B5EF4-FFF2-40B4-BE49-F238E27FC236}">
              <a16:creationId xmlns:a16="http://schemas.microsoft.com/office/drawing/2014/main" id="{5AAF4BF2-7C30-448A-81CC-689BBBCC255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84" name="Text Box 32">
          <a:extLst>
            <a:ext uri="{FF2B5EF4-FFF2-40B4-BE49-F238E27FC236}">
              <a16:creationId xmlns:a16="http://schemas.microsoft.com/office/drawing/2014/main" id="{7E93F999-743D-4FD1-B63C-F1FCC351A97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85" name="Text Box 63">
          <a:extLst>
            <a:ext uri="{FF2B5EF4-FFF2-40B4-BE49-F238E27FC236}">
              <a16:creationId xmlns:a16="http://schemas.microsoft.com/office/drawing/2014/main" id="{E4BE65FB-C2C1-4EBC-81A2-6538658062E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86" name="Text Box 32">
          <a:extLst>
            <a:ext uri="{FF2B5EF4-FFF2-40B4-BE49-F238E27FC236}">
              <a16:creationId xmlns:a16="http://schemas.microsoft.com/office/drawing/2014/main" id="{9043C7CE-5DC6-4C48-9ABD-196A8A40961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87" name="Text Box 63">
          <a:extLst>
            <a:ext uri="{FF2B5EF4-FFF2-40B4-BE49-F238E27FC236}">
              <a16:creationId xmlns:a16="http://schemas.microsoft.com/office/drawing/2014/main" id="{5974AE25-B35A-464D-8C0A-B450F7D547C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88" name="Text Box 32">
          <a:extLst>
            <a:ext uri="{FF2B5EF4-FFF2-40B4-BE49-F238E27FC236}">
              <a16:creationId xmlns:a16="http://schemas.microsoft.com/office/drawing/2014/main" id="{8DF09BCD-F0D9-4225-A36A-D466D1792F4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89" name="Text Box 63">
          <a:extLst>
            <a:ext uri="{FF2B5EF4-FFF2-40B4-BE49-F238E27FC236}">
              <a16:creationId xmlns:a16="http://schemas.microsoft.com/office/drawing/2014/main" id="{B207C09D-2ACC-40A2-B55D-708DD973EF00}"/>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90" name="Text Box 32">
          <a:extLst>
            <a:ext uri="{FF2B5EF4-FFF2-40B4-BE49-F238E27FC236}">
              <a16:creationId xmlns:a16="http://schemas.microsoft.com/office/drawing/2014/main" id="{72E30EA2-96F2-4428-9A39-923F11CCF0D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91" name="Text Box 63">
          <a:extLst>
            <a:ext uri="{FF2B5EF4-FFF2-40B4-BE49-F238E27FC236}">
              <a16:creationId xmlns:a16="http://schemas.microsoft.com/office/drawing/2014/main" id="{8D2D764A-072B-4FCF-998C-CE06AE3AE75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92" name="Text Box 32">
          <a:extLst>
            <a:ext uri="{FF2B5EF4-FFF2-40B4-BE49-F238E27FC236}">
              <a16:creationId xmlns:a16="http://schemas.microsoft.com/office/drawing/2014/main" id="{0935B1CE-64DC-495F-85EA-6ABF570A349B}"/>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93" name="Text Box 63">
          <a:extLst>
            <a:ext uri="{FF2B5EF4-FFF2-40B4-BE49-F238E27FC236}">
              <a16:creationId xmlns:a16="http://schemas.microsoft.com/office/drawing/2014/main" id="{940F612F-C6F6-4B0F-BDFF-B521D2B4A70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94" name="Text Box 32">
          <a:extLst>
            <a:ext uri="{FF2B5EF4-FFF2-40B4-BE49-F238E27FC236}">
              <a16:creationId xmlns:a16="http://schemas.microsoft.com/office/drawing/2014/main" id="{E53996B4-1CC1-480A-88FA-B78455A2630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95" name="Text Box 63">
          <a:extLst>
            <a:ext uri="{FF2B5EF4-FFF2-40B4-BE49-F238E27FC236}">
              <a16:creationId xmlns:a16="http://schemas.microsoft.com/office/drawing/2014/main" id="{AEE92A46-6623-4066-ADE7-98261E36D7C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96" name="Text Box 32">
          <a:extLst>
            <a:ext uri="{FF2B5EF4-FFF2-40B4-BE49-F238E27FC236}">
              <a16:creationId xmlns:a16="http://schemas.microsoft.com/office/drawing/2014/main" id="{28B6D96C-2AA1-4CAC-ABF8-BA531042153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97" name="Text Box 63">
          <a:extLst>
            <a:ext uri="{FF2B5EF4-FFF2-40B4-BE49-F238E27FC236}">
              <a16:creationId xmlns:a16="http://schemas.microsoft.com/office/drawing/2014/main" id="{6F3B6DBE-AACC-4D83-BCAD-678D6952B45A}"/>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98" name="Text Box 32">
          <a:extLst>
            <a:ext uri="{FF2B5EF4-FFF2-40B4-BE49-F238E27FC236}">
              <a16:creationId xmlns:a16="http://schemas.microsoft.com/office/drawing/2014/main" id="{65BD62A0-D355-47AE-8619-409F327B111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899" name="Text Box 63">
          <a:extLst>
            <a:ext uri="{FF2B5EF4-FFF2-40B4-BE49-F238E27FC236}">
              <a16:creationId xmlns:a16="http://schemas.microsoft.com/office/drawing/2014/main" id="{263B1E9B-15D3-4A36-AD2C-9EA9D40FB96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00" name="Text Box 32">
          <a:extLst>
            <a:ext uri="{FF2B5EF4-FFF2-40B4-BE49-F238E27FC236}">
              <a16:creationId xmlns:a16="http://schemas.microsoft.com/office/drawing/2014/main" id="{A18F31DE-633D-490B-A17A-3705FD05464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01" name="Text Box 63">
          <a:extLst>
            <a:ext uri="{FF2B5EF4-FFF2-40B4-BE49-F238E27FC236}">
              <a16:creationId xmlns:a16="http://schemas.microsoft.com/office/drawing/2014/main" id="{9E5CA163-D507-47EB-8A40-2395CF88915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02" name="Text Box 32">
          <a:extLst>
            <a:ext uri="{FF2B5EF4-FFF2-40B4-BE49-F238E27FC236}">
              <a16:creationId xmlns:a16="http://schemas.microsoft.com/office/drawing/2014/main" id="{7AC5877C-C20A-4AA2-A0A0-617AA3CEE31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03" name="Text Box 63">
          <a:extLst>
            <a:ext uri="{FF2B5EF4-FFF2-40B4-BE49-F238E27FC236}">
              <a16:creationId xmlns:a16="http://schemas.microsoft.com/office/drawing/2014/main" id="{3F982D07-B550-4BE3-8CE8-CCFA781FBBB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04" name="Text Box 32">
          <a:extLst>
            <a:ext uri="{FF2B5EF4-FFF2-40B4-BE49-F238E27FC236}">
              <a16:creationId xmlns:a16="http://schemas.microsoft.com/office/drawing/2014/main" id="{E9E1F87E-810A-4D72-8537-52D56EB9D85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05" name="Text Box 63">
          <a:extLst>
            <a:ext uri="{FF2B5EF4-FFF2-40B4-BE49-F238E27FC236}">
              <a16:creationId xmlns:a16="http://schemas.microsoft.com/office/drawing/2014/main" id="{63C1676D-FB38-4869-A29F-83EA36F16626}"/>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06" name="Text Box 32">
          <a:extLst>
            <a:ext uri="{FF2B5EF4-FFF2-40B4-BE49-F238E27FC236}">
              <a16:creationId xmlns:a16="http://schemas.microsoft.com/office/drawing/2014/main" id="{EA815A8C-79D5-4318-9DCB-14D7BD4DB4A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07" name="Text Box 63">
          <a:extLst>
            <a:ext uri="{FF2B5EF4-FFF2-40B4-BE49-F238E27FC236}">
              <a16:creationId xmlns:a16="http://schemas.microsoft.com/office/drawing/2014/main" id="{7868496B-75D3-4946-AF8A-3F872BE0FDA4}"/>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08" name="Text Box 32">
          <a:extLst>
            <a:ext uri="{FF2B5EF4-FFF2-40B4-BE49-F238E27FC236}">
              <a16:creationId xmlns:a16="http://schemas.microsoft.com/office/drawing/2014/main" id="{87E152B6-0D20-4567-BCA1-DA3D6EF3F3C7}"/>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09" name="Text Box 63">
          <a:extLst>
            <a:ext uri="{FF2B5EF4-FFF2-40B4-BE49-F238E27FC236}">
              <a16:creationId xmlns:a16="http://schemas.microsoft.com/office/drawing/2014/main" id="{E1B98272-C197-419B-B8B1-4531F1E47534}"/>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10" name="Text Box 32">
          <a:extLst>
            <a:ext uri="{FF2B5EF4-FFF2-40B4-BE49-F238E27FC236}">
              <a16:creationId xmlns:a16="http://schemas.microsoft.com/office/drawing/2014/main" id="{584398E1-8BA2-47EC-BBB9-D1D253BF3024}"/>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11" name="Text Box 63">
          <a:extLst>
            <a:ext uri="{FF2B5EF4-FFF2-40B4-BE49-F238E27FC236}">
              <a16:creationId xmlns:a16="http://schemas.microsoft.com/office/drawing/2014/main" id="{513C267B-C218-4B9D-A11B-11EEF223AA8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12" name="Text Box 32">
          <a:extLst>
            <a:ext uri="{FF2B5EF4-FFF2-40B4-BE49-F238E27FC236}">
              <a16:creationId xmlns:a16="http://schemas.microsoft.com/office/drawing/2014/main" id="{D3CCD5A5-5D9A-4F6B-A09F-889C04DC6E7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13" name="Text Box 63">
          <a:extLst>
            <a:ext uri="{FF2B5EF4-FFF2-40B4-BE49-F238E27FC236}">
              <a16:creationId xmlns:a16="http://schemas.microsoft.com/office/drawing/2014/main" id="{CFEE954C-158F-448A-B317-F94F5A7D04B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14" name="Text Box 32">
          <a:extLst>
            <a:ext uri="{FF2B5EF4-FFF2-40B4-BE49-F238E27FC236}">
              <a16:creationId xmlns:a16="http://schemas.microsoft.com/office/drawing/2014/main" id="{88DD6BF1-B91A-4F97-BCA7-F6576B06B1A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15" name="Text Box 63">
          <a:extLst>
            <a:ext uri="{FF2B5EF4-FFF2-40B4-BE49-F238E27FC236}">
              <a16:creationId xmlns:a16="http://schemas.microsoft.com/office/drawing/2014/main" id="{26808355-1DA6-4902-80D9-DAE9C6D6D22A}"/>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16" name="Text Box 32">
          <a:extLst>
            <a:ext uri="{FF2B5EF4-FFF2-40B4-BE49-F238E27FC236}">
              <a16:creationId xmlns:a16="http://schemas.microsoft.com/office/drawing/2014/main" id="{3EA2E962-34B2-42E7-9F58-D215979E6D83}"/>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17" name="Text Box 63">
          <a:extLst>
            <a:ext uri="{FF2B5EF4-FFF2-40B4-BE49-F238E27FC236}">
              <a16:creationId xmlns:a16="http://schemas.microsoft.com/office/drawing/2014/main" id="{60AC87D5-AC8F-4DAE-8FD2-3128D806CD6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18" name="Text Box 32">
          <a:extLst>
            <a:ext uri="{FF2B5EF4-FFF2-40B4-BE49-F238E27FC236}">
              <a16:creationId xmlns:a16="http://schemas.microsoft.com/office/drawing/2014/main" id="{249102F4-7BE0-4C49-80DE-D52DABB6C79A}"/>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19" name="Text Box 63">
          <a:extLst>
            <a:ext uri="{FF2B5EF4-FFF2-40B4-BE49-F238E27FC236}">
              <a16:creationId xmlns:a16="http://schemas.microsoft.com/office/drawing/2014/main" id="{BD493ABA-72B1-478C-A9DD-04A4BE674E5B}"/>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20" name="Text Box 32">
          <a:extLst>
            <a:ext uri="{FF2B5EF4-FFF2-40B4-BE49-F238E27FC236}">
              <a16:creationId xmlns:a16="http://schemas.microsoft.com/office/drawing/2014/main" id="{A7841C06-F043-4696-8D96-9D60FAF3BE47}"/>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21" name="Text Box 63">
          <a:extLst>
            <a:ext uri="{FF2B5EF4-FFF2-40B4-BE49-F238E27FC236}">
              <a16:creationId xmlns:a16="http://schemas.microsoft.com/office/drawing/2014/main" id="{0112AC9A-33EA-44F2-8DF3-D6688831A06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22" name="Text Box 32">
          <a:extLst>
            <a:ext uri="{FF2B5EF4-FFF2-40B4-BE49-F238E27FC236}">
              <a16:creationId xmlns:a16="http://schemas.microsoft.com/office/drawing/2014/main" id="{01DFB543-4A41-4BE6-801A-62AEB513C1E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23" name="Text Box 63">
          <a:extLst>
            <a:ext uri="{FF2B5EF4-FFF2-40B4-BE49-F238E27FC236}">
              <a16:creationId xmlns:a16="http://schemas.microsoft.com/office/drawing/2014/main" id="{111FD6F2-08C8-4A74-954B-6340D8599F1A}"/>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24" name="Text Box 32">
          <a:extLst>
            <a:ext uri="{FF2B5EF4-FFF2-40B4-BE49-F238E27FC236}">
              <a16:creationId xmlns:a16="http://schemas.microsoft.com/office/drawing/2014/main" id="{FDF8A29E-DB3F-4039-83B7-9DFD41B5940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25" name="Text Box 63">
          <a:extLst>
            <a:ext uri="{FF2B5EF4-FFF2-40B4-BE49-F238E27FC236}">
              <a16:creationId xmlns:a16="http://schemas.microsoft.com/office/drawing/2014/main" id="{313273B7-6B8A-4606-9F97-F23D71EACA5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26" name="Text Box 32">
          <a:extLst>
            <a:ext uri="{FF2B5EF4-FFF2-40B4-BE49-F238E27FC236}">
              <a16:creationId xmlns:a16="http://schemas.microsoft.com/office/drawing/2014/main" id="{D006F28C-64BC-4F04-A61A-FCF9EBB63633}"/>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27" name="Text Box 63">
          <a:extLst>
            <a:ext uri="{FF2B5EF4-FFF2-40B4-BE49-F238E27FC236}">
              <a16:creationId xmlns:a16="http://schemas.microsoft.com/office/drawing/2014/main" id="{BE603E95-D2B0-429A-805F-AE44B7DB47C3}"/>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28" name="Text Box 32">
          <a:extLst>
            <a:ext uri="{FF2B5EF4-FFF2-40B4-BE49-F238E27FC236}">
              <a16:creationId xmlns:a16="http://schemas.microsoft.com/office/drawing/2014/main" id="{02C0FF25-0D1B-465A-923D-66B61CAC20B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29" name="Text Box 63">
          <a:extLst>
            <a:ext uri="{FF2B5EF4-FFF2-40B4-BE49-F238E27FC236}">
              <a16:creationId xmlns:a16="http://schemas.microsoft.com/office/drawing/2014/main" id="{BB262A26-95DC-465A-8A04-CEFA849D52C6}"/>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30" name="Text Box 32">
          <a:extLst>
            <a:ext uri="{FF2B5EF4-FFF2-40B4-BE49-F238E27FC236}">
              <a16:creationId xmlns:a16="http://schemas.microsoft.com/office/drawing/2014/main" id="{90148BF9-38F2-4D7A-9F97-263D4FEB2AE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31" name="Text Box 63">
          <a:extLst>
            <a:ext uri="{FF2B5EF4-FFF2-40B4-BE49-F238E27FC236}">
              <a16:creationId xmlns:a16="http://schemas.microsoft.com/office/drawing/2014/main" id="{4165382B-33A6-4E55-87F2-4E653B61F07B}"/>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32" name="Text Box 32">
          <a:extLst>
            <a:ext uri="{FF2B5EF4-FFF2-40B4-BE49-F238E27FC236}">
              <a16:creationId xmlns:a16="http://schemas.microsoft.com/office/drawing/2014/main" id="{2A52D89C-533F-4331-9DA4-2DC3E69637B3}"/>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33" name="Text Box 63">
          <a:extLst>
            <a:ext uri="{FF2B5EF4-FFF2-40B4-BE49-F238E27FC236}">
              <a16:creationId xmlns:a16="http://schemas.microsoft.com/office/drawing/2014/main" id="{ADAE6319-3657-429E-99BB-A3F628338D9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34" name="Text Box 32">
          <a:extLst>
            <a:ext uri="{FF2B5EF4-FFF2-40B4-BE49-F238E27FC236}">
              <a16:creationId xmlns:a16="http://schemas.microsoft.com/office/drawing/2014/main" id="{D6B5BD83-480E-4AAC-944D-19693CFE435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35" name="Text Box 63">
          <a:extLst>
            <a:ext uri="{FF2B5EF4-FFF2-40B4-BE49-F238E27FC236}">
              <a16:creationId xmlns:a16="http://schemas.microsoft.com/office/drawing/2014/main" id="{4FA3C87C-9E6C-4AED-BEE1-D3849651A096}"/>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36" name="Text Box 32">
          <a:extLst>
            <a:ext uri="{FF2B5EF4-FFF2-40B4-BE49-F238E27FC236}">
              <a16:creationId xmlns:a16="http://schemas.microsoft.com/office/drawing/2014/main" id="{BCE36585-7483-40BE-8346-1F0A1E749EB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37" name="Text Box 63">
          <a:extLst>
            <a:ext uri="{FF2B5EF4-FFF2-40B4-BE49-F238E27FC236}">
              <a16:creationId xmlns:a16="http://schemas.microsoft.com/office/drawing/2014/main" id="{06176DB9-4875-4AB9-B215-8AAFD6CD731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38" name="Text Box 32">
          <a:extLst>
            <a:ext uri="{FF2B5EF4-FFF2-40B4-BE49-F238E27FC236}">
              <a16:creationId xmlns:a16="http://schemas.microsoft.com/office/drawing/2014/main" id="{C4126284-EB21-4A76-A0E2-AC2CE462EA5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39" name="Text Box 63">
          <a:extLst>
            <a:ext uri="{FF2B5EF4-FFF2-40B4-BE49-F238E27FC236}">
              <a16:creationId xmlns:a16="http://schemas.microsoft.com/office/drawing/2014/main" id="{43D3DF88-C583-4FDC-9F32-194B41E8217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40" name="Text Box 32">
          <a:extLst>
            <a:ext uri="{FF2B5EF4-FFF2-40B4-BE49-F238E27FC236}">
              <a16:creationId xmlns:a16="http://schemas.microsoft.com/office/drawing/2014/main" id="{7E6DD4AC-33D3-4807-BEE6-2524F644EE90}"/>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41" name="Text Box 63">
          <a:extLst>
            <a:ext uri="{FF2B5EF4-FFF2-40B4-BE49-F238E27FC236}">
              <a16:creationId xmlns:a16="http://schemas.microsoft.com/office/drawing/2014/main" id="{00138F9E-2F84-40AD-9841-DFBC6DCA5E7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42" name="Text Box 32">
          <a:extLst>
            <a:ext uri="{FF2B5EF4-FFF2-40B4-BE49-F238E27FC236}">
              <a16:creationId xmlns:a16="http://schemas.microsoft.com/office/drawing/2014/main" id="{F1544B65-AC66-430F-AE1F-572F578B759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43" name="Text Box 63">
          <a:extLst>
            <a:ext uri="{FF2B5EF4-FFF2-40B4-BE49-F238E27FC236}">
              <a16:creationId xmlns:a16="http://schemas.microsoft.com/office/drawing/2014/main" id="{B26978BA-2397-4181-AA78-C8C3095AD99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44" name="Text Box 32">
          <a:extLst>
            <a:ext uri="{FF2B5EF4-FFF2-40B4-BE49-F238E27FC236}">
              <a16:creationId xmlns:a16="http://schemas.microsoft.com/office/drawing/2014/main" id="{17B95744-C6A5-428E-B54F-396F868A7CB1}"/>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45" name="Text Box 63">
          <a:extLst>
            <a:ext uri="{FF2B5EF4-FFF2-40B4-BE49-F238E27FC236}">
              <a16:creationId xmlns:a16="http://schemas.microsoft.com/office/drawing/2014/main" id="{1000E524-F7EC-43F5-9574-12D346F99C8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46" name="Text Box 32">
          <a:extLst>
            <a:ext uri="{FF2B5EF4-FFF2-40B4-BE49-F238E27FC236}">
              <a16:creationId xmlns:a16="http://schemas.microsoft.com/office/drawing/2014/main" id="{EE3700B1-7065-49D8-9930-3E8418C84A0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47" name="Text Box 63">
          <a:extLst>
            <a:ext uri="{FF2B5EF4-FFF2-40B4-BE49-F238E27FC236}">
              <a16:creationId xmlns:a16="http://schemas.microsoft.com/office/drawing/2014/main" id="{91D000FC-60CF-464F-AB7E-F261B722BB90}"/>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48" name="Text Box 32">
          <a:extLst>
            <a:ext uri="{FF2B5EF4-FFF2-40B4-BE49-F238E27FC236}">
              <a16:creationId xmlns:a16="http://schemas.microsoft.com/office/drawing/2014/main" id="{D49B3B5D-F796-4FDE-B917-3033B7D80F3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49" name="Text Box 63">
          <a:extLst>
            <a:ext uri="{FF2B5EF4-FFF2-40B4-BE49-F238E27FC236}">
              <a16:creationId xmlns:a16="http://schemas.microsoft.com/office/drawing/2014/main" id="{AC5736D1-FE4D-4E54-8431-31305AA74A5B}"/>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50" name="Text Box 32">
          <a:extLst>
            <a:ext uri="{FF2B5EF4-FFF2-40B4-BE49-F238E27FC236}">
              <a16:creationId xmlns:a16="http://schemas.microsoft.com/office/drawing/2014/main" id="{B7A6F9C6-B452-43EE-96C3-1C67BA414107}"/>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51" name="Text Box 63">
          <a:extLst>
            <a:ext uri="{FF2B5EF4-FFF2-40B4-BE49-F238E27FC236}">
              <a16:creationId xmlns:a16="http://schemas.microsoft.com/office/drawing/2014/main" id="{890444A6-57A0-46A1-B6B9-548C10313C6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52" name="Text Box 32">
          <a:extLst>
            <a:ext uri="{FF2B5EF4-FFF2-40B4-BE49-F238E27FC236}">
              <a16:creationId xmlns:a16="http://schemas.microsoft.com/office/drawing/2014/main" id="{1B04FD60-3A0E-42AB-95D3-39290EC0346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53" name="Text Box 63">
          <a:extLst>
            <a:ext uri="{FF2B5EF4-FFF2-40B4-BE49-F238E27FC236}">
              <a16:creationId xmlns:a16="http://schemas.microsoft.com/office/drawing/2014/main" id="{173BC1EF-B976-46ED-96DC-50FA11C4D7F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54" name="Text Box 32">
          <a:extLst>
            <a:ext uri="{FF2B5EF4-FFF2-40B4-BE49-F238E27FC236}">
              <a16:creationId xmlns:a16="http://schemas.microsoft.com/office/drawing/2014/main" id="{D7E34BDC-1504-48CA-9067-401AFDF69DB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55" name="Text Box 63">
          <a:extLst>
            <a:ext uri="{FF2B5EF4-FFF2-40B4-BE49-F238E27FC236}">
              <a16:creationId xmlns:a16="http://schemas.microsoft.com/office/drawing/2014/main" id="{D71220F3-36EB-4B3B-9086-7D86411C6C32}"/>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56" name="Text Box 32">
          <a:extLst>
            <a:ext uri="{FF2B5EF4-FFF2-40B4-BE49-F238E27FC236}">
              <a16:creationId xmlns:a16="http://schemas.microsoft.com/office/drawing/2014/main" id="{67340D33-C6AF-471D-ABAA-B9D5BA3C15C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57" name="Text Box 63">
          <a:extLst>
            <a:ext uri="{FF2B5EF4-FFF2-40B4-BE49-F238E27FC236}">
              <a16:creationId xmlns:a16="http://schemas.microsoft.com/office/drawing/2014/main" id="{DA26934A-036D-428E-B0D9-02F497936FDA}"/>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58" name="Text Box 32">
          <a:extLst>
            <a:ext uri="{FF2B5EF4-FFF2-40B4-BE49-F238E27FC236}">
              <a16:creationId xmlns:a16="http://schemas.microsoft.com/office/drawing/2014/main" id="{F4BB9A7F-BF5F-47A3-8447-3184B8A19FF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59" name="Text Box 63">
          <a:extLst>
            <a:ext uri="{FF2B5EF4-FFF2-40B4-BE49-F238E27FC236}">
              <a16:creationId xmlns:a16="http://schemas.microsoft.com/office/drawing/2014/main" id="{E369C77F-AC07-41DD-BC7A-3F16EB9BCDB5}"/>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60" name="Text Box 32">
          <a:extLst>
            <a:ext uri="{FF2B5EF4-FFF2-40B4-BE49-F238E27FC236}">
              <a16:creationId xmlns:a16="http://schemas.microsoft.com/office/drawing/2014/main" id="{ACC0616B-8BFD-4C21-A020-B49BCCE77E19}"/>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61" name="Text Box 63">
          <a:extLst>
            <a:ext uri="{FF2B5EF4-FFF2-40B4-BE49-F238E27FC236}">
              <a16:creationId xmlns:a16="http://schemas.microsoft.com/office/drawing/2014/main" id="{C4751FC4-ABD8-4ADB-8A28-2C1C056E1864}"/>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62" name="Text Box 32">
          <a:extLst>
            <a:ext uri="{FF2B5EF4-FFF2-40B4-BE49-F238E27FC236}">
              <a16:creationId xmlns:a16="http://schemas.microsoft.com/office/drawing/2014/main" id="{38DF907F-E969-4A08-8B52-AFB7EE5572F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63" name="Text Box 63">
          <a:extLst>
            <a:ext uri="{FF2B5EF4-FFF2-40B4-BE49-F238E27FC236}">
              <a16:creationId xmlns:a16="http://schemas.microsoft.com/office/drawing/2014/main" id="{0CA91058-54A8-425A-8534-89797BB1D458}"/>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64" name="Text Box 32">
          <a:extLst>
            <a:ext uri="{FF2B5EF4-FFF2-40B4-BE49-F238E27FC236}">
              <a16:creationId xmlns:a16="http://schemas.microsoft.com/office/drawing/2014/main" id="{2B222C49-DAB2-442C-BBE4-35008D88DFAE}"/>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65" name="Text Box 63">
          <a:extLst>
            <a:ext uri="{FF2B5EF4-FFF2-40B4-BE49-F238E27FC236}">
              <a16:creationId xmlns:a16="http://schemas.microsoft.com/office/drawing/2014/main" id="{1DABE47F-BA02-4BED-9F39-E569CA91B64C}"/>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66" name="Text Box 32">
          <a:extLst>
            <a:ext uri="{FF2B5EF4-FFF2-40B4-BE49-F238E27FC236}">
              <a16:creationId xmlns:a16="http://schemas.microsoft.com/office/drawing/2014/main" id="{89AC346C-40DD-4CD3-94E7-F87BF92389E6}"/>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67" name="Text Box 63">
          <a:extLst>
            <a:ext uri="{FF2B5EF4-FFF2-40B4-BE49-F238E27FC236}">
              <a16:creationId xmlns:a16="http://schemas.microsoft.com/office/drawing/2014/main" id="{5D1546DF-4F3F-4C09-957D-1A055787F307}"/>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68" name="Text Box 32">
          <a:extLst>
            <a:ext uri="{FF2B5EF4-FFF2-40B4-BE49-F238E27FC236}">
              <a16:creationId xmlns:a16="http://schemas.microsoft.com/office/drawing/2014/main" id="{BBAEAFB0-4EB5-49C6-B37D-2492D4821768}"/>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69" name="Text Box 63">
          <a:extLst>
            <a:ext uri="{FF2B5EF4-FFF2-40B4-BE49-F238E27FC236}">
              <a16:creationId xmlns:a16="http://schemas.microsoft.com/office/drawing/2014/main" id="{7FC01E21-1648-4205-88F0-FC2BC479637D}"/>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70" name="Text Box 32">
          <a:extLst>
            <a:ext uri="{FF2B5EF4-FFF2-40B4-BE49-F238E27FC236}">
              <a16:creationId xmlns:a16="http://schemas.microsoft.com/office/drawing/2014/main" id="{513FEEB7-C2FF-47A1-8610-48A9D34A51DB}"/>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1558</xdr:row>
      <xdr:rowOff>0</xdr:rowOff>
    </xdr:from>
    <xdr:ext cx="0" cy="57150"/>
    <xdr:sp macro="" textlink="">
      <xdr:nvSpPr>
        <xdr:cNvPr id="8971" name="Text Box 63">
          <a:extLst>
            <a:ext uri="{FF2B5EF4-FFF2-40B4-BE49-F238E27FC236}">
              <a16:creationId xmlns:a16="http://schemas.microsoft.com/office/drawing/2014/main" id="{3D1DF978-DF0F-4BBC-A97A-28AC1D49C88F}"/>
            </a:ext>
          </a:extLst>
        </xdr:cNvPr>
        <xdr:cNvSpPr txBox="1">
          <a:spLocks noChangeArrowheads="1"/>
        </xdr:cNvSpPr>
      </xdr:nvSpPr>
      <xdr:spPr bwMode="auto">
        <a:xfrm>
          <a:off x="3028950" y="3486245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1605</xdr:row>
      <xdr:rowOff>0</xdr:rowOff>
    </xdr:from>
    <xdr:ext cx="104775" cy="257175"/>
    <xdr:sp macro="" textlink="">
      <xdr:nvSpPr>
        <xdr:cNvPr id="8972" name="Text Box 9">
          <a:extLst>
            <a:ext uri="{FF2B5EF4-FFF2-40B4-BE49-F238E27FC236}">
              <a16:creationId xmlns:a16="http://schemas.microsoft.com/office/drawing/2014/main" id="{A70D53EB-A78B-4897-8880-225FBB914ED7}"/>
            </a:ext>
          </a:extLst>
        </xdr:cNvPr>
        <xdr:cNvSpPr txBox="1">
          <a:spLocks noChangeArrowheads="1"/>
        </xdr:cNvSpPr>
      </xdr:nvSpPr>
      <xdr:spPr bwMode="auto">
        <a:xfrm>
          <a:off x="1895475" y="35966400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1605</xdr:row>
      <xdr:rowOff>0</xdr:rowOff>
    </xdr:from>
    <xdr:ext cx="104775" cy="247650"/>
    <xdr:sp macro="" textlink="">
      <xdr:nvSpPr>
        <xdr:cNvPr id="8973" name="Text Box 8">
          <a:extLst>
            <a:ext uri="{FF2B5EF4-FFF2-40B4-BE49-F238E27FC236}">
              <a16:creationId xmlns:a16="http://schemas.microsoft.com/office/drawing/2014/main" id="{9BE2A1CC-6B5F-4F6D-96F0-1EFDFD9FDFAB}"/>
            </a:ext>
          </a:extLst>
        </xdr:cNvPr>
        <xdr:cNvSpPr txBox="1">
          <a:spLocks noChangeArrowheads="1"/>
        </xdr:cNvSpPr>
      </xdr:nvSpPr>
      <xdr:spPr bwMode="auto">
        <a:xfrm>
          <a:off x="1895475" y="35966400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1605</xdr:row>
      <xdr:rowOff>0</xdr:rowOff>
    </xdr:from>
    <xdr:ext cx="104775" cy="247650"/>
    <xdr:sp macro="" textlink="">
      <xdr:nvSpPr>
        <xdr:cNvPr id="8974" name="Text Box 9">
          <a:extLst>
            <a:ext uri="{FF2B5EF4-FFF2-40B4-BE49-F238E27FC236}">
              <a16:creationId xmlns:a16="http://schemas.microsoft.com/office/drawing/2014/main" id="{70727C7A-5ABA-4878-90FC-0D9D12A39C77}"/>
            </a:ext>
          </a:extLst>
        </xdr:cNvPr>
        <xdr:cNvSpPr txBox="1">
          <a:spLocks noChangeArrowheads="1"/>
        </xdr:cNvSpPr>
      </xdr:nvSpPr>
      <xdr:spPr bwMode="auto">
        <a:xfrm>
          <a:off x="1895475" y="35966400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1605</xdr:row>
      <xdr:rowOff>0</xdr:rowOff>
    </xdr:from>
    <xdr:ext cx="104775" cy="257175"/>
    <xdr:sp macro="" textlink="">
      <xdr:nvSpPr>
        <xdr:cNvPr id="8975" name="Text Box 8">
          <a:extLst>
            <a:ext uri="{FF2B5EF4-FFF2-40B4-BE49-F238E27FC236}">
              <a16:creationId xmlns:a16="http://schemas.microsoft.com/office/drawing/2014/main" id="{B1E8E668-4391-402D-956A-2FBEE620C615}"/>
            </a:ext>
          </a:extLst>
        </xdr:cNvPr>
        <xdr:cNvSpPr txBox="1">
          <a:spLocks noChangeArrowheads="1"/>
        </xdr:cNvSpPr>
      </xdr:nvSpPr>
      <xdr:spPr bwMode="auto">
        <a:xfrm>
          <a:off x="1895475" y="35966400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1842</xdr:row>
      <xdr:rowOff>38100</xdr:rowOff>
    </xdr:from>
    <xdr:ext cx="104775" cy="247650"/>
    <xdr:sp macro="" textlink="">
      <xdr:nvSpPr>
        <xdr:cNvPr id="8976" name="Text Box 9">
          <a:extLst>
            <a:ext uri="{FF2B5EF4-FFF2-40B4-BE49-F238E27FC236}">
              <a16:creationId xmlns:a16="http://schemas.microsoft.com/office/drawing/2014/main" id="{0432477E-0999-431C-BCFF-70337656742E}"/>
            </a:ext>
          </a:extLst>
        </xdr:cNvPr>
        <xdr:cNvSpPr txBox="1">
          <a:spLocks noChangeArrowheads="1"/>
        </xdr:cNvSpPr>
      </xdr:nvSpPr>
      <xdr:spPr bwMode="auto">
        <a:xfrm>
          <a:off x="1895475" y="41304210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77" name="Text Box 3">
          <a:extLst>
            <a:ext uri="{FF2B5EF4-FFF2-40B4-BE49-F238E27FC236}">
              <a16:creationId xmlns:a16="http://schemas.microsoft.com/office/drawing/2014/main" id="{E0E7AA61-D884-4DC4-ACE2-0EB6590C6D28}"/>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78" name="Text Box 3">
          <a:extLst>
            <a:ext uri="{FF2B5EF4-FFF2-40B4-BE49-F238E27FC236}">
              <a16:creationId xmlns:a16="http://schemas.microsoft.com/office/drawing/2014/main" id="{B9D3201F-0C01-4BCE-8B07-71F9062B380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79" name="Text Box 3">
          <a:extLst>
            <a:ext uri="{FF2B5EF4-FFF2-40B4-BE49-F238E27FC236}">
              <a16:creationId xmlns:a16="http://schemas.microsoft.com/office/drawing/2014/main" id="{8FB3AC66-E323-4634-97DB-2B25AB1CF579}"/>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80" name="Text Box 3">
          <a:extLst>
            <a:ext uri="{FF2B5EF4-FFF2-40B4-BE49-F238E27FC236}">
              <a16:creationId xmlns:a16="http://schemas.microsoft.com/office/drawing/2014/main" id="{1F189442-367E-4FC7-884E-6411EADC497C}"/>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81" name="Text Box 3">
          <a:extLst>
            <a:ext uri="{FF2B5EF4-FFF2-40B4-BE49-F238E27FC236}">
              <a16:creationId xmlns:a16="http://schemas.microsoft.com/office/drawing/2014/main" id="{361575E9-A297-4F1C-AEFB-196C88B90B64}"/>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82" name="Text Box 3">
          <a:extLst>
            <a:ext uri="{FF2B5EF4-FFF2-40B4-BE49-F238E27FC236}">
              <a16:creationId xmlns:a16="http://schemas.microsoft.com/office/drawing/2014/main" id="{87A80DD7-1693-48FE-A15C-EEFDEC789860}"/>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83" name="Text Box 3">
          <a:extLst>
            <a:ext uri="{FF2B5EF4-FFF2-40B4-BE49-F238E27FC236}">
              <a16:creationId xmlns:a16="http://schemas.microsoft.com/office/drawing/2014/main" id="{FFBEBC11-B862-4210-80A8-1CBD6FA6EFE3}"/>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84" name="Text Box 3">
          <a:extLst>
            <a:ext uri="{FF2B5EF4-FFF2-40B4-BE49-F238E27FC236}">
              <a16:creationId xmlns:a16="http://schemas.microsoft.com/office/drawing/2014/main" id="{D9ACBB49-C9EF-4301-9B85-56FA783EF825}"/>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85" name="Text Box 3">
          <a:extLst>
            <a:ext uri="{FF2B5EF4-FFF2-40B4-BE49-F238E27FC236}">
              <a16:creationId xmlns:a16="http://schemas.microsoft.com/office/drawing/2014/main" id="{0B1D34FF-D6D4-4F49-B530-5A6B65B6BD4B}"/>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86" name="Text Box 3">
          <a:extLst>
            <a:ext uri="{FF2B5EF4-FFF2-40B4-BE49-F238E27FC236}">
              <a16:creationId xmlns:a16="http://schemas.microsoft.com/office/drawing/2014/main" id="{FA3E9541-FC01-45D5-9009-DC777ADC22F6}"/>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87" name="Text Box 3">
          <a:extLst>
            <a:ext uri="{FF2B5EF4-FFF2-40B4-BE49-F238E27FC236}">
              <a16:creationId xmlns:a16="http://schemas.microsoft.com/office/drawing/2014/main" id="{18250F56-26B9-4413-B22E-B5A2AA2B1E79}"/>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88" name="Text Box 3">
          <a:extLst>
            <a:ext uri="{FF2B5EF4-FFF2-40B4-BE49-F238E27FC236}">
              <a16:creationId xmlns:a16="http://schemas.microsoft.com/office/drawing/2014/main" id="{087D137B-7F13-4980-BA20-008EDD0AA36F}"/>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89" name="Text Box 3">
          <a:extLst>
            <a:ext uri="{FF2B5EF4-FFF2-40B4-BE49-F238E27FC236}">
              <a16:creationId xmlns:a16="http://schemas.microsoft.com/office/drawing/2014/main" id="{54037F6E-68DA-42C2-A8EE-4BA01E2E051E}"/>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90" name="Text Box 3">
          <a:extLst>
            <a:ext uri="{FF2B5EF4-FFF2-40B4-BE49-F238E27FC236}">
              <a16:creationId xmlns:a16="http://schemas.microsoft.com/office/drawing/2014/main" id="{6B791D7D-63D5-4BD0-BF2C-051F21E4A855}"/>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91" name="Text Box 3">
          <a:extLst>
            <a:ext uri="{FF2B5EF4-FFF2-40B4-BE49-F238E27FC236}">
              <a16:creationId xmlns:a16="http://schemas.microsoft.com/office/drawing/2014/main" id="{2112FAF3-461D-4C82-AEA8-6810B84518F4}"/>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92" name="Text Box 3">
          <a:extLst>
            <a:ext uri="{FF2B5EF4-FFF2-40B4-BE49-F238E27FC236}">
              <a16:creationId xmlns:a16="http://schemas.microsoft.com/office/drawing/2014/main" id="{325F0CF2-561F-4DFC-AAD1-B37454782B3E}"/>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93" name="Text Box 3">
          <a:extLst>
            <a:ext uri="{FF2B5EF4-FFF2-40B4-BE49-F238E27FC236}">
              <a16:creationId xmlns:a16="http://schemas.microsoft.com/office/drawing/2014/main" id="{DB3E6CAD-694B-478A-B761-7A8B48CED688}"/>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94" name="Text Box 3">
          <a:extLst>
            <a:ext uri="{FF2B5EF4-FFF2-40B4-BE49-F238E27FC236}">
              <a16:creationId xmlns:a16="http://schemas.microsoft.com/office/drawing/2014/main" id="{A16CCB86-0C64-4A0F-90A4-7E7C5DA8722C}"/>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95" name="Text Box 3">
          <a:extLst>
            <a:ext uri="{FF2B5EF4-FFF2-40B4-BE49-F238E27FC236}">
              <a16:creationId xmlns:a16="http://schemas.microsoft.com/office/drawing/2014/main" id="{43D883F3-458C-4245-9CC3-B1AF23F163E0}"/>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96" name="Text Box 3">
          <a:extLst>
            <a:ext uri="{FF2B5EF4-FFF2-40B4-BE49-F238E27FC236}">
              <a16:creationId xmlns:a16="http://schemas.microsoft.com/office/drawing/2014/main" id="{6933011B-72AF-455E-8FC1-6197CC8A76FC}"/>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97" name="Text Box 3">
          <a:extLst>
            <a:ext uri="{FF2B5EF4-FFF2-40B4-BE49-F238E27FC236}">
              <a16:creationId xmlns:a16="http://schemas.microsoft.com/office/drawing/2014/main" id="{3713E418-B0E0-4634-AFAC-96568154DD80}"/>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98" name="Text Box 3">
          <a:extLst>
            <a:ext uri="{FF2B5EF4-FFF2-40B4-BE49-F238E27FC236}">
              <a16:creationId xmlns:a16="http://schemas.microsoft.com/office/drawing/2014/main" id="{9BFC6344-F315-4642-BD80-4D577976376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8999" name="Text Box 3">
          <a:extLst>
            <a:ext uri="{FF2B5EF4-FFF2-40B4-BE49-F238E27FC236}">
              <a16:creationId xmlns:a16="http://schemas.microsoft.com/office/drawing/2014/main" id="{6418D167-7003-43B3-BE42-931096C95686}"/>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00" name="Text Box 3">
          <a:extLst>
            <a:ext uri="{FF2B5EF4-FFF2-40B4-BE49-F238E27FC236}">
              <a16:creationId xmlns:a16="http://schemas.microsoft.com/office/drawing/2014/main" id="{9EF0FF99-7E8C-4473-9861-DF40350E3E4E}"/>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01" name="Text Box 3">
          <a:extLst>
            <a:ext uri="{FF2B5EF4-FFF2-40B4-BE49-F238E27FC236}">
              <a16:creationId xmlns:a16="http://schemas.microsoft.com/office/drawing/2014/main" id="{1FCF5314-AF2A-4231-9CDD-DBF897BC17C5}"/>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02" name="Text Box 3">
          <a:extLst>
            <a:ext uri="{FF2B5EF4-FFF2-40B4-BE49-F238E27FC236}">
              <a16:creationId xmlns:a16="http://schemas.microsoft.com/office/drawing/2014/main" id="{1E0D92A7-A944-4201-8DA0-9293658A2335}"/>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03" name="Text Box 3">
          <a:extLst>
            <a:ext uri="{FF2B5EF4-FFF2-40B4-BE49-F238E27FC236}">
              <a16:creationId xmlns:a16="http://schemas.microsoft.com/office/drawing/2014/main" id="{F09F70F8-DC13-4AA4-8694-566B1BEB330E}"/>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04" name="Text Box 3">
          <a:extLst>
            <a:ext uri="{FF2B5EF4-FFF2-40B4-BE49-F238E27FC236}">
              <a16:creationId xmlns:a16="http://schemas.microsoft.com/office/drawing/2014/main" id="{56F6A435-76CA-4F1E-B85A-5D69CF0455E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05" name="Text Box 3">
          <a:extLst>
            <a:ext uri="{FF2B5EF4-FFF2-40B4-BE49-F238E27FC236}">
              <a16:creationId xmlns:a16="http://schemas.microsoft.com/office/drawing/2014/main" id="{C0C29228-6203-44F1-ACCB-04F8A6A73D0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06" name="Text Box 3">
          <a:extLst>
            <a:ext uri="{FF2B5EF4-FFF2-40B4-BE49-F238E27FC236}">
              <a16:creationId xmlns:a16="http://schemas.microsoft.com/office/drawing/2014/main" id="{B8B1E762-D86D-4AA4-BF33-2034FEAC73A1}"/>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07" name="Text Box 3">
          <a:extLst>
            <a:ext uri="{FF2B5EF4-FFF2-40B4-BE49-F238E27FC236}">
              <a16:creationId xmlns:a16="http://schemas.microsoft.com/office/drawing/2014/main" id="{9628C3D3-BAA7-49A0-BEE1-31AFDCC66553}"/>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08" name="Text Box 3">
          <a:extLst>
            <a:ext uri="{FF2B5EF4-FFF2-40B4-BE49-F238E27FC236}">
              <a16:creationId xmlns:a16="http://schemas.microsoft.com/office/drawing/2014/main" id="{EAE8C14B-95E2-4E6E-B7D7-53027917749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09" name="Text Box 3">
          <a:extLst>
            <a:ext uri="{FF2B5EF4-FFF2-40B4-BE49-F238E27FC236}">
              <a16:creationId xmlns:a16="http://schemas.microsoft.com/office/drawing/2014/main" id="{B977ED9C-96E9-4D72-AB10-AC81F7A5C2A3}"/>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10" name="Text Box 3">
          <a:extLst>
            <a:ext uri="{FF2B5EF4-FFF2-40B4-BE49-F238E27FC236}">
              <a16:creationId xmlns:a16="http://schemas.microsoft.com/office/drawing/2014/main" id="{A7450F95-50DD-4E56-83D4-8519CE1DF688}"/>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11" name="Text Box 3">
          <a:extLst>
            <a:ext uri="{FF2B5EF4-FFF2-40B4-BE49-F238E27FC236}">
              <a16:creationId xmlns:a16="http://schemas.microsoft.com/office/drawing/2014/main" id="{BA5E2510-398F-4209-8D01-BFF832D36A42}"/>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12" name="Text Box 3">
          <a:extLst>
            <a:ext uri="{FF2B5EF4-FFF2-40B4-BE49-F238E27FC236}">
              <a16:creationId xmlns:a16="http://schemas.microsoft.com/office/drawing/2014/main" id="{D45325CA-FCF3-491A-AA5F-AF981062A63D}"/>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13" name="Text Box 3">
          <a:extLst>
            <a:ext uri="{FF2B5EF4-FFF2-40B4-BE49-F238E27FC236}">
              <a16:creationId xmlns:a16="http://schemas.microsoft.com/office/drawing/2014/main" id="{86D62A19-A591-4168-A92E-09B96D2AC51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14" name="Text Box 3">
          <a:extLst>
            <a:ext uri="{FF2B5EF4-FFF2-40B4-BE49-F238E27FC236}">
              <a16:creationId xmlns:a16="http://schemas.microsoft.com/office/drawing/2014/main" id="{F06AF61B-8CDE-4974-BF0D-C974CFDA85E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15" name="Text Box 3">
          <a:extLst>
            <a:ext uri="{FF2B5EF4-FFF2-40B4-BE49-F238E27FC236}">
              <a16:creationId xmlns:a16="http://schemas.microsoft.com/office/drawing/2014/main" id="{E3CBED4A-9FF8-4E9F-BD1A-053E052FB911}"/>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16" name="Text Box 3">
          <a:extLst>
            <a:ext uri="{FF2B5EF4-FFF2-40B4-BE49-F238E27FC236}">
              <a16:creationId xmlns:a16="http://schemas.microsoft.com/office/drawing/2014/main" id="{8A776296-0249-4A94-9E26-C415F251FFC6}"/>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17" name="Text Box 3">
          <a:extLst>
            <a:ext uri="{FF2B5EF4-FFF2-40B4-BE49-F238E27FC236}">
              <a16:creationId xmlns:a16="http://schemas.microsoft.com/office/drawing/2014/main" id="{876F22C6-F889-4A27-9E35-B9255EC5DD0C}"/>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18" name="Text Box 3">
          <a:extLst>
            <a:ext uri="{FF2B5EF4-FFF2-40B4-BE49-F238E27FC236}">
              <a16:creationId xmlns:a16="http://schemas.microsoft.com/office/drawing/2014/main" id="{9E346EDD-D4C9-4096-A8A9-ADDE9BD1599E}"/>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19" name="Text Box 3">
          <a:extLst>
            <a:ext uri="{FF2B5EF4-FFF2-40B4-BE49-F238E27FC236}">
              <a16:creationId xmlns:a16="http://schemas.microsoft.com/office/drawing/2014/main" id="{96237A13-EB0F-4206-99B2-2F83A6C70AC4}"/>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20" name="Text Box 3">
          <a:extLst>
            <a:ext uri="{FF2B5EF4-FFF2-40B4-BE49-F238E27FC236}">
              <a16:creationId xmlns:a16="http://schemas.microsoft.com/office/drawing/2014/main" id="{0C43A029-424C-414D-9BCA-354427EA536B}"/>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21" name="Text Box 3">
          <a:extLst>
            <a:ext uri="{FF2B5EF4-FFF2-40B4-BE49-F238E27FC236}">
              <a16:creationId xmlns:a16="http://schemas.microsoft.com/office/drawing/2014/main" id="{F1C1F534-DB7C-4FD9-835D-EC81AA9DE5B5}"/>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22" name="Text Box 3">
          <a:extLst>
            <a:ext uri="{FF2B5EF4-FFF2-40B4-BE49-F238E27FC236}">
              <a16:creationId xmlns:a16="http://schemas.microsoft.com/office/drawing/2014/main" id="{C8311986-AC37-4387-AE10-D000C117C59F}"/>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23" name="Text Box 3">
          <a:extLst>
            <a:ext uri="{FF2B5EF4-FFF2-40B4-BE49-F238E27FC236}">
              <a16:creationId xmlns:a16="http://schemas.microsoft.com/office/drawing/2014/main" id="{4CC4E810-150B-499B-8FCF-7A63F697C17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24" name="Text Box 3">
          <a:extLst>
            <a:ext uri="{FF2B5EF4-FFF2-40B4-BE49-F238E27FC236}">
              <a16:creationId xmlns:a16="http://schemas.microsoft.com/office/drawing/2014/main" id="{70F920B4-54FE-4229-814B-0A411EDCA8AE}"/>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25" name="Text Box 3">
          <a:extLst>
            <a:ext uri="{FF2B5EF4-FFF2-40B4-BE49-F238E27FC236}">
              <a16:creationId xmlns:a16="http://schemas.microsoft.com/office/drawing/2014/main" id="{05352C50-707A-464E-B49A-9EBD114E6095}"/>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26" name="Text Box 3">
          <a:extLst>
            <a:ext uri="{FF2B5EF4-FFF2-40B4-BE49-F238E27FC236}">
              <a16:creationId xmlns:a16="http://schemas.microsoft.com/office/drawing/2014/main" id="{C645E37C-82B4-4BC6-912D-B421E9FAB40B}"/>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27" name="Text Box 3">
          <a:extLst>
            <a:ext uri="{FF2B5EF4-FFF2-40B4-BE49-F238E27FC236}">
              <a16:creationId xmlns:a16="http://schemas.microsoft.com/office/drawing/2014/main" id="{BAB479BE-2D8E-4985-B64C-6F7426C24524}"/>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28" name="Text Box 3">
          <a:extLst>
            <a:ext uri="{FF2B5EF4-FFF2-40B4-BE49-F238E27FC236}">
              <a16:creationId xmlns:a16="http://schemas.microsoft.com/office/drawing/2014/main" id="{92B4C654-1817-46F8-A801-092161211DAA}"/>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29" name="Text Box 3">
          <a:extLst>
            <a:ext uri="{FF2B5EF4-FFF2-40B4-BE49-F238E27FC236}">
              <a16:creationId xmlns:a16="http://schemas.microsoft.com/office/drawing/2014/main" id="{D3C24C75-097F-4CD1-8EC3-FFE433E8ACF8}"/>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30" name="Text Box 3">
          <a:extLst>
            <a:ext uri="{FF2B5EF4-FFF2-40B4-BE49-F238E27FC236}">
              <a16:creationId xmlns:a16="http://schemas.microsoft.com/office/drawing/2014/main" id="{891A354A-C095-4F0E-8AE7-711D5700EB75}"/>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31" name="Text Box 3">
          <a:extLst>
            <a:ext uri="{FF2B5EF4-FFF2-40B4-BE49-F238E27FC236}">
              <a16:creationId xmlns:a16="http://schemas.microsoft.com/office/drawing/2014/main" id="{24317D08-987D-4794-AC2A-14227470A98E}"/>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32" name="Text Box 3">
          <a:extLst>
            <a:ext uri="{FF2B5EF4-FFF2-40B4-BE49-F238E27FC236}">
              <a16:creationId xmlns:a16="http://schemas.microsoft.com/office/drawing/2014/main" id="{9EBD92FD-95D7-4125-AD65-3A823EBF867D}"/>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33" name="Text Box 3">
          <a:extLst>
            <a:ext uri="{FF2B5EF4-FFF2-40B4-BE49-F238E27FC236}">
              <a16:creationId xmlns:a16="http://schemas.microsoft.com/office/drawing/2014/main" id="{824823AC-3F25-4F0E-B63C-C08D0DA2D7DE}"/>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34" name="Text Box 3">
          <a:extLst>
            <a:ext uri="{FF2B5EF4-FFF2-40B4-BE49-F238E27FC236}">
              <a16:creationId xmlns:a16="http://schemas.microsoft.com/office/drawing/2014/main" id="{2487CE27-02A6-4E7C-905E-3D7411126F26}"/>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35" name="Text Box 3">
          <a:extLst>
            <a:ext uri="{FF2B5EF4-FFF2-40B4-BE49-F238E27FC236}">
              <a16:creationId xmlns:a16="http://schemas.microsoft.com/office/drawing/2014/main" id="{682DF2E6-9402-444C-A578-9EF443376D7D}"/>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36" name="Text Box 3">
          <a:extLst>
            <a:ext uri="{FF2B5EF4-FFF2-40B4-BE49-F238E27FC236}">
              <a16:creationId xmlns:a16="http://schemas.microsoft.com/office/drawing/2014/main" id="{D22E1337-ED68-4FC5-B890-9D2CBCA9F7DC}"/>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37" name="Text Box 3">
          <a:extLst>
            <a:ext uri="{FF2B5EF4-FFF2-40B4-BE49-F238E27FC236}">
              <a16:creationId xmlns:a16="http://schemas.microsoft.com/office/drawing/2014/main" id="{CCBAFD63-1C71-417B-A85C-395A6D5DE185}"/>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38" name="Text Box 3">
          <a:extLst>
            <a:ext uri="{FF2B5EF4-FFF2-40B4-BE49-F238E27FC236}">
              <a16:creationId xmlns:a16="http://schemas.microsoft.com/office/drawing/2014/main" id="{5AF77028-7185-4CDC-86D7-1E61D4E39CBB}"/>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39" name="Text Box 3">
          <a:extLst>
            <a:ext uri="{FF2B5EF4-FFF2-40B4-BE49-F238E27FC236}">
              <a16:creationId xmlns:a16="http://schemas.microsoft.com/office/drawing/2014/main" id="{2D7260EB-AA3C-4EAB-AFF1-6BC3B2DAA87F}"/>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40" name="Text Box 3">
          <a:extLst>
            <a:ext uri="{FF2B5EF4-FFF2-40B4-BE49-F238E27FC236}">
              <a16:creationId xmlns:a16="http://schemas.microsoft.com/office/drawing/2014/main" id="{F6593B3B-AF51-4983-A321-E5C7CA04F3AD}"/>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41" name="Text Box 3">
          <a:extLst>
            <a:ext uri="{FF2B5EF4-FFF2-40B4-BE49-F238E27FC236}">
              <a16:creationId xmlns:a16="http://schemas.microsoft.com/office/drawing/2014/main" id="{F2686E8F-1749-4157-AF29-59ADEE61A0C4}"/>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42" name="Text Box 3">
          <a:extLst>
            <a:ext uri="{FF2B5EF4-FFF2-40B4-BE49-F238E27FC236}">
              <a16:creationId xmlns:a16="http://schemas.microsoft.com/office/drawing/2014/main" id="{D7248CC9-9A8B-4E8C-99D1-8DACA9BE0BC8}"/>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43" name="Text Box 3">
          <a:extLst>
            <a:ext uri="{FF2B5EF4-FFF2-40B4-BE49-F238E27FC236}">
              <a16:creationId xmlns:a16="http://schemas.microsoft.com/office/drawing/2014/main" id="{83668252-1D66-46B0-B679-DA2A35987006}"/>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44" name="Text Box 3">
          <a:extLst>
            <a:ext uri="{FF2B5EF4-FFF2-40B4-BE49-F238E27FC236}">
              <a16:creationId xmlns:a16="http://schemas.microsoft.com/office/drawing/2014/main" id="{52D746C5-4A14-4F82-86A4-04653A9D2669}"/>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45" name="Text Box 3">
          <a:extLst>
            <a:ext uri="{FF2B5EF4-FFF2-40B4-BE49-F238E27FC236}">
              <a16:creationId xmlns:a16="http://schemas.microsoft.com/office/drawing/2014/main" id="{38050DF6-BBEF-45DE-84DC-DC3A372BBF1C}"/>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46" name="Text Box 3">
          <a:extLst>
            <a:ext uri="{FF2B5EF4-FFF2-40B4-BE49-F238E27FC236}">
              <a16:creationId xmlns:a16="http://schemas.microsoft.com/office/drawing/2014/main" id="{10B28DF8-9F72-4B54-9D99-8ED583BE4A29}"/>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47" name="Text Box 3">
          <a:extLst>
            <a:ext uri="{FF2B5EF4-FFF2-40B4-BE49-F238E27FC236}">
              <a16:creationId xmlns:a16="http://schemas.microsoft.com/office/drawing/2014/main" id="{CC2E2A9F-C5C1-46B1-B469-0A57F2F96FE9}"/>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48" name="Text Box 3">
          <a:extLst>
            <a:ext uri="{FF2B5EF4-FFF2-40B4-BE49-F238E27FC236}">
              <a16:creationId xmlns:a16="http://schemas.microsoft.com/office/drawing/2014/main" id="{7C6AADF4-E599-495A-93D4-20AD372AA5E4}"/>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49" name="Text Box 3">
          <a:extLst>
            <a:ext uri="{FF2B5EF4-FFF2-40B4-BE49-F238E27FC236}">
              <a16:creationId xmlns:a16="http://schemas.microsoft.com/office/drawing/2014/main" id="{039716C0-3F36-43D2-9531-83625FF95560}"/>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50" name="Text Box 3">
          <a:extLst>
            <a:ext uri="{FF2B5EF4-FFF2-40B4-BE49-F238E27FC236}">
              <a16:creationId xmlns:a16="http://schemas.microsoft.com/office/drawing/2014/main" id="{5478C527-406B-405A-8AA4-9E2C333AE43B}"/>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51" name="Text Box 3">
          <a:extLst>
            <a:ext uri="{FF2B5EF4-FFF2-40B4-BE49-F238E27FC236}">
              <a16:creationId xmlns:a16="http://schemas.microsoft.com/office/drawing/2014/main" id="{A239E4F1-559A-45D5-97EB-67C2C4DCF168}"/>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52" name="Text Box 3">
          <a:extLst>
            <a:ext uri="{FF2B5EF4-FFF2-40B4-BE49-F238E27FC236}">
              <a16:creationId xmlns:a16="http://schemas.microsoft.com/office/drawing/2014/main" id="{6D38A18E-8072-44BC-B045-A5B0F29584A6}"/>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53" name="Text Box 3">
          <a:extLst>
            <a:ext uri="{FF2B5EF4-FFF2-40B4-BE49-F238E27FC236}">
              <a16:creationId xmlns:a16="http://schemas.microsoft.com/office/drawing/2014/main" id="{9393FCEE-778E-4905-B4FB-5721350F8D18}"/>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54" name="Text Box 3">
          <a:extLst>
            <a:ext uri="{FF2B5EF4-FFF2-40B4-BE49-F238E27FC236}">
              <a16:creationId xmlns:a16="http://schemas.microsoft.com/office/drawing/2014/main" id="{84003329-3EBC-4E05-8990-18213A0359DD}"/>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55" name="Text Box 3">
          <a:extLst>
            <a:ext uri="{FF2B5EF4-FFF2-40B4-BE49-F238E27FC236}">
              <a16:creationId xmlns:a16="http://schemas.microsoft.com/office/drawing/2014/main" id="{83E15FB5-9FE9-4511-A868-A2EFD06FE07B}"/>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56" name="Text Box 3">
          <a:extLst>
            <a:ext uri="{FF2B5EF4-FFF2-40B4-BE49-F238E27FC236}">
              <a16:creationId xmlns:a16="http://schemas.microsoft.com/office/drawing/2014/main" id="{D53C9562-205D-4C7C-88B4-E0A9FFB68DCE}"/>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57" name="Text Box 3">
          <a:extLst>
            <a:ext uri="{FF2B5EF4-FFF2-40B4-BE49-F238E27FC236}">
              <a16:creationId xmlns:a16="http://schemas.microsoft.com/office/drawing/2014/main" id="{D37E8F58-1C29-4781-9910-EAA998CEF9AA}"/>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58" name="Text Box 3">
          <a:extLst>
            <a:ext uri="{FF2B5EF4-FFF2-40B4-BE49-F238E27FC236}">
              <a16:creationId xmlns:a16="http://schemas.microsoft.com/office/drawing/2014/main" id="{03120B1B-1DC0-405A-B7ED-07568DEF48A0}"/>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59" name="Text Box 3">
          <a:extLst>
            <a:ext uri="{FF2B5EF4-FFF2-40B4-BE49-F238E27FC236}">
              <a16:creationId xmlns:a16="http://schemas.microsoft.com/office/drawing/2014/main" id="{23FB686B-21C4-46C5-BFDD-EEF7A884CD29}"/>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60" name="Text Box 3">
          <a:extLst>
            <a:ext uri="{FF2B5EF4-FFF2-40B4-BE49-F238E27FC236}">
              <a16:creationId xmlns:a16="http://schemas.microsoft.com/office/drawing/2014/main" id="{920E3FE3-FCF2-423A-80AA-DAA74933A19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61" name="Text Box 3">
          <a:extLst>
            <a:ext uri="{FF2B5EF4-FFF2-40B4-BE49-F238E27FC236}">
              <a16:creationId xmlns:a16="http://schemas.microsoft.com/office/drawing/2014/main" id="{63BEA00A-A594-48E5-8197-99754B373C8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62" name="Text Box 3">
          <a:extLst>
            <a:ext uri="{FF2B5EF4-FFF2-40B4-BE49-F238E27FC236}">
              <a16:creationId xmlns:a16="http://schemas.microsoft.com/office/drawing/2014/main" id="{5C078234-FE57-4B0C-905D-F9A790F74F0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63" name="Text Box 3">
          <a:extLst>
            <a:ext uri="{FF2B5EF4-FFF2-40B4-BE49-F238E27FC236}">
              <a16:creationId xmlns:a16="http://schemas.microsoft.com/office/drawing/2014/main" id="{420E2AB0-5659-43C7-A383-1B40B3C9457A}"/>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64" name="Text Box 3">
          <a:extLst>
            <a:ext uri="{FF2B5EF4-FFF2-40B4-BE49-F238E27FC236}">
              <a16:creationId xmlns:a16="http://schemas.microsoft.com/office/drawing/2014/main" id="{230D4CD5-7527-4ECA-BBC6-C9C7BDFD700D}"/>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65" name="Text Box 3">
          <a:extLst>
            <a:ext uri="{FF2B5EF4-FFF2-40B4-BE49-F238E27FC236}">
              <a16:creationId xmlns:a16="http://schemas.microsoft.com/office/drawing/2014/main" id="{3A92970A-E418-45D3-B675-6A70D7B7FAE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66" name="Text Box 3">
          <a:extLst>
            <a:ext uri="{FF2B5EF4-FFF2-40B4-BE49-F238E27FC236}">
              <a16:creationId xmlns:a16="http://schemas.microsoft.com/office/drawing/2014/main" id="{79D51931-C4E2-466A-9D76-2046D176AC1D}"/>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67" name="Text Box 3">
          <a:extLst>
            <a:ext uri="{FF2B5EF4-FFF2-40B4-BE49-F238E27FC236}">
              <a16:creationId xmlns:a16="http://schemas.microsoft.com/office/drawing/2014/main" id="{CE479B84-4726-4759-A5FE-07F54C4E7A7C}"/>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68" name="Text Box 3">
          <a:extLst>
            <a:ext uri="{FF2B5EF4-FFF2-40B4-BE49-F238E27FC236}">
              <a16:creationId xmlns:a16="http://schemas.microsoft.com/office/drawing/2014/main" id="{0E378327-7951-4522-9D8C-FEEE72AC29D5}"/>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69" name="Text Box 3">
          <a:extLst>
            <a:ext uri="{FF2B5EF4-FFF2-40B4-BE49-F238E27FC236}">
              <a16:creationId xmlns:a16="http://schemas.microsoft.com/office/drawing/2014/main" id="{204AF9AF-4659-4E6F-8093-6AD5B5E362F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70" name="Text Box 3">
          <a:extLst>
            <a:ext uri="{FF2B5EF4-FFF2-40B4-BE49-F238E27FC236}">
              <a16:creationId xmlns:a16="http://schemas.microsoft.com/office/drawing/2014/main" id="{2C856E72-6931-4654-9DAC-75251AB533F3}"/>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71" name="Text Box 3">
          <a:extLst>
            <a:ext uri="{FF2B5EF4-FFF2-40B4-BE49-F238E27FC236}">
              <a16:creationId xmlns:a16="http://schemas.microsoft.com/office/drawing/2014/main" id="{EB1E7CD8-A557-49BD-95B7-09B8A658D181}"/>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72" name="Text Box 3">
          <a:extLst>
            <a:ext uri="{FF2B5EF4-FFF2-40B4-BE49-F238E27FC236}">
              <a16:creationId xmlns:a16="http://schemas.microsoft.com/office/drawing/2014/main" id="{727F58A0-C37D-42C2-AC27-63F753211433}"/>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73" name="Text Box 3">
          <a:extLst>
            <a:ext uri="{FF2B5EF4-FFF2-40B4-BE49-F238E27FC236}">
              <a16:creationId xmlns:a16="http://schemas.microsoft.com/office/drawing/2014/main" id="{7E19F833-4212-4546-BD74-36E16585BB0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74" name="Text Box 3">
          <a:extLst>
            <a:ext uri="{FF2B5EF4-FFF2-40B4-BE49-F238E27FC236}">
              <a16:creationId xmlns:a16="http://schemas.microsoft.com/office/drawing/2014/main" id="{2AD4E9FF-0E0F-4CB8-AE83-BF1729ED96BD}"/>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75" name="Text Box 3">
          <a:extLst>
            <a:ext uri="{FF2B5EF4-FFF2-40B4-BE49-F238E27FC236}">
              <a16:creationId xmlns:a16="http://schemas.microsoft.com/office/drawing/2014/main" id="{CF4115CD-706C-43FA-AAF7-418C690EFDC3}"/>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76" name="Text Box 3">
          <a:extLst>
            <a:ext uri="{FF2B5EF4-FFF2-40B4-BE49-F238E27FC236}">
              <a16:creationId xmlns:a16="http://schemas.microsoft.com/office/drawing/2014/main" id="{363C40B7-27C7-43C7-AE8D-01B5DD5EFA02}"/>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77" name="Text Box 3">
          <a:extLst>
            <a:ext uri="{FF2B5EF4-FFF2-40B4-BE49-F238E27FC236}">
              <a16:creationId xmlns:a16="http://schemas.microsoft.com/office/drawing/2014/main" id="{53557F42-23F3-4B77-9492-CC4B79CF8D49}"/>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78" name="Text Box 3">
          <a:extLst>
            <a:ext uri="{FF2B5EF4-FFF2-40B4-BE49-F238E27FC236}">
              <a16:creationId xmlns:a16="http://schemas.microsoft.com/office/drawing/2014/main" id="{33EA3B31-5F5A-40C6-BEF4-1FB4D8FFBE0D}"/>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79" name="Text Box 3">
          <a:extLst>
            <a:ext uri="{FF2B5EF4-FFF2-40B4-BE49-F238E27FC236}">
              <a16:creationId xmlns:a16="http://schemas.microsoft.com/office/drawing/2014/main" id="{8D92DDB9-ECB5-493D-89A7-B9AB00F26541}"/>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80" name="Text Box 3">
          <a:extLst>
            <a:ext uri="{FF2B5EF4-FFF2-40B4-BE49-F238E27FC236}">
              <a16:creationId xmlns:a16="http://schemas.microsoft.com/office/drawing/2014/main" id="{537D7103-0026-4599-B4DE-8EF233261027}"/>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81" name="Text Box 3">
          <a:extLst>
            <a:ext uri="{FF2B5EF4-FFF2-40B4-BE49-F238E27FC236}">
              <a16:creationId xmlns:a16="http://schemas.microsoft.com/office/drawing/2014/main" id="{D37DDDAA-63F1-4435-868C-D1D7AA07B1D6}"/>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82" name="Text Box 3">
          <a:extLst>
            <a:ext uri="{FF2B5EF4-FFF2-40B4-BE49-F238E27FC236}">
              <a16:creationId xmlns:a16="http://schemas.microsoft.com/office/drawing/2014/main" id="{2C1C8FA5-B967-40EE-ADE1-A91CA3858AF1}"/>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83" name="Text Box 3">
          <a:extLst>
            <a:ext uri="{FF2B5EF4-FFF2-40B4-BE49-F238E27FC236}">
              <a16:creationId xmlns:a16="http://schemas.microsoft.com/office/drawing/2014/main" id="{F5C8D584-BF4A-483C-8833-054AE4E00D2D}"/>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84" name="Text Box 3">
          <a:extLst>
            <a:ext uri="{FF2B5EF4-FFF2-40B4-BE49-F238E27FC236}">
              <a16:creationId xmlns:a16="http://schemas.microsoft.com/office/drawing/2014/main" id="{71020EA7-8B9C-40AF-AC4C-604E97256266}"/>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85" name="Text Box 3">
          <a:extLst>
            <a:ext uri="{FF2B5EF4-FFF2-40B4-BE49-F238E27FC236}">
              <a16:creationId xmlns:a16="http://schemas.microsoft.com/office/drawing/2014/main" id="{81B7903F-7176-471E-9373-BC27472B6910}"/>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86" name="Text Box 3">
          <a:extLst>
            <a:ext uri="{FF2B5EF4-FFF2-40B4-BE49-F238E27FC236}">
              <a16:creationId xmlns:a16="http://schemas.microsoft.com/office/drawing/2014/main" id="{58BDF7A1-D69E-43F1-89F8-0839DD08CDD8}"/>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87" name="Text Box 3">
          <a:extLst>
            <a:ext uri="{FF2B5EF4-FFF2-40B4-BE49-F238E27FC236}">
              <a16:creationId xmlns:a16="http://schemas.microsoft.com/office/drawing/2014/main" id="{74DB1AC3-16D8-457F-BE16-EFED36CB8242}"/>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88" name="Text Box 3">
          <a:extLst>
            <a:ext uri="{FF2B5EF4-FFF2-40B4-BE49-F238E27FC236}">
              <a16:creationId xmlns:a16="http://schemas.microsoft.com/office/drawing/2014/main" id="{CCE19218-EECE-4FFA-9415-ACDF0B9FEB7B}"/>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89" name="Text Box 3">
          <a:extLst>
            <a:ext uri="{FF2B5EF4-FFF2-40B4-BE49-F238E27FC236}">
              <a16:creationId xmlns:a16="http://schemas.microsoft.com/office/drawing/2014/main" id="{F9FDB7D6-5CF6-4A90-8D3C-6A3B05F90E7A}"/>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90" name="Text Box 3">
          <a:extLst>
            <a:ext uri="{FF2B5EF4-FFF2-40B4-BE49-F238E27FC236}">
              <a16:creationId xmlns:a16="http://schemas.microsoft.com/office/drawing/2014/main" id="{56759DA4-D010-434D-A327-92EF8012705F}"/>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91" name="Text Box 3">
          <a:extLst>
            <a:ext uri="{FF2B5EF4-FFF2-40B4-BE49-F238E27FC236}">
              <a16:creationId xmlns:a16="http://schemas.microsoft.com/office/drawing/2014/main" id="{CDA42C7F-9450-4A3B-9954-853C20DBF2A4}"/>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92" name="Text Box 3">
          <a:extLst>
            <a:ext uri="{FF2B5EF4-FFF2-40B4-BE49-F238E27FC236}">
              <a16:creationId xmlns:a16="http://schemas.microsoft.com/office/drawing/2014/main" id="{E8E6779C-54BA-45A7-888D-4E4EA008337E}"/>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93" name="Text Box 3">
          <a:extLst>
            <a:ext uri="{FF2B5EF4-FFF2-40B4-BE49-F238E27FC236}">
              <a16:creationId xmlns:a16="http://schemas.microsoft.com/office/drawing/2014/main" id="{A4EBCE4A-25F9-492F-AB79-8CC37B5D262C}"/>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94" name="Text Box 3">
          <a:extLst>
            <a:ext uri="{FF2B5EF4-FFF2-40B4-BE49-F238E27FC236}">
              <a16:creationId xmlns:a16="http://schemas.microsoft.com/office/drawing/2014/main" id="{006EB823-30E7-45D5-8A11-043E51FC3C0C}"/>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95" name="Text Box 3">
          <a:extLst>
            <a:ext uri="{FF2B5EF4-FFF2-40B4-BE49-F238E27FC236}">
              <a16:creationId xmlns:a16="http://schemas.microsoft.com/office/drawing/2014/main" id="{1DE1BB5F-84CE-4C04-A3A6-C09C02B54F43}"/>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96" name="Text Box 3">
          <a:extLst>
            <a:ext uri="{FF2B5EF4-FFF2-40B4-BE49-F238E27FC236}">
              <a16:creationId xmlns:a16="http://schemas.microsoft.com/office/drawing/2014/main" id="{22589CC4-48CA-407C-9C23-52083784CA71}"/>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97" name="Text Box 3">
          <a:extLst>
            <a:ext uri="{FF2B5EF4-FFF2-40B4-BE49-F238E27FC236}">
              <a16:creationId xmlns:a16="http://schemas.microsoft.com/office/drawing/2014/main" id="{D0A997E6-140D-4546-9A28-A99A05DF2062}"/>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98" name="Text Box 3">
          <a:extLst>
            <a:ext uri="{FF2B5EF4-FFF2-40B4-BE49-F238E27FC236}">
              <a16:creationId xmlns:a16="http://schemas.microsoft.com/office/drawing/2014/main" id="{CC7B04A3-A09D-4613-86C8-45035B26B933}"/>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099" name="Text Box 3">
          <a:extLst>
            <a:ext uri="{FF2B5EF4-FFF2-40B4-BE49-F238E27FC236}">
              <a16:creationId xmlns:a16="http://schemas.microsoft.com/office/drawing/2014/main" id="{026E3524-C798-4E79-8466-CB7E454D3DBF}"/>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100" name="Text Box 3">
          <a:extLst>
            <a:ext uri="{FF2B5EF4-FFF2-40B4-BE49-F238E27FC236}">
              <a16:creationId xmlns:a16="http://schemas.microsoft.com/office/drawing/2014/main" id="{0EF0EAA6-3E33-4382-8FD3-E8B69C818AA9}"/>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101" name="Text Box 3">
          <a:extLst>
            <a:ext uri="{FF2B5EF4-FFF2-40B4-BE49-F238E27FC236}">
              <a16:creationId xmlns:a16="http://schemas.microsoft.com/office/drawing/2014/main" id="{77AA17B4-1EAB-41DF-B7F8-D9A90F8F96EC}"/>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1774</xdr:row>
      <xdr:rowOff>0</xdr:rowOff>
    </xdr:from>
    <xdr:ext cx="0" cy="323851"/>
    <xdr:sp macro="" textlink="">
      <xdr:nvSpPr>
        <xdr:cNvPr id="9102" name="Text Box 3">
          <a:extLst>
            <a:ext uri="{FF2B5EF4-FFF2-40B4-BE49-F238E27FC236}">
              <a16:creationId xmlns:a16="http://schemas.microsoft.com/office/drawing/2014/main" id="{AAE57D3A-B752-4257-809A-4F206C8AAC48}"/>
            </a:ext>
          </a:extLst>
        </xdr:cNvPr>
        <xdr:cNvSpPr txBox="1">
          <a:spLocks noChangeArrowheads="1"/>
        </xdr:cNvSpPr>
      </xdr:nvSpPr>
      <xdr:spPr bwMode="auto">
        <a:xfrm>
          <a:off x="3028950" y="397402050"/>
          <a:ext cx="0"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03" name="Text Box 8">
          <a:extLst>
            <a:ext uri="{FF2B5EF4-FFF2-40B4-BE49-F238E27FC236}">
              <a16:creationId xmlns:a16="http://schemas.microsoft.com/office/drawing/2014/main" id="{16C2C271-F069-43F3-8039-BBC105B28478}"/>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04" name="Text Box 9">
          <a:extLst>
            <a:ext uri="{FF2B5EF4-FFF2-40B4-BE49-F238E27FC236}">
              <a16:creationId xmlns:a16="http://schemas.microsoft.com/office/drawing/2014/main" id="{6965BFFE-E09F-4BBC-851E-9076728D72BC}"/>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05" name="Text Box 8">
          <a:extLst>
            <a:ext uri="{FF2B5EF4-FFF2-40B4-BE49-F238E27FC236}">
              <a16:creationId xmlns:a16="http://schemas.microsoft.com/office/drawing/2014/main" id="{60D432D6-04BC-4F66-8095-42F5716894B3}"/>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06" name="Text Box 9">
          <a:extLst>
            <a:ext uri="{FF2B5EF4-FFF2-40B4-BE49-F238E27FC236}">
              <a16:creationId xmlns:a16="http://schemas.microsoft.com/office/drawing/2014/main" id="{43E43E5B-51A0-46C2-9F7E-4DE32A4B73F8}"/>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07" name="Text Box 8">
          <a:extLst>
            <a:ext uri="{FF2B5EF4-FFF2-40B4-BE49-F238E27FC236}">
              <a16:creationId xmlns:a16="http://schemas.microsoft.com/office/drawing/2014/main" id="{93CB90D7-C7DE-490C-84C8-8341404F9B2A}"/>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08" name="Text Box 9">
          <a:extLst>
            <a:ext uri="{FF2B5EF4-FFF2-40B4-BE49-F238E27FC236}">
              <a16:creationId xmlns:a16="http://schemas.microsoft.com/office/drawing/2014/main" id="{CDC8F3BB-9854-4B9E-AE82-4F59B5DB739B}"/>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09" name="Text Box 8">
          <a:extLst>
            <a:ext uri="{FF2B5EF4-FFF2-40B4-BE49-F238E27FC236}">
              <a16:creationId xmlns:a16="http://schemas.microsoft.com/office/drawing/2014/main" id="{77996E0A-ED94-4F20-AF8F-7A20375D709E}"/>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10" name="Text Box 9">
          <a:extLst>
            <a:ext uri="{FF2B5EF4-FFF2-40B4-BE49-F238E27FC236}">
              <a16:creationId xmlns:a16="http://schemas.microsoft.com/office/drawing/2014/main" id="{D0C92405-1931-44B9-8BFF-95E65F27903D}"/>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38126"/>
    <xdr:sp macro="" textlink="">
      <xdr:nvSpPr>
        <xdr:cNvPr id="9111" name="Text Box 8">
          <a:extLst>
            <a:ext uri="{FF2B5EF4-FFF2-40B4-BE49-F238E27FC236}">
              <a16:creationId xmlns:a16="http://schemas.microsoft.com/office/drawing/2014/main" id="{93CCC0D0-A257-45A3-B3B9-0169EBC6259A}"/>
            </a:ext>
          </a:extLst>
        </xdr:cNvPr>
        <xdr:cNvSpPr txBox="1">
          <a:spLocks noChangeArrowheads="1"/>
        </xdr:cNvSpPr>
      </xdr:nvSpPr>
      <xdr:spPr bwMode="auto">
        <a:xfrm>
          <a:off x="1895475" y="39740205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38126"/>
    <xdr:sp macro="" textlink="">
      <xdr:nvSpPr>
        <xdr:cNvPr id="9112" name="Text Box 9">
          <a:extLst>
            <a:ext uri="{FF2B5EF4-FFF2-40B4-BE49-F238E27FC236}">
              <a16:creationId xmlns:a16="http://schemas.microsoft.com/office/drawing/2014/main" id="{5FF69972-C1BB-4509-9B31-00CE36BB5B39}"/>
            </a:ext>
          </a:extLst>
        </xdr:cNvPr>
        <xdr:cNvSpPr txBox="1">
          <a:spLocks noChangeArrowheads="1"/>
        </xdr:cNvSpPr>
      </xdr:nvSpPr>
      <xdr:spPr bwMode="auto">
        <a:xfrm>
          <a:off x="1895475" y="39740205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28601"/>
    <xdr:sp macro="" textlink="">
      <xdr:nvSpPr>
        <xdr:cNvPr id="9113" name="Text Box 8">
          <a:extLst>
            <a:ext uri="{FF2B5EF4-FFF2-40B4-BE49-F238E27FC236}">
              <a16:creationId xmlns:a16="http://schemas.microsoft.com/office/drawing/2014/main" id="{878C4485-5395-426B-BDBA-214E072C7939}"/>
            </a:ext>
          </a:extLst>
        </xdr:cNvPr>
        <xdr:cNvSpPr txBox="1">
          <a:spLocks noChangeArrowheads="1"/>
        </xdr:cNvSpPr>
      </xdr:nvSpPr>
      <xdr:spPr bwMode="auto">
        <a:xfrm>
          <a:off x="1895475" y="39740205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28601"/>
    <xdr:sp macro="" textlink="">
      <xdr:nvSpPr>
        <xdr:cNvPr id="9114" name="Text Box 9">
          <a:extLst>
            <a:ext uri="{FF2B5EF4-FFF2-40B4-BE49-F238E27FC236}">
              <a16:creationId xmlns:a16="http://schemas.microsoft.com/office/drawing/2014/main" id="{1C3987C1-8723-4850-A1F8-9F35C9E108BB}"/>
            </a:ext>
          </a:extLst>
        </xdr:cNvPr>
        <xdr:cNvSpPr txBox="1">
          <a:spLocks noChangeArrowheads="1"/>
        </xdr:cNvSpPr>
      </xdr:nvSpPr>
      <xdr:spPr bwMode="auto">
        <a:xfrm>
          <a:off x="1895475" y="39740205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15" name="Text Box 8">
          <a:extLst>
            <a:ext uri="{FF2B5EF4-FFF2-40B4-BE49-F238E27FC236}">
              <a16:creationId xmlns:a16="http://schemas.microsoft.com/office/drawing/2014/main" id="{82F2C057-736B-41F9-B237-AD8A515F9C5A}"/>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16" name="Text Box 9">
          <a:extLst>
            <a:ext uri="{FF2B5EF4-FFF2-40B4-BE49-F238E27FC236}">
              <a16:creationId xmlns:a16="http://schemas.microsoft.com/office/drawing/2014/main" id="{F85D5BA7-0E3B-42EF-81F2-9E2BE47CD357}"/>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17" name="Text Box 8">
          <a:extLst>
            <a:ext uri="{FF2B5EF4-FFF2-40B4-BE49-F238E27FC236}">
              <a16:creationId xmlns:a16="http://schemas.microsoft.com/office/drawing/2014/main" id="{FE63AA9A-23C2-4246-99A4-2D6AF753FDF9}"/>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18" name="Text Box 9">
          <a:extLst>
            <a:ext uri="{FF2B5EF4-FFF2-40B4-BE49-F238E27FC236}">
              <a16:creationId xmlns:a16="http://schemas.microsoft.com/office/drawing/2014/main" id="{92E92785-F722-424E-8FD2-CFA3225E54F3}"/>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19" name="Text Box 8">
          <a:extLst>
            <a:ext uri="{FF2B5EF4-FFF2-40B4-BE49-F238E27FC236}">
              <a16:creationId xmlns:a16="http://schemas.microsoft.com/office/drawing/2014/main" id="{7CAEEE96-E96A-4A91-8D44-119DD4F65F64}"/>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20" name="Text Box 9">
          <a:extLst>
            <a:ext uri="{FF2B5EF4-FFF2-40B4-BE49-F238E27FC236}">
              <a16:creationId xmlns:a16="http://schemas.microsoft.com/office/drawing/2014/main" id="{FC0FF437-1E10-49C0-8881-99557B3FC581}"/>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21" name="Text Box 8">
          <a:extLst>
            <a:ext uri="{FF2B5EF4-FFF2-40B4-BE49-F238E27FC236}">
              <a16:creationId xmlns:a16="http://schemas.microsoft.com/office/drawing/2014/main" id="{5AC23E32-B0A4-418B-B95F-F5CA4C6BEE89}"/>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22" name="Text Box 9">
          <a:extLst>
            <a:ext uri="{FF2B5EF4-FFF2-40B4-BE49-F238E27FC236}">
              <a16:creationId xmlns:a16="http://schemas.microsoft.com/office/drawing/2014/main" id="{166EEC71-4D55-47E2-8EA4-A9795453F19F}"/>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38126"/>
    <xdr:sp macro="" textlink="">
      <xdr:nvSpPr>
        <xdr:cNvPr id="9123" name="Text Box 8">
          <a:extLst>
            <a:ext uri="{FF2B5EF4-FFF2-40B4-BE49-F238E27FC236}">
              <a16:creationId xmlns:a16="http://schemas.microsoft.com/office/drawing/2014/main" id="{4911B03D-1F96-48B2-B7BE-3C49F135DBBC}"/>
            </a:ext>
          </a:extLst>
        </xdr:cNvPr>
        <xdr:cNvSpPr txBox="1">
          <a:spLocks noChangeArrowheads="1"/>
        </xdr:cNvSpPr>
      </xdr:nvSpPr>
      <xdr:spPr bwMode="auto">
        <a:xfrm>
          <a:off x="1895475" y="39740205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38126"/>
    <xdr:sp macro="" textlink="">
      <xdr:nvSpPr>
        <xdr:cNvPr id="9124" name="Text Box 9">
          <a:extLst>
            <a:ext uri="{FF2B5EF4-FFF2-40B4-BE49-F238E27FC236}">
              <a16:creationId xmlns:a16="http://schemas.microsoft.com/office/drawing/2014/main" id="{BFF7AE36-7114-4B23-BC02-558E090081DE}"/>
            </a:ext>
          </a:extLst>
        </xdr:cNvPr>
        <xdr:cNvSpPr txBox="1">
          <a:spLocks noChangeArrowheads="1"/>
        </xdr:cNvSpPr>
      </xdr:nvSpPr>
      <xdr:spPr bwMode="auto">
        <a:xfrm>
          <a:off x="1895475" y="39740205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28601"/>
    <xdr:sp macro="" textlink="">
      <xdr:nvSpPr>
        <xdr:cNvPr id="9125" name="Text Box 8">
          <a:extLst>
            <a:ext uri="{FF2B5EF4-FFF2-40B4-BE49-F238E27FC236}">
              <a16:creationId xmlns:a16="http://schemas.microsoft.com/office/drawing/2014/main" id="{2AE32A1F-4852-426D-B589-8ACB5811FB58}"/>
            </a:ext>
          </a:extLst>
        </xdr:cNvPr>
        <xdr:cNvSpPr txBox="1">
          <a:spLocks noChangeArrowheads="1"/>
        </xdr:cNvSpPr>
      </xdr:nvSpPr>
      <xdr:spPr bwMode="auto">
        <a:xfrm>
          <a:off x="1895475" y="39740205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28601"/>
    <xdr:sp macro="" textlink="">
      <xdr:nvSpPr>
        <xdr:cNvPr id="9126" name="Text Box 9">
          <a:extLst>
            <a:ext uri="{FF2B5EF4-FFF2-40B4-BE49-F238E27FC236}">
              <a16:creationId xmlns:a16="http://schemas.microsoft.com/office/drawing/2014/main" id="{530A67FD-0397-4463-A696-EF6516121447}"/>
            </a:ext>
          </a:extLst>
        </xdr:cNvPr>
        <xdr:cNvSpPr txBox="1">
          <a:spLocks noChangeArrowheads="1"/>
        </xdr:cNvSpPr>
      </xdr:nvSpPr>
      <xdr:spPr bwMode="auto">
        <a:xfrm>
          <a:off x="1895475" y="39740205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76226"/>
    <xdr:sp macro="" textlink="">
      <xdr:nvSpPr>
        <xdr:cNvPr id="9127" name="Text Box 8">
          <a:extLst>
            <a:ext uri="{FF2B5EF4-FFF2-40B4-BE49-F238E27FC236}">
              <a16:creationId xmlns:a16="http://schemas.microsoft.com/office/drawing/2014/main" id="{BF192027-1173-4AD5-BBF0-8791E46130E7}"/>
            </a:ext>
          </a:extLst>
        </xdr:cNvPr>
        <xdr:cNvSpPr txBox="1">
          <a:spLocks noChangeArrowheads="1"/>
        </xdr:cNvSpPr>
      </xdr:nvSpPr>
      <xdr:spPr bwMode="auto">
        <a:xfrm>
          <a:off x="1895475" y="39740205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76226"/>
    <xdr:sp macro="" textlink="">
      <xdr:nvSpPr>
        <xdr:cNvPr id="9128" name="Text Box 9">
          <a:extLst>
            <a:ext uri="{FF2B5EF4-FFF2-40B4-BE49-F238E27FC236}">
              <a16:creationId xmlns:a16="http://schemas.microsoft.com/office/drawing/2014/main" id="{0C00D2A9-1440-4D2C-95FE-55D04D17614E}"/>
            </a:ext>
          </a:extLst>
        </xdr:cNvPr>
        <xdr:cNvSpPr txBox="1">
          <a:spLocks noChangeArrowheads="1"/>
        </xdr:cNvSpPr>
      </xdr:nvSpPr>
      <xdr:spPr bwMode="auto">
        <a:xfrm>
          <a:off x="1895475" y="39740205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66701"/>
    <xdr:sp macro="" textlink="">
      <xdr:nvSpPr>
        <xdr:cNvPr id="9129" name="Text Box 8">
          <a:extLst>
            <a:ext uri="{FF2B5EF4-FFF2-40B4-BE49-F238E27FC236}">
              <a16:creationId xmlns:a16="http://schemas.microsoft.com/office/drawing/2014/main" id="{D798BBC9-D0BF-4662-9830-8B38E47BCFF0}"/>
            </a:ext>
          </a:extLst>
        </xdr:cNvPr>
        <xdr:cNvSpPr txBox="1">
          <a:spLocks noChangeArrowheads="1"/>
        </xdr:cNvSpPr>
      </xdr:nvSpPr>
      <xdr:spPr bwMode="auto">
        <a:xfrm>
          <a:off x="1895475" y="39740205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66701"/>
    <xdr:sp macro="" textlink="">
      <xdr:nvSpPr>
        <xdr:cNvPr id="9130" name="Text Box 9">
          <a:extLst>
            <a:ext uri="{FF2B5EF4-FFF2-40B4-BE49-F238E27FC236}">
              <a16:creationId xmlns:a16="http://schemas.microsoft.com/office/drawing/2014/main" id="{98975EC6-4FB0-4CC5-8777-C95AFD5842D4}"/>
            </a:ext>
          </a:extLst>
        </xdr:cNvPr>
        <xdr:cNvSpPr txBox="1">
          <a:spLocks noChangeArrowheads="1"/>
        </xdr:cNvSpPr>
      </xdr:nvSpPr>
      <xdr:spPr bwMode="auto">
        <a:xfrm>
          <a:off x="1895475" y="39740205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31" name="Text Box 8">
          <a:extLst>
            <a:ext uri="{FF2B5EF4-FFF2-40B4-BE49-F238E27FC236}">
              <a16:creationId xmlns:a16="http://schemas.microsoft.com/office/drawing/2014/main" id="{C5883AB5-B62E-43B1-8EFC-2B29FC5DCF7D}"/>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32" name="Text Box 9">
          <a:extLst>
            <a:ext uri="{FF2B5EF4-FFF2-40B4-BE49-F238E27FC236}">
              <a16:creationId xmlns:a16="http://schemas.microsoft.com/office/drawing/2014/main" id="{FA233160-E4DE-43C8-85FF-BE21A57D986F}"/>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33" name="Text Box 8">
          <a:extLst>
            <a:ext uri="{FF2B5EF4-FFF2-40B4-BE49-F238E27FC236}">
              <a16:creationId xmlns:a16="http://schemas.microsoft.com/office/drawing/2014/main" id="{0A68E93E-88E7-47C6-96DF-A497F9A67F89}"/>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34" name="Text Box 9">
          <a:extLst>
            <a:ext uri="{FF2B5EF4-FFF2-40B4-BE49-F238E27FC236}">
              <a16:creationId xmlns:a16="http://schemas.microsoft.com/office/drawing/2014/main" id="{054CD626-3473-4EB3-BDBC-12D48F2C2D5E}"/>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38126"/>
    <xdr:sp macro="" textlink="">
      <xdr:nvSpPr>
        <xdr:cNvPr id="9135" name="Text Box 8">
          <a:extLst>
            <a:ext uri="{FF2B5EF4-FFF2-40B4-BE49-F238E27FC236}">
              <a16:creationId xmlns:a16="http://schemas.microsoft.com/office/drawing/2014/main" id="{4049DD99-AA37-46F2-86C3-34B4E7B30170}"/>
            </a:ext>
          </a:extLst>
        </xdr:cNvPr>
        <xdr:cNvSpPr txBox="1">
          <a:spLocks noChangeArrowheads="1"/>
        </xdr:cNvSpPr>
      </xdr:nvSpPr>
      <xdr:spPr bwMode="auto">
        <a:xfrm>
          <a:off x="1895475" y="39740205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38126"/>
    <xdr:sp macro="" textlink="">
      <xdr:nvSpPr>
        <xdr:cNvPr id="9136" name="Text Box 9">
          <a:extLst>
            <a:ext uri="{FF2B5EF4-FFF2-40B4-BE49-F238E27FC236}">
              <a16:creationId xmlns:a16="http://schemas.microsoft.com/office/drawing/2014/main" id="{FA1AB872-59A1-4B6E-8D83-54B84DD03E13}"/>
            </a:ext>
          </a:extLst>
        </xdr:cNvPr>
        <xdr:cNvSpPr txBox="1">
          <a:spLocks noChangeArrowheads="1"/>
        </xdr:cNvSpPr>
      </xdr:nvSpPr>
      <xdr:spPr bwMode="auto">
        <a:xfrm>
          <a:off x="1895475" y="39740205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28601"/>
    <xdr:sp macro="" textlink="">
      <xdr:nvSpPr>
        <xdr:cNvPr id="9137" name="Text Box 8">
          <a:extLst>
            <a:ext uri="{FF2B5EF4-FFF2-40B4-BE49-F238E27FC236}">
              <a16:creationId xmlns:a16="http://schemas.microsoft.com/office/drawing/2014/main" id="{941610D8-7DB9-4480-8260-7A84EF6CB5F2}"/>
            </a:ext>
          </a:extLst>
        </xdr:cNvPr>
        <xdr:cNvSpPr txBox="1">
          <a:spLocks noChangeArrowheads="1"/>
        </xdr:cNvSpPr>
      </xdr:nvSpPr>
      <xdr:spPr bwMode="auto">
        <a:xfrm>
          <a:off x="1895475" y="39740205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28601"/>
    <xdr:sp macro="" textlink="">
      <xdr:nvSpPr>
        <xdr:cNvPr id="9138" name="Text Box 9">
          <a:extLst>
            <a:ext uri="{FF2B5EF4-FFF2-40B4-BE49-F238E27FC236}">
              <a16:creationId xmlns:a16="http://schemas.microsoft.com/office/drawing/2014/main" id="{50594D45-BDCD-4283-9F3C-156D5BE9B990}"/>
            </a:ext>
          </a:extLst>
        </xdr:cNvPr>
        <xdr:cNvSpPr txBox="1">
          <a:spLocks noChangeArrowheads="1"/>
        </xdr:cNvSpPr>
      </xdr:nvSpPr>
      <xdr:spPr bwMode="auto">
        <a:xfrm>
          <a:off x="1895475" y="39740205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39" name="Text Box 8">
          <a:extLst>
            <a:ext uri="{FF2B5EF4-FFF2-40B4-BE49-F238E27FC236}">
              <a16:creationId xmlns:a16="http://schemas.microsoft.com/office/drawing/2014/main" id="{851D2C07-57CC-4AD9-9C68-2F0D94D6D35B}"/>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40" name="Text Box 9">
          <a:extLst>
            <a:ext uri="{FF2B5EF4-FFF2-40B4-BE49-F238E27FC236}">
              <a16:creationId xmlns:a16="http://schemas.microsoft.com/office/drawing/2014/main" id="{4CD45098-CD81-4AAE-ACC0-EFD80CB08A59}"/>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41" name="Text Box 8">
          <a:extLst>
            <a:ext uri="{FF2B5EF4-FFF2-40B4-BE49-F238E27FC236}">
              <a16:creationId xmlns:a16="http://schemas.microsoft.com/office/drawing/2014/main" id="{D513F779-C68A-4BE2-820B-F691B341F8A9}"/>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42" name="Text Box 9">
          <a:extLst>
            <a:ext uri="{FF2B5EF4-FFF2-40B4-BE49-F238E27FC236}">
              <a16:creationId xmlns:a16="http://schemas.microsoft.com/office/drawing/2014/main" id="{407004A4-2FA8-49A8-8DB3-127B49AF4221}"/>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43" name="Text Box 8">
          <a:extLst>
            <a:ext uri="{FF2B5EF4-FFF2-40B4-BE49-F238E27FC236}">
              <a16:creationId xmlns:a16="http://schemas.microsoft.com/office/drawing/2014/main" id="{E5E306BB-55F9-459C-939F-AAFB03F9F257}"/>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44" name="Text Box 9">
          <a:extLst>
            <a:ext uri="{FF2B5EF4-FFF2-40B4-BE49-F238E27FC236}">
              <a16:creationId xmlns:a16="http://schemas.microsoft.com/office/drawing/2014/main" id="{1C54E80A-F9B6-49B0-B7D4-C96B4E8F24FD}"/>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45" name="Text Box 8">
          <a:extLst>
            <a:ext uri="{FF2B5EF4-FFF2-40B4-BE49-F238E27FC236}">
              <a16:creationId xmlns:a16="http://schemas.microsoft.com/office/drawing/2014/main" id="{4F2B480B-CC83-4E42-9579-8F09D273EB3A}"/>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46" name="Text Box 9">
          <a:extLst>
            <a:ext uri="{FF2B5EF4-FFF2-40B4-BE49-F238E27FC236}">
              <a16:creationId xmlns:a16="http://schemas.microsoft.com/office/drawing/2014/main" id="{96D057AE-9A82-4115-AE63-1A7293FBEE6C}"/>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38126"/>
    <xdr:sp macro="" textlink="">
      <xdr:nvSpPr>
        <xdr:cNvPr id="9147" name="Text Box 8">
          <a:extLst>
            <a:ext uri="{FF2B5EF4-FFF2-40B4-BE49-F238E27FC236}">
              <a16:creationId xmlns:a16="http://schemas.microsoft.com/office/drawing/2014/main" id="{A963A253-CD33-44AF-B577-BC28BD28DBE4}"/>
            </a:ext>
          </a:extLst>
        </xdr:cNvPr>
        <xdr:cNvSpPr txBox="1">
          <a:spLocks noChangeArrowheads="1"/>
        </xdr:cNvSpPr>
      </xdr:nvSpPr>
      <xdr:spPr bwMode="auto">
        <a:xfrm>
          <a:off x="1895475" y="39740205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38126"/>
    <xdr:sp macro="" textlink="">
      <xdr:nvSpPr>
        <xdr:cNvPr id="9148" name="Text Box 9">
          <a:extLst>
            <a:ext uri="{FF2B5EF4-FFF2-40B4-BE49-F238E27FC236}">
              <a16:creationId xmlns:a16="http://schemas.microsoft.com/office/drawing/2014/main" id="{7532D72E-ADE6-433B-8595-34F002B9F028}"/>
            </a:ext>
          </a:extLst>
        </xdr:cNvPr>
        <xdr:cNvSpPr txBox="1">
          <a:spLocks noChangeArrowheads="1"/>
        </xdr:cNvSpPr>
      </xdr:nvSpPr>
      <xdr:spPr bwMode="auto">
        <a:xfrm>
          <a:off x="1895475" y="39740205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28601"/>
    <xdr:sp macro="" textlink="">
      <xdr:nvSpPr>
        <xdr:cNvPr id="9149" name="Text Box 8">
          <a:extLst>
            <a:ext uri="{FF2B5EF4-FFF2-40B4-BE49-F238E27FC236}">
              <a16:creationId xmlns:a16="http://schemas.microsoft.com/office/drawing/2014/main" id="{DAFC2DA6-B119-4C10-AA51-66AAE8C4485D}"/>
            </a:ext>
          </a:extLst>
        </xdr:cNvPr>
        <xdr:cNvSpPr txBox="1">
          <a:spLocks noChangeArrowheads="1"/>
        </xdr:cNvSpPr>
      </xdr:nvSpPr>
      <xdr:spPr bwMode="auto">
        <a:xfrm>
          <a:off x="1895475" y="39740205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28601"/>
    <xdr:sp macro="" textlink="">
      <xdr:nvSpPr>
        <xdr:cNvPr id="9150" name="Text Box 9">
          <a:extLst>
            <a:ext uri="{FF2B5EF4-FFF2-40B4-BE49-F238E27FC236}">
              <a16:creationId xmlns:a16="http://schemas.microsoft.com/office/drawing/2014/main" id="{DE5E8D0F-E5F9-4F96-A22B-E59044E6084D}"/>
            </a:ext>
          </a:extLst>
        </xdr:cNvPr>
        <xdr:cNvSpPr txBox="1">
          <a:spLocks noChangeArrowheads="1"/>
        </xdr:cNvSpPr>
      </xdr:nvSpPr>
      <xdr:spPr bwMode="auto">
        <a:xfrm>
          <a:off x="1895475" y="39740205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51" name="Text Box 8">
          <a:extLst>
            <a:ext uri="{FF2B5EF4-FFF2-40B4-BE49-F238E27FC236}">
              <a16:creationId xmlns:a16="http://schemas.microsoft.com/office/drawing/2014/main" id="{0042E0B8-F151-4262-BBC3-BE46CEFBD25C}"/>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52" name="Text Box 9">
          <a:extLst>
            <a:ext uri="{FF2B5EF4-FFF2-40B4-BE49-F238E27FC236}">
              <a16:creationId xmlns:a16="http://schemas.microsoft.com/office/drawing/2014/main" id="{9CCB00F8-5452-4AE8-BA12-5012B86F6A9D}"/>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53" name="Text Box 8">
          <a:extLst>
            <a:ext uri="{FF2B5EF4-FFF2-40B4-BE49-F238E27FC236}">
              <a16:creationId xmlns:a16="http://schemas.microsoft.com/office/drawing/2014/main" id="{1A73B882-9052-40A7-AA82-892EE707E193}"/>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54" name="Text Box 9">
          <a:extLst>
            <a:ext uri="{FF2B5EF4-FFF2-40B4-BE49-F238E27FC236}">
              <a16:creationId xmlns:a16="http://schemas.microsoft.com/office/drawing/2014/main" id="{B99CDA7E-2BAE-4577-ABB3-67B9FCEA2183}"/>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55" name="Text Box 8">
          <a:extLst>
            <a:ext uri="{FF2B5EF4-FFF2-40B4-BE49-F238E27FC236}">
              <a16:creationId xmlns:a16="http://schemas.microsoft.com/office/drawing/2014/main" id="{9F30E78B-A69B-4D85-B056-30D0F3C31012}"/>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56" name="Text Box 9">
          <a:extLst>
            <a:ext uri="{FF2B5EF4-FFF2-40B4-BE49-F238E27FC236}">
              <a16:creationId xmlns:a16="http://schemas.microsoft.com/office/drawing/2014/main" id="{FD9C298B-0C5B-4255-865B-BFF92031CB48}"/>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57" name="Text Box 8">
          <a:extLst>
            <a:ext uri="{FF2B5EF4-FFF2-40B4-BE49-F238E27FC236}">
              <a16:creationId xmlns:a16="http://schemas.microsoft.com/office/drawing/2014/main" id="{23A322DA-F11C-4B83-A122-9571D808B132}"/>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58" name="Text Box 9">
          <a:extLst>
            <a:ext uri="{FF2B5EF4-FFF2-40B4-BE49-F238E27FC236}">
              <a16:creationId xmlns:a16="http://schemas.microsoft.com/office/drawing/2014/main" id="{2A7A3B0F-5747-4C2C-8F32-E75A95A8884F}"/>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38126"/>
    <xdr:sp macro="" textlink="">
      <xdr:nvSpPr>
        <xdr:cNvPr id="9159" name="Text Box 8">
          <a:extLst>
            <a:ext uri="{FF2B5EF4-FFF2-40B4-BE49-F238E27FC236}">
              <a16:creationId xmlns:a16="http://schemas.microsoft.com/office/drawing/2014/main" id="{F4CC0902-C45C-4C2B-9BA9-72E03CC84E82}"/>
            </a:ext>
          </a:extLst>
        </xdr:cNvPr>
        <xdr:cNvSpPr txBox="1">
          <a:spLocks noChangeArrowheads="1"/>
        </xdr:cNvSpPr>
      </xdr:nvSpPr>
      <xdr:spPr bwMode="auto">
        <a:xfrm>
          <a:off x="1895475" y="39740205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38126"/>
    <xdr:sp macro="" textlink="">
      <xdr:nvSpPr>
        <xdr:cNvPr id="9160" name="Text Box 9">
          <a:extLst>
            <a:ext uri="{FF2B5EF4-FFF2-40B4-BE49-F238E27FC236}">
              <a16:creationId xmlns:a16="http://schemas.microsoft.com/office/drawing/2014/main" id="{1D709B7F-B8C0-4266-A2E6-833F338B8362}"/>
            </a:ext>
          </a:extLst>
        </xdr:cNvPr>
        <xdr:cNvSpPr txBox="1">
          <a:spLocks noChangeArrowheads="1"/>
        </xdr:cNvSpPr>
      </xdr:nvSpPr>
      <xdr:spPr bwMode="auto">
        <a:xfrm>
          <a:off x="1895475" y="39740205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28601"/>
    <xdr:sp macro="" textlink="">
      <xdr:nvSpPr>
        <xdr:cNvPr id="9161" name="Text Box 8">
          <a:extLst>
            <a:ext uri="{FF2B5EF4-FFF2-40B4-BE49-F238E27FC236}">
              <a16:creationId xmlns:a16="http://schemas.microsoft.com/office/drawing/2014/main" id="{DC641C2D-F208-41D8-968A-2EC7518169F6}"/>
            </a:ext>
          </a:extLst>
        </xdr:cNvPr>
        <xdr:cNvSpPr txBox="1">
          <a:spLocks noChangeArrowheads="1"/>
        </xdr:cNvSpPr>
      </xdr:nvSpPr>
      <xdr:spPr bwMode="auto">
        <a:xfrm>
          <a:off x="1895475" y="39740205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28601"/>
    <xdr:sp macro="" textlink="">
      <xdr:nvSpPr>
        <xdr:cNvPr id="9162" name="Text Box 9">
          <a:extLst>
            <a:ext uri="{FF2B5EF4-FFF2-40B4-BE49-F238E27FC236}">
              <a16:creationId xmlns:a16="http://schemas.microsoft.com/office/drawing/2014/main" id="{1DCF47E4-71E5-42EF-B7DE-A28A1C98D8BC}"/>
            </a:ext>
          </a:extLst>
        </xdr:cNvPr>
        <xdr:cNvSpPr txBox="1">
          <a:spLocks noChangeArrowheads="1"/>
        </xdr:cNvSpPr>
      </xdr:nvSpPr>
      <xdr:spPr bwMode="auto">
        <a:xfrm>
          <a:off x="1895475" y="39740205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76226"/>
    <xdr:sp macro="" textlink="">
      <xdr:nvSpPr>
        <xdr:cNvPr id="9163" name="Text Box 8">
          <a:extLst>
            <a:ext uri="{FF2B5EF4-FFF2-40B4-BE49-F238E27FC236}">
              <a16:creationId xmlns:a16="http://schemas.microsoft.com/office/drawing/2014/main" id="{44CAB11E-BDBC-4D6C-9747-234F3C4C35CF}"/>
            </a:ext>
          </a:extLst>
        </xdr:cNvPr>
        <xdr:cNvSpPr txBox="1">
          <a:spLocks noChangeArrowheads="1"/>
        </xdr:cNvSpPr>
      </xdr:nvSpPr>
      <xdr:spPr bwMode="auto">
        <a:xfrm>
          <a:off x="1895475" y="39740205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76226"/>
    <xdr:sp macro="" textlink="">
      <xdr:nvSpPr>
        <xdr:cNvPr id="9164" name="Text Box 9">
          <a:extLst>
            <a:ext uri="{FF2B5EF4-FFF2-40B4-BE49-F238E27FC236}">
              <a16:creationId xmlns:a16="http://schemas.microsoft.com/office/drawing/2014/main" id="{CD4F7391-E69E-4DEC-A352-9673D10FB9AB}"/>
            </a:ext>
          </a:extLst>
        </xdr:cNvPr>
        <xdr:cNvSpPr txBox="1">
          <a:spLocks noChangeArrowheads="1"/>
        </xdr:cNvSpPr>
      </xdr:nvSpPr>
      <xdr:spPr bwMode="auto">
        <a:xfrm>
          <a:off x="1895475" y="397402050"/>
          <a:ext cx="0" cy="276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66701"/>
    <xdr:sp macro="" textlink="">
      <xdr:nvSpPr>
        <xdr:cNvPr id="9165" name="Text Box 8">
          <a:extLst>
            <a:ext uri="{FF2B5EF4-FFF2-40B4-BE49-F238E27FC236}">
              <a16:creationId xmlns:a16="http://schemas.microsoft.com/office/drawing/2014/main" id="{57D210C4-684C-4AB3-8ABF-B87760AD0770}"/>
            </a:ext>
          </a:extLst>
        </xdr:cNvPr>
        <xdr:cNvSpPr txBox="1">
          <a:spLocks noChangeArrowheads="1"/>
        </xdr:cNvSpPr>
      </xdr:nvSpPr>
      <xdr:spPr bwMode="auto">
        <a:xfrm>
          <a:off x="1895475" y="39740205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66701"/>
    <xdr:sp macro="" textlink="">
      <xdr:nvSpPr>
        <xdr:cNvPr id="9166" name="Text Box 9">
          <a:extLst>
            <a:ext uri="{FF2B5EF4-FFF2-40B4-BE49-F238E27FC236}">
              <a16:creationId xmlns:a16="http://schemas.microsoft.com/office/drawing/2014/main" id="{8BF3CDDF-FB9D-451D-BBC4-C6B52A625263}"/>
            </a:ext>
          </a:extLst>
        </xdr:cNvPr>
        <xdr:cNvSpPr txBox="1">
          <a:spLocks noChangeArrowheads="1"/>
        </xdr:cNvSpPr>
      </xdr:nvSpPr>
      <xdr:spPr bwMode="auto">
        <a:xfrm>
          <a:off x="1895475" y="397402050"/>
          <a:ext cx="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67" name="Text Box 8">
          <a:extLst>
            <a:ext uri="{FF2B5EF4-FFF2-40B4-BE49-F238E27FC236}">
              <a16:creationId xmlns:a16="http://schemas.microsoft.com/office/drawing/2014/main" id="{B582A1BF-5B26-4703-8C1C-A1797C6E9468}"/>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68" name="Text Box 9">
          <a:extLst>
            <a:ext uri="{FF2B5EF4-FFF2-40B4-BE49-F238E27FC236}">
              <a16:creationId xmlns:a16="http://schemas.microsoft.com/office/drawing/2014/main" id="{CA524EB7-5C99-42BB-95C9-2F1008BEC956}"/>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69" name="Text Box 8">
          <a:extLst>
            <a:ext uri="{FF2B5EF4-FFF2-40B4-BE49-F238E27FC236}">
              <a16:creationId xmlns:a16="http://schemas.microsoft.com/office/drawing/2014/main" id="{77A21FF1-19F8-4621-957F-8A5D839F08E6}"/>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47651"/>
    <xdr:sp macro="" textlink="">
      <xdr:nvSpPr>
        <xdr:cNvPr id="9170" name="Text Box 9">
          <a:extLst>
            <a:ext uri="{FF2B5EF4-FFF2-40B4-BE49-F238E27FC236}">
              <a16:creationId xmlns:a16="http://schemas.microsoft.com/office/drawing/2014/main" id="{1270D71E-01E3-4B97-A33A-66F91BB7327C}"/>
            </a:ext>
          </a:extLst>
        </xdr:cNvPr>
        <xdr:cNvSpPr txBox="1">
          <a:spLocks noChangeArrowheads="1"/>
        </xdr:cNvSpPr>
      </xdr:nvSpPr>
      <xdr:spPr bwMode="auto">
        <a:xfrm>
          <a:off x="1895475" y="397402050"/>
          <a:ext cx="0"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38126"/>
    <xdr:sp macro="" textlink="">
      <xdr:nvSpPr>
        <xdr:cNvPr id="9171" name="Text Box 8">
          <a:extLst>
            <a:ext uri="{FF2B5EF4-FFF2-40B4-BE49-F238E27FC236}">
              <a16:creationId xmlns:a16="http://schemas.microsoft.com/office/drawing/2014/main" id="{189D8FF8-F50C-4FC6-8525-ADFDB7D6D57D}"/>
            </a:ext>
          </a:extLst>
        </xdr:cNvPr>
        <xdr:cNvSpPr txBox="1">
          <a:spLocks noChangeArrowheads="1"/>
        </xdr:cNvSpPr>
      </xdr:nvSpPr>
      <xdr:spPr bwMode="auto">
        <a:xfrm>
          <a:off x="1895475" y="397402050"/>
          <a:ext cx="0" cy="238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1774</xdr:row>
      <xdr:rowOff>0</xdr:rowOff>
    </xdr:from>
    <xdr:ext cx="0" cy="228601"/>
    <xdr:sp macro="" textlink="">
      <xdr:nvSpPr>
        <xdr:cNvPr id="9172" name="Text Box 8">
          <a:extLst>
            <a:ext uri="{FF2B5EF4-FFF2-40B4-BE49-F238E27FC236}">
              <a16:creationId xmlns:a16="http://schemas.microsoft.com/office/drawing/2014/main" id="{1CA1B6FB-4AB2-4BAF-956C-CD7A2ACE17A6}"/>
            </a:ext>
          </a:extLst>
        </xdr:cNvPr>
        <xdr:cNvSpPr txBox="1">
          <a:spLocks noChangeArrowheads="1"/>
        </xdr:cNvSpPr>
      </xdr:nvSpPr>
      <xdr:spPr bwMode="auto">
        <a:xfrm>
          <a:off x="1895475" y="397402050"/>
          <a:ext cx="0"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1855</xdr:row>
      <xdr:rowOff>0</xdr:rowOff>
    </xdr:from>
    <xdr:to>
      <xdr:col>6</xdr:col>
      <xdr:colOff>123825</xdr:colOff>
      <xdr:row>1856</xdr:row>
      <xdr:rowOff>57151</xdr:rowOff>
    </xdr:to>
    <xdr:sp macro="" textlink="">
      <xdr:nvSpPr>
        <xdr:cNvPr id="9173" name="Text Box 9">
          <a:extLst>
            <a:ext uri="{FF2B5EF4-FFF2-40B4-BE49-F238E27FC236}">
              <a16:creationId xmlns:a16="http://schemas.microsoft.com/office/drawing/2014/main" id="{6229126A-BB15-401F-9AFF-6CF18D5C66B6}"/>
            </a:ext>
          </a:extLst>
        </xdr:cNvPr>
        <xdr:cNvSpPr txBox="1">
          <a:spLocks noChangeArrowheads="1"/>
        </xdr:cNvSpPr>
      </xdr:nvSpPr>
      <xdr:spPr bwMode="auto">
        <a:xfrm flipH="1">
          <a:off x="10210800" y="416071050"/>
          <a:ext cx="123825"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1304925</xdr:colOff>
      <xdr:row>1846</xdr:row>
      <xdr:rowOff>38100</xdr:rowOff>
    </xdr:from>
    <xdr:ext cx="104775" cy="247650"/>
    <xdr:sp macro="" textlink="">
      <xdr:nvSpPr>
        <xdr:cNvPr id="9174" name="Text Box 9">
          <a:extLst>
            <a:ext uri="{FF2B5EF4-FFF2-40B4-BE49-F238E27FC236}">
              <a16:creationId xmlns:a16="http://schemas.microsoft.com/office/drawing/2014/main" id="{DD3C70C5-8359-45F6-9FE7-7B3BED06B387}"/>
            </a:ext>
          </a:extLst>
        </xdr:cNvPr>
        <xdr:cNvSpPr txBox="1">
          <a:spLocks noChangeArrowheads="1"/>
        </xdr:cNvSpPr>
      </xdr:nvSpPr>
      <xdr:spPr bwMode="auto">
        <a:xfrm>
          <a:off x="1895475" y="413804100"/>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438150</xdr:colOff>
      <xdr:row>1864</xdr:row>
      <xdr:rowOff>142875</xdr:rowOff>
    </xdr:from>
    <xdr:to>
      <xdr:col>5</xdr:col>
      <xdr:colOff>952500</xdr:colOff>
      <xdr:row>1864</xdr:row>
      <xdr:rowOff>152400</xdr:rowOff>
    </xdr:to>
    <xdr:sp macro="" textlink="">
      <xdr:nvSpPr>
        <xdr:cNvPr id="9175" name="Line 4">
          <a:extLst>
            <a:ext uri="{FF2B5EF4-FFF2-40B4-BE49-F238E27FC236}">
              <a16:creationId xmlns:a16="http://schemas.microsoft.com/office/drawing/2014/main" id="{E0910D2F-BD92-46D3-9749-E10D08E476BE}"/>
            </a:ext>
          </a:extLst>
        </xdr:cNvPr>
        <xdr:cNvSpPr>
          <a:spLocks noChangeShapeType="1"/>
        </xdr:cNvSpPr>
      </xdr:nvSpPr>
      <xdr:spPr bwMode="auto">
        <a:xfrm>
          <a:off x="4391025" y="417928425"/>
          <a:ext cx="23526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209550</xdr:colOff>
      <xdr:row>1865</xdr:row>
      <xdr:rowOff>0</xdr:rowOff>
    </xdr:from>
    <xdr:to>
      <xdr:col>1</xdr:col>
      <xdr:colOff>2457450</xdr:colOff>
      <xdr:row>1865</xdr:row>
      <xdr:rowOff>0</xdr:rowOff>
    </xdr:to>
    <xdr:sp macro="" textlink="">
      <xdr:nvSpPr>
        <xdr:cNvPr id="9176" name="Line 11">
          <a:extLst>
            <a:ext uri="{FF2B5EF4-FFF2-40B4-BE49-F238E27FC236}">
              <a16:creationId xmlns:a16="http://schemas.microsoft.com/office/drawing/2014/main" id="{26FAB913-28A2-4E82-8821-CB1EA71F3423}"/>
            </a:ext>
          </a:extLst>
        </xdr:cNvPr>
        <xdr:cNvSpPr>
          <a:spLocks noChangeShapeType="1"/>
        </xdr:cNvSpPr>
      </xdr:nvSpPr>
      <xdr:spPr bwMode="auto">
        <a:xfrm>
          <a:off x="209550" y="417976050"/>
          <a:ext cx="283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95250</xdr:colOff>
      <xdr:row>1856</xdr:row>
      <xdr:rowOff>123825</xdr:rowOff>
    </xdr:from>
    <xdr:to>
      <xdr:col>1</xdr:col>
      <xdr:colOff>2333625</xdr:colOff>
      <xdr:row>1856</xdr:row>
      <xdr:rowOff>123825</xdr:rowOff>
    </xdr:to>
    <xdr:sp macro="" textlink="">
      <xdr:nvSpPr>
        <xdr:cNvPr id="9177" name="Line 11">
          <a:extLst>
            <a:ext uri="{FF2B5EF4-FFF2-40B4-BE49-F238E27FC236}">
              <a16:creationId xmlns:a16="http://schemas.microsoft.com/office/drawing/2014/main" id="{856BA91F-FDD8-490C-8A4E-2356DCB55910}"/>
            </a:ext>
          </a:extLst>
        </xdr:cNvPr>
        <xdr:cNvSpPr>
          <a:spLocks noChangeShapeType="1"/>
        </xdr:cNvSpPr>
      </xdr:nvSpPr>
      <xdr:spPr bwMode="auto">
        <a:xfrm>
          <a:off x="95250" y="416385375"/>
          <a:ext cx="2828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1856</xdr:row>
      <xdr:rowOff>123825</xdr:rowOff>
    </xdr:from>
    <xdr:to>
      <xdr:col>5</xdr:col>
      <xdr:colOff>904875</xdr:colOff>
      <xdr:row>1856</xdr:row>
      <xdr:rowOff>123825</xdr:rowOff>
    </xdr:to>
    <xdr:sp macro="" textlink="">
      <xdr:nvSpPr>
        <xdr:cNvPr id="9178" name="Line 11">
          <a:extLst>
            <a:ext uri="{FF2B5EF4-FFF2-40B4-BE49-F238E27FC236}">
              <a16:creationId xmlns:a16="http://schemas.microsoft.com/office/drawing/2014/main" id="{F52ED5D2-C689-42C4-8E42-45DADA5362C1}"/>
            </a:ext>
          </a:extLst>
        </xdr:cNvPr>
        <xdr:cNvSpPr>
          <a:spLocks noChangeShapeType="1"/>
        </xdr:cNvSpPr>
      </xdr:nvSpPr>
      <xdr:spPr bwMode="auto">
        <a:xfrm>
          <a:off x="4276725" y="416385375"/>
          <a:ext cx="2428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319522</xdr:colOff>
      <xdr:row>0</xdr:row>
      <xdr:rowOff>129886</xdr:rowOff>
    </xdr:from>
    <xdr:to>
      <xdr:col>1</xdr:col>
      <xdr:colOff>528237</xdr:colOff>
      <xdr:row>4</xdr:row>
      <xdr:rowOff>148936</xdr:rowOff>
    </xdr:to>
    <xdr:pic>
      <xdr:nvPicPr>
        <xdr:cNvPr id="9179" name="Imagen 1160" descr="INAPA">
          <a:extLst>
            <a:ext uri="{FF2B5EF4-FFF2-40B4-BE49-F238E27FC236}">
              <a16:creationId xmlns:a16="http://schemas.microsoft.com/office/drawing/2014/main" id="{DDEDBC20-88E5-4DA0-8C40-8B650AF68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522" y="129886"/>
          <a:ext cx="79926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7"/>
  <sheetViews>
    <sheetView tabSelected="1" view="pageBreakPreview" zoomScaleNormal="100" zoomScaleSheetLayoutView="100" workbookViewId="0">
      <selection activeCell="K15" sqref="K15"/>
    </sheetView>
  </sheetViews>
  <sheetFormatPr baseColWidth="10" defaultRowHeight="15" x14ac:dyDescent="0.25"/>
  <cols>
    <col min="1" max="1" width="8.85546875" style="980" customWidth="1"/>
    <col min="2" max="2" width="50.42578125" style="2" customWidth="1"/>
    <col min="3" max="3" width="9.42578125" style="12" customWidth="1"/>
    <col min="4" max="4" width="5.85546875" style="2" customWidth="1"/>
    <col min="5" max="5" width="12.42578125" style="12" customWidth="1"/>
    <col min="6" max="6" width="14.140625" style="12" customWidth="1"/>
    <col min="7" max="16384" width="11.42578125" style="2"/>
  </cols>
  <sheetData>
    <row r="1" spans="1:6" x14ac:dyDescent="0.25">
      <c r="A1" s="1" t="s">
        <v>0</v>
      </c>
      <c r="B1" s="1"/>
      <c r="C1" s="1"/>
      <c r="D1" s="1"/>
      <c r="E1" s="1"/>
      <c r="F1" s="1"/>
    </row>
    <row r="2" spans="1:6" ht="15" customHeight="1" x14ac:dyDescent="0.25">
      <c r="A2" s="3" t="s">
        <v>1</v>
      </c>
      <c r="B2" s="3"/>
      <c r="C2" s="3"/>
      <c r="D2" s="3"/>
      <c r="E2" s="3"/>
      <c r="F2" s="3"/>
    </row>
    <row r="3" spans="1:6" ht="15" customHeight="1" x14ac:dyDescent="0.25">
      <c r="A3" s="3" t="s">
        <v>2</v>
      </c>
      <c r="B3" s="3"/>
      <c r="C3" s="3"/>
      <c r="D3" s="3"/>
      <c r="E3" s="3"/>
      <c r="F3" s="3"/>
    </row>
    <row r="4" spans="1:6" x14ac:dyDescent="0.25">
      <c r="A4" s="1" t="s">
        <v>3</v>
      </c>
      <c r="B4" s="1"/>
      <c r="C4" s="1"/>
      <c r="D4" s="1"/>
      <c r="E4" s="1"/>
      <c r="F4" s="1"/>
    </row>
    <row r="5" spans="1:6" x14ac:dyDescent="0.25">
      <c r="A5" s="4"/>
      <c r="B5" s="4"/>
      <c r="C5" s="5"/>
      <c r="D5" s="4"/>
      <c r="E5" s="5"/>
      <c r="F5" s="5"/>
    </row>
    <row r="6" spans="1:6" x14ac:dyDescent="0.25">
      <c r="A6" s="6" t="s">
        <v>4</v>
      </c>
      <c r="B6" s="4"/>
      <c r="C6" s="5"/>
      <c r="D6" s="4"/>
      <c r="E6" s="5"/>
      <c r="F6" s="5"/>
    </row>
    <row r="7" spans="1:6" x14ac:dyDescent="0.25">
      <c r="A7" s="7" t="s">
        <v>5</v>
      </c>
      <c r="B7" s="7"/>
      <c r="C7" s="7"/>
      <c r="D7" s="7"/>
      <c r="E7" s="7"/>
      <c r="F7" s="7"/>
    </row>
    <row r="8" spans="1:6" x14ac:dyDescent="0.25">
      <c r="A8" s="8" t="s">
        <v>6</v>
      </c>
      <c r="B8" s="9"/>
      <c r="C8" s="10" t="s">
        <v>7</v>
      </c>
      <c r="D8" s="9"/>
      <c r="E8" s="11"/>
      <c r="F8" s="11"/>
    </row>
    <row r="9" spans="1:6" x14ac:dyDescent="0.25">
      <c r="A9" s="8" t="s">
        <v>8</v>
      </c>
      <c r="B9" s="9"/>
      <c r="C9" s="10"/>
      <c r="E9" s="11" t="s">
        <v>9</v>
      </c>
    </row>
    <row r="10" spans="1:6" x14ac:dyDescent="0.25">
      <c r="A10" s="13" t="s">
        <v>10</v>
      </c>
      <c r="B10" s="13"/>
      <c r="C10" s="13"/>
      <c r="D10" s="13"/>
      <c r="E10" s="13"/>
      <c r="F10" s="13"/>
    </row>
    <row r="11" spans="1:6" x14ac:dyDescent="0.25">
      <c r="A11" s="14" t="s">
        <v>11</v>
      </c>
      <c r="B11" s="14" t="s">
        <v>12</v>
      </c>
      <c r="C11" s="15" t="s">
        <v>13</v>
      </c>
      <c r="D11" s="15" t="s">
        <v>14</v>
      </c>
      <c r="E11" s="15" t="s">
        <v>15</v>
      </c>
      <c r="F11" s="15" t="s">
        <v>16</v>
      </c>
    </row>
    <row r="12" spans="1:6" x14ac:dyDescent="0.25">
      <c r="A12" s="16"/>
      <c r="B12" s="17"/>
      <c r="C12" s="18"/>
      <c r="D12" s="19"/>
      <c r="E12" s="18"/>
      <c r="F12" s="18"/>
    </row>
    <row r="13" spans="1:6" ht="15.75" customHeight="1" x14ac:dyDescent="0.25">
      <c r="A13" s="20" t="s">
        <v>17</v>
      </c>
      <c r="B13" s="21" t="s">
        <v>18</v>
      </c>
      <c r="C13" s="22"/>
      <c r="D13" s="23"/>
      <c r="E13" s="22"/>
      <c r="F13" s="22"/>
    </row>
    <row r="14" spans="1:6" x14ac:dyDescent="0.25">
      <c r="A14" s="24">
        <v>1</v>
      </c>
      <c r="B14" s="21" t="s">
        <v>19</v>
      </c>
      <c r="C14" s="22"/>
      <c r="D14" s="23"/>
      <c r="E14" s="22"/>
      <c r="F14" s="22"/>
    </row>
    <row r="15" spans="1:6" x14ac:dyDescent="0.25">
      <c r="A15" s="25">
        <v>1.1000000000000001</v>
      </c>
      <c r="B15" s="26" t="s">
        <v>20</v>
      </c>
      <c r="C15" s="27">
        <v>1</v>
      </c>
      <c r="D15" s="28" t="s">
        <v>14</v>
      </c>
      <c r="E15" s="27">
        <v>18880</v>
      </c>
      <c r="F15" s="29">
        <f t="shared" ref="F15:F28" si="0">ROUND((C15*E15),2)</f>
        <v>18880</v>
      </c>
    </row>
    <row r="16" spans="1:6" x14ac:dyDescent="0.25">
      <c r="A16" s="25">
        <v>1.2</v>
      </c>
      <c r="B16" s="26" t="s">
        <v>21</v>
      </c>
      <c r="C16" s="27">
        <v>1</v>
      </c>
      <c r="D16" s="28" t="s">
        <v>14</v>
      </c>
      <c r="E16" s="27">
        <v>20650</v>
      </c>
      <c r="F16" s="29">
        <f t="shared" si="0"/>
        <v>20650</v>
      </c>
    </row>
    <row r="17" spans="1:6" x14ac:dyDescent="0.25">
      <c r="A17" s="25">
        <v>1.3</v>
      </c>
      <c r="B17" s="31" t="s">
        <v>22</v>
      </c>
      <c r="C17" s="27">
        <v>2</v>
      </c>
      <c r="D17" s="28" t="s">
        <v>14</v>
      </c>
      <c r="E17" s="27">
        <v>14095.32</v>
      </c>
      <c r="F17" s="29">
        <f t="shared" si="0"/>
        <v>28190.639999999999</v>
      </c>
    </row>
    <row r="18" spans="1:6" x14ac:dyDescent="0.25">
      <c r="A18" s="25">
        <v>1.4</v>
      </c>
      <c r="B18" s="26" t="s">
        <v>23</v>
      </c>
      <c r="C18" s="32">
        <v>2</v>
      </c>
      <c r="D18" s="28" t="s">
        <v>14</v>
      </c>
      <c r="E18" s="27">
        <v>2858.45</v>
      </c>
      <c r="F18" s="29">
        <f t="shared" si="0"/>
        <v>5716.9</v>
      </c>
    </row>
    <row r="19" spans="1:6" x14ac:dyDescent="0.25">
      <c r="A19" s="25">
        <v>1.5</v>
      </c>
      <c r="B19" s="31" t="s">
        <v>24</v>
      </c>
      <c r="C19" s="27">
        <v>160</v>
      </c>
      <c r="D19" s="28" t="s">
        <v>25</v>
      </c>
      <c r="E19" s="33">
        <v>12.39</v>
      </c>
      <c r="F19" s="29">
        <f t="shared" si="0"/>
        <v>1982.4</v>
      </c>
    </row>
    <row r="20" spans="1:6" ht="25.5" customHeight="1" x14ac:dyDescent="0.25">
      <c r="A20" s="34">
        <v>1.6</v>
      </c>
      <c r="B20" s="35" t="s">
        <v>26</v>
      </c>
      <c r="C20" s="36">
        <v>3</v>
      </c>
      <c r="D20" s="37" t="s">
        <v>14</v>
      </c>
      <c r="E20" s="36">
        <v>54280</v>
      </c>
      <c r="F20" s="38">
        <f t="shared" si="0"/>
        <v>162840</v>
      </c>
    </row>
    <row r="21" spans="1:6" x14ac:dyDescent="0.25">
      <c r="A21" s="25">
        <v>1.7</v>
      </c>
      <c r="B21" s="39" t="s">
        <v>27</v>
      </c>
      <c r="C21" s="40">
        <v>3</v>
      </c>
      <c r="D21" s="41" t="s">
        <v>14</v>
      </c>
      <c r="E21" s="27">
        <v>5702.94</v>
      </c>
      <c r="F21" s="29">
        <f t="shared" si="0"/>
        <v>17108.82</v>
      </c>
    </row>
    <row r="22" spans="1:6" x14ac:dyDescent="0.25">
      <c r="A22" s="25">
        <v>1.8</v>
      </c>
      <c r="B22" s="42" t="s">
        <v>28</v>
      </c>
      <c r="C22" s="43">
        <v>3</v>
      </c>
      <c r="D22" s="44" t="s">
        <v>14</v>
      </c>
      <c r="E22" s="45">
        <v>1402.9</v>
      </c>
      <c r="F22" s="29">
        <f t="shared" si="0"/>
        <v>4208.7</v>
      </c>
    </row>
    <row r="23" spans="1:6" x14ac:dyDescent="0.25">
      <c r="A23" s="25">
        <v>1.9</v>
      </c>
      <c r="B23" s="42" t="s">
        <v>29</v>
      </c>
      <c r="C23" s="43">
        <v>2</v>
      </c>
      <c r="D23" s="44" t="s">
        <v>14</v>
      </c>
      <c r="E23" s="45">
        <v>885</v>
      </c>
      <c r="F23" s="29">
        <f t="shared" si="0"/>
        <v>1770</v>
      </c>
    </row>
    <row r="24" spans="1:6" x14ac:dyDescent="0.25">
      <c r="A24" s="46">
        <v>1.1000000000000001</v>
      </c>
      <c r="B24" s="42" t="s">
        <v>30</v>
      </c>
      <c r="C24" s="43">
        <v>2</v>
      </c>
      <c r="D24" s="44" t="s">
        <v>14</v>
      </c>
      <c r="E24" s="45">
        <v>3271.49</v>
      </c>
      <c r="F24" s="29">
        <f t="shared" si="0"/>
        <v>6542.98</v>
      </c>
    </row>
    <row r="25" spans="1:6" x14ac:dyDescent="0.25">
      <c r="A25" s="46">
        <v>1.1100000000000001</v>
      </c>
      <c r="B25" s="42" t="s">
        <v>31</v>
      </c>
      <c r="C25" s="43">
        <v>1</v>
      </c>
      <c r="D25" s="44" t="s">
        <v>14</v>
      </c>
      <c r="E25" s="29">
        <v>45672.09</v>
      </c>
      <c r="F25" s="29">
        <f t="shared" si="0"/>
        <v>45672.09</v>
      </c>
    </row>
    <row r="26" spans="1:6" x14ac:dyDescent="0.25">
      <c r="A26" s="46">
        <v>1.1200000000000001</v>
      </c>
      <c r="B26" s="47" t="s">
        <v>32</v>
      </c>
      <c r="C26" s="48">
        <v>2</v>
      </c>
      <c r="D26" s="49" t="s">
        <v>14</v>
      </c>
      <c r="E26" s="50">
        <v>2500</v>
      </c>
      <c r="F26" s="29">
        <f t="shared" si="0"/>
        <v>5000</v>
      </c>
    </row>
    <row r="27" spans="1:6" x14ac:dyDescent="0.25">
      <c r="A27" s="46">
        <v>1.1299999999999999</v>
      </c>
      <c r="B27" s="39" t="s">
        <v>33</v>
      </c>
      <c r="C27" s="48">
        <v>2</v>
      </c>
      <c r="D27" s="41" t="s">
        <v>14</v>
      </c>
      <c r="E27" s="50">
        <v>1250</v>
      </c>
      <c r="F27" s="29">
        <f t="shared" si="0"/>
        <v>2500</v>
      </c>
    </row>
    <row r="28" spans="1:6" x14ac:dyDescent="0.25">
      <c r="A28" s="46">
        <v>1.1399999999999999</v>
      </c>
      <c r="B28" s="42" t="s">
        <v>34</v>
      </c>
      <c r="C28" s="43">
        <v>2</v>
      </c>
      <c r="D28" s="44" t="s">
        <v>14</v>
      </c>
      <c r="E28" s="51">
        <v>1000</v>
      </c>
      <c r="F28" s="29">
        <f t="shared" si="0"/>
        <v>2000</v>
      </c>
    </row>
    <row r="29" spans="1:6" x14ac:dyDescent="0.25">
      <c r="A29" s="52"/>
      <c r="B29" s="42"/>
      <c r="C29" s="43"/>
      <c r="D29" s="53"/>
      <c r="E29" s="54"/>
      <c r="F29" s="55"/>
    </row>
    <row r="30" spans="1:6" x14ac:dyDescent="0.25">
      <c r="A30" s="56">
        <v>2</v>
      </c>
      <c r="B30" s="57" t="s">
        <v>35</v>
      </c>
      <c r="C30" s="58"/>
      <c r="D30" s="59"/>
      <c r="E30" s="58"/>
      <c r="F30" s="60"/>
    </row>
    <row r="31" spans="1:6" x14ac:dyDescent="0.25">
      <c r="A31" s="61">
        <v>2.1</v>
      </c>
      <c r="B31" s="62" t="s">
        <v>36</v>
      </c>
      <c r="C31" s="54">
        <v>1</v>
      </c>
      <c r="D31" s="53" t="s">
        <v>14</v>
      </c>
      <c r="E31" s="54">
        <v>1565</v>
      </c>
      <c r="F31" s="29">
        <f t="shared" ref="F31:F57" si="1">ROUND((C31*E31),2)</f>
        <v>1565</v>
      </c>
    </row>
    <row r="32" spans="1:6" x14ac:dyDescent="0.25">
      <c r="A32" s="63">
        <v>2.2000000000000002</v>
      </c>
      <c r="B32" s="62" t="s">
        <v>37</v>
      </c>
      <c r="C32" s="48">
        <v>1</v>
      </c>
      <c r="D32" s="53" t="s">
        <v>14</v>
      </c>
      <c r="E32" s="54">
        <v>580</v>
      </c>
      <c r="F32" s="29">
        <f t="shared" si="1"/>
        <v>580</v>
      </c>
    </row>
    <row r="33" spans="1:6" x14ac:dyDescent="0.25">
      <c r="A33" s="61">
        <v>2.2999999999999998</v>
      </c>
      <c r="B33" s="62" t="s">
        <v>38</v>
      </c>
      <c r="C33" s="48">
        <v>1</v>
      </c>
      <c r="D33" s="53" t="s">
        <v>14</v>
      </c>
      <c r="E33" s="54">
        <v>311</v>
      </c>
      <c r="F33" s="29">
        <f t="shared" si="1"/>
        <v>311</v>
      </c>
    </row>
    <row r="34" spans="1:6" x14ac:dyDescent="0.25">
      <c r="A34" s="63">
        <v>2.4</v>
      </c>
      <c r="B34" s="62" t="s">
        <v>39</v>
      </c>
      <c r="C34" s="54">
        <v>2</v>
      </c>
      <c r="D34" s="53" t="s">
        <v>14</v>
      </c>
      <c r="E34" s="54">
        <v>3640</v>
      </c>
      <c r="F34" s="29">
        <f t="shared" si="1"/>
        <v>7280</v>
      </c>
    </row>
    <row r="35" spans="1:6" x14ac:dyDescent="0.25">
      <c r="A35" s="61">
        <v>2.5</v>
      </c>
      <c r="B35" s="62" t="s">
        <v>40</v>
      </c>
      <c r="C35" s="54">
        <v>2</v>
      </c>
      <c r="D35" s="53" t="s">
        <v>14</v>
      </c>
      <c r="E35" s="54">
        <v>95</v>
      </c>
      <c r="F35" s="29">
        <f t="shared" si="1"/>
        <v>190</v>
      </c>
    </row>
    <row r="36" spans="1:6" x14ac:dyDescent="0.25">
      <c r="A36" s="63">
        <v>2.6</v>
      </c>
      <c r="B36" s="62" t="s">
        <v>41</v>
      </c>
      <c r="C36" s="54">
        <v>2</v>
      </c>
      <c r="D36" s="53" t="s">
        <v>14</v>
      </c>
      <c r="E36" s="54">
        <v>1810</v>
      </c>
      <c r="F36" s="29">
        <f t="shared" si="1"/>
        <v>3620</v>
      </c>
    </row>
    <row r="37" spans="1:6" x14ac:dyDescent="0.25">
      <c r="A37" s="61">
        <v>2.7</v>
      </c>
      <c r="B37" s="62" t="s">
        <v>42</v>
      </c>
      <c r="C37" s="54">
        <v>2</v>
      </c>
      <c r="D37" s="53" t="s">
        <v>14</v>
      </c>
      <c r="E37" s="54">
        <v>847</v>
      </c>
      <c r="F37" s="29">
        <f t="shared" si="1"/>
        <v>1694</v>
      </c>
    </row>
    <row r="38" spans="1:6" x14ac:dyDescent="0.25">
      <c r="A38" s="63">
        <v>2.8</v>
      </c>
      <c r="B38" s="42" t="s">
        <v>43</v>
      </c>
      <c r="C38" s="54">
        <v>160</v>
      </c>
      <c r="D38" s="53" t="s">
        <v>25</v>
      </c>
      <c r="E38" s="54">
        <v>175.94</v>
      </c>
      <c r="F38" s="29">
        <f t="shared" si="1"/>
        <v>28150.400000000001</v>
      </c>
    </row>
    <row r="39" spans="1:6" x14ac:dyDescent="0.25">
      <c r="A39" s="61">
        <v>2.9</v>
      </c>
      <c r="B39" s="42" t="s">
        <v>44</v>
      </c>
      <c r="C39" s="54">
        <v>220</v>
      </c>
      <c r="D39" s="53" t="s">
        <v>25</v>
      </c>
      <c r="E39" s="54">
        <v>112.74</v>
      </c>
      <c r="F39" s="29">
        <f t="shared" si="1"/>
        <v>24802.799999999999</v>
      </c>
    </row>
    <row r="40" spans="1:6" x14ac:dyDescent="0.25">
      <c r="A40" s="64">
        <v>2.1</v>
      </c>
      <c r="B40" s="42" t="s">
        <v>45</v>
      </c>
      <c r="C40" s="54">
        <v>60</v>
      </c>
      <c r="D40" s="53" t="s">
        <v>25</v>
      </c>
      <c r="E40" s="54">
        <v>53.9</v>
      </c>
      <c r="F40" s="29">
        <f t="shared" si="1"/>
        <v>3234</v>
      </c>
    </row>
    <row r="41" spans="1:6" x14ac:dyDescent="0.25">
      <c r="A41" s="65">
        <v>2.11</v>
      </c>
      <c r="B41" s="42" t="s">
        <v>46</v>
      </c>
      <c r="C41" s="54">
        <v>60</v>
      </c>
      <c r="D41" s="53" t="s">
        <v>25</v>
      </c>
      <c r="E41" s="54">
        <v>83.78</v>
      </c>
      <c r="F41" s="29">
        <f t="shared" si="1"/>
        <v>5026.8</v>
      </c>
    </row>
    <row r="42" spans="1:6" x14ac:dyDescent="0.25">
      <c r="A42" s="64">
        <v>2.12</v>
      </c>
      <c r="B42" s="42" t="s">
        <v>47</v>
      </c>
      <c r="C42" s="54">
        <v>80</v>
      </c>
      <c r="D42" s="53" t="s">
        <v>25</v>
      </c>
      <c r="E42" s="54">
        <v>14.21</v>
      </c>
      <c r="F42" s="29">
        <f t="shared" si="1"/>
        <v>1136.8</v>
      </c>
    </row>
    <row r="43" spans="1:6" x14ac:dyDescent="0.25">
      <c r="A43" s="65">
        <v>2.13</v>
      </c>
      <c r="B43" s="42" t="s">
        <v>48</v>
      </c>
      <c r="C43" s="54">
        <v>80</v>
      </c>
      <c r="D43" s="53" t="s">
        <v>25</v>
      </c>
      <c r="E43" s="54">
        <v>8.8000000000000007</v>
      </c>
      <c r="F43" s="29">
        <f t="shared" si="1"/>
        <v>704</v>
      </c>
    </row>
    <row r="44" spans="1:6" ht="13.5" customHeight="1" x14ac:dyDescent="0.25">
      <c r="A44" s="64">
        <v>2.14</v>
      </c>
      <c r="B44" s="66" t="s">
        <v>49</v>
      </c>
      <c r="C44" s="67">
        <v>1</v>
      </c>
      <c r="D44" s="68" t="s">
        <v>14</v>
      </c>
      <c r="E44" s="67">
        <v>1593</v>
      </c>
      <c r="F44" s="69">
        <f t="shared" si="1"/>
        <v>1593</v>
      </c>
    </row>
    <row r="45" spans="1:6" x14ac:dyDescent="0.25">
      <c r="A45" s="65">
        <v>2.15</v>
      </c>
      <c r="B45" s="42" t="s">
        <v>50</v>
      </c>
      <c r="C45" s="54">
        <v>1</v>
      </c>
      <c r="D45" s="53" t="s">
        <v>14</v>
      </c>
      <c r="E45" s="54">
        <v>475</v>
      </c>
      <c r="F45" s="29">
        <f t="shared" si="1"/>
        <v>475</v>
      </c>
    </row>
    <row r="46" spans="1:6" x14ac:dyDescent="0.25">
      <c r="A46" s="64">
        <v>2.16</v>
      </c>
      <c r="B46" s="42" t="s">
        <v>51</v>
      </c>
      <c r="C46" s="54">
        <v>1</v>
      </c>
      <c r="D46" s="53" t="s">
        <v>14</v>
      </c>
      <c r="E46" s="54">
        <v>16111.97</v>
      </c>
      <c r="F46" s="29">
        <f t="shared" si="1"/>
        <v>16111.97</v>
      </c>
    </row>
    <row r="47" spans="1:6" x14ac:dyDescent="0.25">
      <c r="A47" s="65">
        <v>2.17</v>
      </c>
      <c r="B47" s="42" t="s">
        <v>52</v>
      </c>
      <c r="C47" s="54">
        <v>4</v>
      </c>
      <c r="D47" s="53" t="s">
        <v>14</v>
      </c>
      <c r="E47" s="54">
        <v>5.05</v>
      </c>
      <c r="F47" s="29">
        <f t="shared" si="1"/>
        <v>20.2</v>
      </c>
    </row>
    <row r="48" spans="1:6" x14ac:dyDescent="0.25">
      <c r="A48" s="64">
        <v>2.1800000000000002</v>
      </c>
      <c r="B48" s="42" t="s">
        <v>53</v>
      </c>
      <c r="C48" s="54">
        <v>60</v>
      </c>
      <c r="D48" s="53" t="s">
        <v>25</v>
      </c>
      <c r="E48" s="54">
        <v>250.75</v>
      </c>
      <c r="F48" s="29">
        <f t="shared" si="1"/>
        <v>15045</v>
      </c>
    </row>
    <row r="49" spans="1:6" x14ac:dyDescent="0.25">
      <c r="A49" s="65">
        <v>2.19</v>
      </c>
      <c r="B49" s="42" t="s">
        <v>54</v>
      </c>
      <c r="C49" s="54">
        <v>1</v>
      </c>
      <c r="D49" s="53" t="s">
        <v>14</v>
      </c>
      <c r="E49" s="54">
        <v>212.38</v>
      </c>
      <c r="F49" s="29">
        <f t="shared" si="1"/>
        <v>212.38</v>
      </c>
    </row>
    <row r="50" spans="1:6" x14ac:dyDescent="0.25">
      <c r="A50" s="70">
        <v>2.2000000000000002</v>
      </c>
      <c r="B50" s="71" t="s">
        <v>55</v>
      </c>
      <c r="C50" s="72">
        <v>1</v>
      </c>
      <c r="D50" s="73" t="s">
        <v>14</v>
      </c>
      <c r="E50" s="72">
        <v>436.42</v>
      </c>
      <c r="F50" s="74">
        <f t="shared" si="1"/>
        <v>436.42</v>
      </c>
    </row>
    <row r="51" spans="1:6" x14ac:dyDescent="0.25">
      <c r="A51" s="75">
        <v>2.21</v>
      </c>
      <c r="B51" s="42" t="s">
        <v>56</v>
      </c>
      <c r="C51" s="54">
        <v>2</v>
      </c>
      <c r="D51" s="53" t="s">
        <v>14</v>
      </c>
      <c r="E51" s="54">
        <v>242.63</v>
      </c>
      <c r="F51" s="29">
        <f t="shared" si="1"/>
        <v>485.26</v>
      </c>
    </row>
    <row r="52" spans="1:6" x14ac:dyDescent="0.25">
      <c r="A52" s="64">
        <v>2.2200000000000002</v>
      </c>
      <c r="B52" s="42" t="s">
        <v>57</v>
      </c>
      <c r="C52" s="54">
        <v>1</v>
      </c>
      <c r="D52" s="53" t="s">
        <v>14</v>
      </c>
      <c r="E52" s="54">
        <v>750.31</v>
      </c>
      <c r="F52" s="29">
        <f t="shared" si="1"/>
        <v>750.31</v>
      </c>
    </row>
    <row r="53" spans="1:6" x14ac:dyDescent="0.25">
      <c r="A53" s="65">
        <v>2.23</v>
      </c>
      <c r="B53" s="42" t="s">
        <v>58</v>
      </c>
      <c r="C53" s="54">
        <v>1</v>
      </c>
      <c r="D53" s="53" t="s">
        <v>14</v>
      </c>
      <c r="E53" s="54">
        <v>22684.9</v>
      </c>
      <c r="F53" s="29">
        <f t="shared" si="1"/>
        <v>22684.9</v>
      </c>
    </row>
    <row r="54" spans="1:6" ht="9" customHeight="1" x14ac:dyDescent="0.25">
      <c r="A54" s="61"/>
      <c r="B54" s="42"/>
      <c r="C54" s="54"/>
      <c r="D54" s="53"/>
      <c r="E54" s="54"/>
      <c r="F54" s="29"/>
    </row>
    <row r="55" spans="1:6" x14ac:dyDescent="0.25">
      <c r="A55" s="56">
        <v>3</v>
      </c>
      <c r="B55" s="57" t="s">
        <v>59</v>
      </c>
      <c r="C55" s="58"/>
      <c r="D55" s="59"/>
      <c r="E55" s="58"/>
      <c r="F55" s="29"/>
    </row>
    <row r="56" spans="1:6" ht="54" customHeight="1" x14ac:dyDescent="0.25">
      <c r="A56" s="76">
        <v>3.1</v>
      </c>
      <c r="B56" s="77" t="s">
        <v>60</v>
      </c>
      <c r="C56" s="78">
        <v>1</v>
      </c>
      <c r="D56" s="79" t="s">
        <v>14</v>
      </c>
      <c r="E56" s="78">
        <v>2798901</v>
      </c>
      <c r="F56" s="38">
        <f t="shared" si="1"/>
        <v>2798901</v>
      </c>
    </row>
    <row r="57" spans="1:6" ht="13.5" customHeight="1" x14ac:dyDescent="0.25">
      <c r="A57" s="63">
        <v>3.2</v>
      </c>
      <c r="B57" s="42" t="s">
        <v>61</v>
      </c>
      <c r="C57" s="80">
        <v>1</v>
      </c>
      <c r="D57" s="81" t="s">
        <v>14</v>
      </c>
      <c r="E57" s="80">
        <v>110000</v>
      </c>
      <c r="F57" s="29">
        <f t="shared" si="1"/>
        <v>110000</v>
      </c>
    </row>
    <row r="58" spans="1:6" ht="13.5" customHeight="1" x14ac:dyDescent="0.25">
      <c r="A58" s="63"/>
      <c r="B58" s="42"/>
      <c r="C58" s="80"/>
      <c r="D58" s="81"/>
      <c r="E58" s="80"/>
      <c r="F58" s="29"/>
    </row>
    <row r="59" spans="1:6" ht="13.5" customHeight="1" x14ac:dyDescent="0.25">
      <c r="A59" s="82">
        <v>3.3</v>
      </c>
      <c r="B59" s="57" t="s">
        <v>62</v>
      </c>
      <c r="C59" s="80"/>
      <c r="D59" s="81"/>
      <c r="E59" s="80"/>
      <c r="F59" s="29"/>
    </row>
    <row r="60" spans="1:6" ht="25.5" x14ac:dyDescent="0.25">
      <c r="A60" s="83" t="s">
        <v>63</v>
      </c>
      <c r="B60" s="42" t="s">
        <v>64</v>
      </c>
      <c r="C60" s="54">
        <v>2</v>
      </c>
      <c r="D60" s="53" t="s">
        <v>14</v>
      </c>
      <c r="E60" s="54">
        <v>3626.93</v>
      </c>
      <c r="F60" s="29">
        <f t="shared" ref="F60:F74" si="2">ROUND((C60*E60),2)</f>
        <v>7253.86</v>
      </c>
    </row>
    <row r="61" spans="1:6" ht="27" customHeight="1" x14ac:dyDescent="0.25">
      <c r="A61" s="83" t="s">
        <v>65</v>
      </c>
      <c r="B61" s="42" t="s">
        <v>66</v>
      </c>
      <c r="C61" s="54">
        <v>2</v>
      </c>
      <c r="D61" s="53" t="s">
        <v>14</v>
      </c>
      <c r="E61" s="54">
        <v>2223.4899999999998</v>
      </c>
      <c r="F61" s="29">
        <f t="shared" si="2"/>
        <v>4446.9799999999996</v>
      </c>
    </row>
    <row r="62" spans="1:6" ht="15.75" customHeight="1" x14ac:dyDescent="0.25">
      <c r="A62" s="83" t="s">
        <v>67</v>
      </c>
      <c r="B62" s="42" t="s">
        <v>68</v>
      </c>
      <c r="C62" s="54">
        <v>1</v>
      </c>
      <c r="D62" s="53" t="s">
        <v>14</v>
      </c>
      <c r="E62" s="54">
        <v>1406</v>
      </c>
      <c r="F62" s="29">
        <f t="shared" si="2"/>
        <v>1406</v>
      </c>
    </row>
    <row r="63" spans="1:6" ht="28.5" customHeight="1" x14ac:dyDescent="0.25">
      <c r="A63" s="84" t="s">
        <v>69</v>
      </c>
      <c r="B63" s="85" t="s">
        <v>70</v>
      </c>
      <c r="C63" s="86">
        <v>1</v>
      </c>
      <c r="D63" s="87" t="s">
        <v>14</v>
      </c>
      <c r="E63" s="86">
        <v>59888.63</v>
      </c>
      <c r="F63" s="38">
        <f t="shared" si="2"/>
        <v>59888.63</v>
      </c>
    </row>
    <row r="64" spans="1:6" ht="25.5" x14ac:dyDescent="0.25">
      <c r="A64" s="83" t="s">
        <v>71</v>
      </c>
      <c r="B64" s="42" t="s">
        <v>72</v>
      </c>
      <c r="C64" s="80">
        <v>1</v>
      </c>
      <c r="D64" s="81" t="s">
        <v>14</v>
      </c>
      <c r="E64" s="80">
        <v>4903.66</v>
      </c>
      <c r="F64" s="29">
        <f t="shared" si="2"/>
        <v>4903.66</v>
      </c>
    </row>
    <row r="65" spans="1:6" ht="25.5" x14ac:dyDescent="0.25">
      <c r="A65" s="83" t="s">
        <v>73</v>
      </c>
      <c r="B65" s="42" t="s">
        <v>74</v>
      </c>
      <c r="C65" s="80">
        <v>1</v>
      </c>
      <c r="D65" s="81" t="s">
        <v>14</v>
      </c>
      <c r="E65" s="80">
        <v>3359.16</v>
      </c>
      <c r="F65" s="29">
        <f t="shared" si="2"/>
        <v>3359.16</v>
      </c>
    </row>
    <row r="66" spans="1:6" ht="25.5" x14ac:dyDescent="0.25">
      <c r="A66" s="83" t="s">
        <v>75</v>
      </c>
      <c r="B66" s="42" t="s">
        <v>76</v>
      </c>
      <c r="C66" s="80">
        <v>1</v>
      </c>
      <c r="D66" s="81" t="s">
        <v>14</v>
      </c>
      <c r="E66" s="80">
        <v>39523.730000000003</v>
      </c>
      <c r="F66" s="29">
        <f t="shared" si="2"/>
        <v>39523.730000000003</v>
      </c>
    </row>
    <row r="67" spans="1:6" ht="25.5" x14ac:dyDescent="0.25">
      <c r="A67" s="83" t="s">
        <v>77</v>
      </c>
      <c r="B67" s="42" t="s">
        <v>78</v>
      </c>
      <c r="C67" s="80">
        <v>2</v>
      </c>
      <c r="D67" s="81" t="s">
        <v>14</v>
      </c>
      <c r="E67" s="80">
        <v>20365.669999999998</v>
      </c>
      <c r="F67" s="29">
        <f t="shared" si="2"/>
        <v>40731.339999999997</v>
      </c>
    </row>
    <row r="68" spans="1:6" ht="25.5" x14ac:dyDescent="0.25">
      <c r="A68" s="83" t="s">
        <v>79</v>
      </c>
      <c r="B68" s="42" t="s">
        <v>80</v>
      </c>
      <c r="C68" s="80">
        <v>1</v>
      </c>
      <c r="D68" s="81" t="s">
        <v>14</v>
      </c>
      <c r="E68" s="80">
        <v>146750</v>
      </c>
      <c r="F68" s="29">
        <f t="shared" si="2"/>
        <v>146750</v>
      </c>
    </row>
    <row r="69" spans="1:6" ht="13.5" customHeight="1" x14ac:dyDescent="0.25">
      <c r="A69" s="88" t="s">
        <v>81</v>
      </c>
      <c r="B69" s="89" t="s">
        <v>82</v>
      </c>
      <c r="C69" s="90">
        <v>1</v>
      </c>
      <c r="D69" s="89" t="s">
        <v>14</v>
      </c>
      <c r="E69" s="90">
        <v>3500</v>
      </c>
      <c r="F69" s="29">
        <f t="shared" si="2"/>
        <v>3500</v>
      </c>
    </row>
    <row r="70" spans="1:6" s="92" customFormat="1" ht="15" customHeight="1" x14ac:dyDescent="0.25">
      <c r="A70" s="88" t="s">
        <v>83</v>
      </c>
      <c r="B70" s="91" t="s">
        <v>84</v>
      </c>
      <c r="C70" s="80">
        <v>1</v>
      </c>
      <c r="D70" s="81" t="s">
        <v>14</v>
      </c>
      <c r="E70" s="80">
        <v>14580.32</v>
      </c>
      <c r="F70" s="29">
        <f t="shared" si="2"/>
        <v>14580.32</v>
      </c>
    </row>
    <row r="71" spans="1:6" ht="25.5" x14ac:dyDescent="0.25">
      <c r="A71" s="83" t="s">
        <v>85</v>
      </c>
      <c r="B71" s="62" t="s">
        <v>86</v>
      </c>
      <c r="C71" s="48">
        <v>1</v>
      </c>
      <c r="D71" s="81" t="s">
        <v>14</v>
      </c>
      <c r="E71" s="50">
        <v>2132.21</v>
      </c>
      <c r="F71" s="29">
        <f t="shared" si="2"/>
        <v>2132.21</v>
      </c>
    </row>
    <row r="72" spans="1:6" ht="25.5" x14ac:dyDescent="0.25">
      <c r="A72" s="83" t="s">
        <v>87</v>
      </c>
      <c r="B72" s="62" t="s">
        <v>88</v>
      </c>
      <c r="C72" s="48">
        <v>1</v>
      </c>
      <c r="D72" s="81" t="s">
        <v>14</v>
      </c>
      <c r="E72" s="50">
        <v>1755.93</v>
      </c>
      <c r="F72" s="29">
        <f t="shared" si="2"/>
        <v>1755.93</v>
      </c>
    </row>
    <row r="73" spans="1:6" ht="15.75" customHeight="1" x14ac:dyDescent="0.25">
      <c r="A73" s="83" t="s">
        <v>89</v>
      </c>
      <c r="B73" s="42" t="s">
        <v>90</v>
      </c>
      <c r="C73" s="80">
        <v>1</v>
      </c>
      <c r="D73" s="81" t="s">
        <v>14</v>
      </c>
      <c r="E73" s="80">
        <v>15000</v>
      </c>
      <c r="F73" s="29">
        <f t="shared" si="2"/>
        <v>15000</v>
      </c>
    </row>
    <row r="74" spans="1:6" ht="12.75" customHeight="1" x14ac:dyDescent="0.25">
      <c r="A74" s="83" t="s">
        <v>91</v>
      </c>
      <c r="B74" s="42" t="s">
        <v>92</v>
      </c>
      <c r="C74" s="80">
        <v>1</v>
      </c>
      <c r="D74" s="81" t="s">
        <v>14</v>
      </c>
      <c r="E74" s="80">
        <v>4500</v>
      </c>
      <c r="F74" s="29">
        <f t="shared" si="2"/>
        <v>4500</v>
      </c>
    </row>
    <row r="75" spans="1:6" x14ac:dyDescent="0.25">
      <c r="A75" s="93"/>
      <c r="B75" s="94" t="s">
        <v>93</v>
      </c>
      <c r="C75" s="95"/>
      <c r="D75" s="96"/>
      <c r="E75" s="95"/>
      <c r="F75" s="97">
        <f>SUM(F15:F74)</f>
        <v>3717804.59</v>
      </c>
    </row>
    <row r="76" spans="1:6" x14ac:dyDescent="0.25">
      <c r="A76" s="98"/>
      <c r="B76" s="99"/>
      <c r="C76" s="100"/>
      <c r="D76" s="101"/>
      <c r="E76" s="100"/>
      <c r="F76" s="100"/>
    </row>
    <row r="77" spans="1:6" ht="16.5" customHeight="1" x14ac:dyDescent="0.25">
      <c r="A77" s="20" t="s">
        <v>94</v>
      </c>
      <c r="B77" s="21" t="s">
        <v>95</v>
      </c>
      <c r="C77" s="22"/>
      <c r="D77" s="23"/>
      <c r="E77" s="22"/>
      <c r="F77" s="29"/>
    </row>
    <row r="78" spans="1:6" x14ac:dyDescent="0.25">
      <c r="A78" s="24">
        <v>1</v>
      </c>
      <c r="B78" s="21" t="s">
        <v>19</v>
      </c>
      <c r="C78" s="22"/>
      <c r="D78" s="23"/>
      <c r="E78" s="22"/>
      <c r="F78" s="29"/>
    </row>
    <row r="79" spans="1:6" x14ac:dyDescent="0.25">
      <c r="A79" s="102">
        <v>1.1000000000000001</v>
      </c>
      <c r="B79" s="103" t="s">
        <v>20</v>
      </c>
      <c r="C79" s="104">
        <v>1</v>
      </c>
      <c r="D79" s="105" t="s">
        <v>14</v>
      </c>
      <c r="E79" s="104">
        <v>18880</v>
      </c>
      <c r="F79" s="74">
        <f t="shared" ref="F79:F138" si="3">ROUND((C79*E79),2)</f>
        <v>18880</v>
      </c>
    </row>
    <row r="80" spans="1:6" x14ac:dyDescent="0.25">
      <c r="A80" s="25">
        <v>1.2</v>
      </c>
      <c r="B80" s="26" t="s">
        <v>21</v>
      </c>
      <c r="C80" s="27">
        <v>1</v>
      </c>
      <c r="D80" s="28" t="s">
        <v>14</v>
      </c>
      <c r="E80" s="27">
        <v>20650</v>
      </c>
      <c r="F80" s="29">
        <f t="shared" si="3"/>
        <v>20650</v>
      </c>
    </row>
    <row r="81" spans="1:6" x14ac:dyDescent="0.25">
      <c r="A81" s="25">
        <v>1.3</v>
      </c>
      <c r="B81" s="31" t="s">
        <v>22</v>
      </c>
      <c r="C81" s="27">
        <v>2</v>
      </c>
      <c r="D81" s="28" t="s">
        <v>14</v>
      </c>
      <c r="E81" s="27">
        <v>14095.32</v>
      </c>
      <c r="F81" s="29">
        <f t="shared" si="3"/>
        <v>28190.639999999999</v>
      </c>
    </row>
    <row r="82" spans="1:6" x14ac:dyDescent="0.25">
      <c r="A82" s="25">
        <v>1.4</v>
      </c>
      <c r="B82" s="26" t="s">
        <v>23</v>
      </c>
      <c r="C82" s="32">
        <v>2</v>
      </c>
      <c r="D82" s="28" t="s">
        <v>14</v>
      </c>
      <c r="E82" s="27">
        <v>2858.45</v>
      </c>
      <c r="F82" s="29">
        <f t="shared" si="3"/>
        <v>5716.9</v>
      </c>
    </row>
    <row r="83" spans="1:6" x14ac:dyDescent="0.25">
      <c r="A83" s="25">
        <v>1.5</v>
      </c>
      <c r="B83" s="31" t="s">
        <v>24</v>
      </c>
      <c r="C83" s="27">
        <v>160</v>
      </c>
      <c r="D83" s="28" t="s">
        <v>25</v>
      </c>
      <c r="E83" s="33">
        <v>12.39</v>
      </c>
      <c r="F83" s="29">
        <f t="shared" si="3"/>
        <v>1982.4</v>
      </c>
    </row>
    <row r="84" spans="1:6" ht="25.5" x14ac:dyDescent="0.25">
      <c r="A84" s="106">
        <v>1.6</v>
      </c>
      <c r="B84" s="31" t="s">
        <v>26</v>
      </c>
      <c r="C84" s="27">
        <v>3</v>
      </c>
      <c r="D84" s="28" t="s">
        <v>14</v>
      </c>
      <c r="E84" s="107">
        <v>54280</v>
      </c>
      <c r="F84" s="29">
        <f t="shared" si="3"/>
        <v>162840</v>
      </c>
    </row>
    <row r="85" spans="1:6" x14ac:dyDescent="0.25">
      <c r="A85" s="106">
        <v>1.7</v>
      </c>
      <c r="B85" s="39" t="s">
        <v>27</v>
      </c>
      <c r="C85" s="40">
        <v>3</v>
      </c>
      <c r="D85" s="41" t="s">
        <v>14</v>
      </c>
      <c r="E85" s="27">
        <v>5702.94</v>
      </c>
      <c r="F85" s="29">
        <f t="shared" si="3"/>
        <v>17108.82</v>
      </c>
    </row>
    <row r="86" spans="1:6" x14ac:dyDescent="0.25">
      <c r="A86" s="106">
        <v>1.8</v>
      </c>
      <c r="B86" s="42" t="s">
        <v>28</v>
      </c>
      <c r="C86" s="43">
        <v>3</v>
      </c>
      <c r="D86" s="44" t="s">
        <v>14</v>
      </c>
      <c r="E86" s="108">
        <v>1402.9</v>
      </c>
      <c r="F86" s="29">
        <f t="shared" si="3"/>
        <v>4208.7</v>
      </c>
    </row>
    <row r="87" spans="1:6" x14ac:dyDescent="0.25">
      <c r="A87" s="106">
        <v>1.9</v>
      </c>
      <c r="B87" s="42" t="s">
        <v>29</v>
      </c>
      <c r="C87" s="43">
        <v>2</v>
      </c>
      <c r="D87" s="44" t="s">
        <v>14</v>
      </c>
      <c r="E87" s="108">
        <v>885</v>
      </c>
      <c r="F87" s="29">
        <f t="shared" si="3"/>
        <v>1770</v>
      </c>
    </row>
    <row r="88" spans="1:6" x14ac:dyDescent="0.25">
      <c r="A88" s="109">
        <v>1.1000000000000001</v>
      </c>
      <c r="B88" s="31" t="s">
        <v>30</v>
      </c>
      <c r="C88" s="27">
        <v>2</v>
      </c>
      <c r="D88" s="28" t="s">
        <v>14</v>
      </c>
      <c r="E88" s="27">
        <v>3271.49</v>
      </c>
      <c r="F88" s="29">
        <f t="shared" si="3"/>
        <v>6542.98</v>
      </c>
    </row>
    <row r="89" spans="1:6" x14ac:dyDescent="0.25">
      <c r="A89" s="109">
        <v>1.1100000000000001</v>
      </c>
      <c r="B89" s="42" t="s">
        <v>96</v>
      </c>
      <c r="C89" s="27">
        <v>1</v>
      </c>
      <c r="D89" s="28" t="s">
        <v>14</v>
      </c>
      <c r="E89" s="27">
        <v>45672.09</v>
      </c>
      <c r="F89" s="29">
        <f t="shared" si="3"/>
        <v>45672.09</v>
      </c>
    </row>
    <row r="90" spans="1:6" x14ac:dyDescent="0.25">
      <c r="A90" s="109">
        <v>1.1200000000000001</v>
      </c>
      <c r="B90" s="47" t="s">
        <v>32</v>
      </c>
      <c r="C90" s="48">
        <v>2</v>
      </c>
      <c r="D90" s="49" t="s">
        <v>14</v>
      </c>
      <c r="E90" s="33">
        <v>2500</v>
      </c>
      <c r="F90" s="29">
        <f t="shared" si="3"/>
        <v>5000</v>
      </c>
    </row>
    <row r="91" spans="1:6" x14ac:dyDescent="0.25">
      <c r="A91" s="109">
        <v>1.1299999999999999</v>
      </c>
      <c r="B91" s="39" t="s">
        <v>33</v>
      </c>
      <c r="C91" s="40">
        <v>2</v>
      </c>
      <c r="D91" s="41" t="s">
        <v>14</v>
      </c>
      <c r="E91" s="33">
        <v>1250</v>
      </c>
      <c r="F91" s="29">
        <f t="shared" si="3"/>
        <v>2500</v>
      </c>
    </row>
    <row r="92" spans="1:6" x14ac:dyDescent="0.25">
      <c r="A92" s="109">
        <v>1.1399999999999999</v>
      </c>
      <c r="B92" s="42" t="s">
        <v>34</v>
      </c>
      <c r="C92" s="43">
        <v>2</v>
      </c>
      <c r="D92" s="44" t="s">
        <v>14</v>
      </c>
      <c r="E92" s="51">
        <v>1000</v>
      </c>
      <c r="F92" s="29">
        <f t="shared" si="3"/>
        <v>2000</v>
      </c>
    </row>
    <row r="93" spans="1:6" ht="12.75" customHeight="1" x14ac:dyDescent="0.25">
      <c r="A93" s="110"/>
      <c r="B93" s="42"/>
      <c r="C93" s="43"/>
      <c r="D93" s="53"/>
      <c r="E93" s="54"/>
      <c r="F93" s="29"/>
    </row>
    <row r="94" spans="1:6" ht="12.75" customHeight="1" x14ac:dyDescent="0.25">
      <c r="A94" s="111">
        <v>2</v>
      </c>
      <c r="B94" s="57" t="s">
        <v>35</v>
      </c>
      <c r="C94" s="58"/>
      <c r="D94" s="59"/>
      <c r="E94" s="58"/>
      <c r="F94" s="29"/>
    </row>
    <row r="95" spans="1:6" ht="12.75" customHeight="1" x14ac:dyDescent="0.25">
      <c r="A95" s="112">
        <v>2.1</v>
      </c>
      <c r="B95" s="62" t="s">
        <v>36</v>
      </c>
      <c r="C95" s="54">
        <v>1</v>
      </c>
      <c r="D95" s="53" t="s">
        <v>14</v>
      </c>
      <c r="E95" s="54">
        <v>1565</v>
      </c>
      <c r="F95" s="29">
        <f t="shared" si="3"/>
        <v>1565</v>
      </c>
    </row>
    <row r="96" spans="1:6" ht="12.75" customHeight="1" x14ac:dyDescent="0.25">
      <c r="A96" s="113">
        <v>2.2000000000000002</v>
      </c>
      <c r="B96" s="62" t="s">
        <v>37</v>
      </c>
      <c r="C96" s="48">
        <v>1</v>
      </c>
      <c r="D96" s="53" t="s">
        <v>14</v>
      </c>
      <c r="E96" s="54">
        <v>580</v>
      </c>
      <c r="F96" s="29">
        <f t="shared" si="3"/>
        <v>580</v>
      </c>
    </row>
    <row r="97" spans="1:6" ht="12.75" customHeight="1" x14ac:dyDescent="0.25">
      <c r="A97" s="112">
        <v>2.2999999999999998</v>
      </c>
      <c r="B97" s="62" t="s">
        <v>38</v>
      </c>
      <c r="C97" s="48">
        <v>1</v>
      </c>
      <c r="D97" s="53" t="s">
        <v>14</v>
      </c>
      <c r="E97" s="54">
        <v>311</v>
      </c>
      <c r="F97" s="29">
        <f t="shared" si="3"/>
        <v>311</v>
      </c>
    </row>
    <row r="98" spans="1:6" ht="12.75" customHeight="1" x14ac:dyDescent="0.25">
      <c r="A98" s="63">
        <v>2.4</v>
      </c>
      <c r="B98" s="62" t="s">
        <v>39</v>
      </c>
      <c r="C98" s="54">
        <v>2</v>
      </c>
      <c r="D98" s="53" t="s">
        <v>14</v>
      </c>
      <c r="E98" s="54">
        <v>3640</v>
      </c>
      <c r="F98" s="29">
        <f t="shared" si="3"/>
        <v>7280</v>
      </c>
    </row>
    <row r="99" spans="1:6" ht="12.75" customHeight="1" x14ac:dyDescent="0.25">
      <c r="A99" s="61">
        <v>2.5</v>
      </c>
      <c r="B99" s="62" t="s">
        <v>40</v>
      </c>
      <c r="C99" s="54">
        <v>2</v>
      </c>
      <c r="D99" s="53" t="s">
        <v>14</v>
      </c>
      <c r="E99" s="54">
        <v>95</v>
      </c>
      <c r="F99" s="29">
        <f t="shared" si="3"/>
        <v>190</v>
      </c>
    </row>
    <row r="100" spans="1:6" ht="12.75" customHeight="1" x14ac:dyDescent="0.25">
      <c r="A100" s="63">
        <v>2.6</v>
      </c>
      <c r="B100" s="62" t="s">
        <v>41</v>
      </c>
      <c r="C100" s="54">
        <v>2</v>
      </c>
      <c r="D100" s="53" t="s">
        <v>14</v>
      </c>
      <c r="E100" s="54">
        <v>1810</v>
      </c>
      <c r="F100" s="29">
        <f t="shared" si="3"/>
        <v>3620</v>
      </c>
    </row>
    <row r="101" spans="1:6" ht="12.75" customHeight="1" x14ac:dyDescent="0.25">
      <c r="A101" s="61">
        <v>2.7</v>
      </c>
      <c r="B101" s="62" t="s">
        <v>42</v>
      </c>
      <c r="C101" s="54">
        <v>2</v>
      </c>
      <c r="D101" s="53" t="s">
        <v>14</v>
      </c>
      <c r="E101" s="54">
        <v>847</v>
      </c>
      <c r="F101" s="29">
        <f t="shared" si="3"/>
        <v>1694</v>
      </c>
    </row>
    <row r="102" spans="1:6" ht="12.75" customHeight="1" x14ac:dyDescent="0.25">
      <c r="A102" s="63">
        <v>2.8</v>
      </c>
      <c r="B102" s="42" t="s">
        <v>43</v>
      </c>
      <c r="C102" s="54">
        <v>160</v>
      </c>
      <c r="D102" s="53" t="s">
        <v>25</v>
      </c>
      <c r="E102" s="54">
        <v>175.94</v>
      </c>
      <c r="F102" s="29">
        <f t="shared" si="3"/>
        <v>28150.400000000001</v>
      </c>
    </row>
    <row r="103" spans="1:6" ht="12.75" customHeight="1" x14ac:dyDescent="0.25">
      <c r="A103" s="61">
        <v>2.9</v>
      </c>
      <c r="B103" s="42" t="s">
        <v>44</v>
      </c>
      <c r="C103" s="54">
        <v>220</v>
      </c>
      <c r="D103" s="53" t="s">
        <v>25</v>
      </c>
      <c r="E103" s="54">
        <v>112.74</v>
      </c>
      <c r="F103" s="29">
        <f t="shared" si="3"/>
        <v>24802.799999999999</v>
      </c>
    </row>
    <row r="104" spans="1:6" ht="12.75" customHeight="1" x14ac:dyDescent="0.25">
      <c r="A104" s="64">
        <v>2.1</v>
      </c>
      <c r="B104" s="42" t="s">
        <v>45</v>
      </c>
      <c r="C104" s="54">
        <v>60</v>
      </c>
      <c r="D104" s="53" t="s">
        <v>25</v>
      </c>
      <c r="E104" s="54">
        <v>53.9</v>
      </c>
      <c r="F104" s="29">
        <f t="shared" si="3"/>
        <v>3234</v>
      </c>
    </row>
    <row r="105" spans="1:6" ht="12.75" customHeight="1" x14ac:dyDescent="0.25">
      <c r="A105" s="65">
        <v>2.11</v>
      </c>
      <c r="B105" s="42" t="s">
        <v>46</v>
      </c>
      <c r="C105" s="54">
        <v>60</v>
      </c>
      <c r="D105" s="53" t="s">
        <v>25</v>
      </c>
      <c r="E105" s="54">
        <v>83.78</v>
      </c>
      <c r="F105" s="29">
        <f t="shared" si="3"/>
        <v>5026.8</v>
      </c>
    </row>
    <row r="106" spans="1:6" ht="12.75" customHeight="1" x14ac:dyDescent="0.25">
      <c r="A106" s="64">
        <v>2.12</v>
      </c>
      <c r="B106" s="42" t="s">
        <v>47</v>
      </c>
      <c r="C106" s="54">
        <v>80</v>
      </c>
      <c r="D106" s="53" t="s">
        <v>25</v>
      </c>
      <c r="E106" s="54">
        <v>14.21</v>
      </c>
      <c r="F106" s="29">
        <f t="shared" si="3"/>
        <v>1136.8</v>
      </c>
    </row>
    <row r="107" spans="1:6" ht="12.75" customHeight="1" x14ac:dyDescent="0.25">
      <c r="A107" s="65">
        <v>2.13</v>
      </c>
      <c r="B107" s="42" t="s">
        <v>48</v>
      </c>
      <c r="C107" s="54">
        <v>80</v>
      </c>
      <c r="D107" s="53" t="s">
        <v>25</v>
      </c>
      <c r="E107" s="54">
        <v>8.8000000000000007</v>
      </c>
      <c r="F107" s="29">
        <f t="shared" si="3"/>
        <v>704</v>
      </c>
    </row>
    <row r="108" spans="1:6" ht="12.75" customHeight="1" x14ac:dyDescent="0.25">
      <c r="A108" s="64">
        <v>2.14</v>
      </c>
      <c r="B108" s="42" t="s">
        <v>49</v>
      </c>
      <c r="C108" s="54">
        <v>1</v>
      </c>
      <c r="D108" s="53" t="s">
        <v>14</v>
      </c>
      <c r="E108" s="54">
        <v>1593</v>
      </c>
      <c r="F108" s="29">
        <f t="shared" si="3"/>
        <v>1593</v>
      </c>
    </row>
    <row r="109" spans="1:6" ht="12.75" customHeight="1" x14ac:dyDescent="0.25">
      <c r="A109" s="65">
        <v>2.15</v>
      </c>
      <c r="B109" s="42" t="s">
        <v>50</v>
      </c>
      <c r="C109" s="54">
        <v>1</v>
      </c>
      <c r="D109" s="53" t="s">
        <v>14</v>
      </c>
      <c r="E109" s="54">
        <v>475</v>
      </c>
      <c r="F109" s="29">
        <f t="shared" si="3"/>
        <v>475</v>
      </c>
    </row>
    <row r="110" spans="1:6" ht="12.75" customHeight="1" x14ac:dyDescent="0.25">
      <c r="A110" s="64">
        <v>2.16</v>
      </c>
      <c r="B110" s="42" t="s">
        <v>51</v>
      </c>
      <c r="C110" s="54">
        <v>1</v>
      </c>
      <c r="D110" s="53" t="s">
        <v>14</v>
      </c>
      <c r="E110" s="54">
        <v>16111.97</v>
      </c>
      <c r="F110" s="29">
        <f t="shared" si="3"/>
        <v>16111.97</v>
      </c>
    </row>
    <row r="111" spans="1:6" ht="12.75" customHeight="1" x14ac:dyDescent="0.25">
      <c r="A111" s="65">
        <v>2.17</v>
      </c>
      <c r="B111" s="42" t="s">
        <v>52</v>
      </c>
      <c r="C111" s="54">
        <v>4</v>
      </c>
      <c r="D111" s="53" t="s">
        <v>14</v>
      </c>
      <c r="E111" s="54">
        <v>5.05</v>
      </c>
      <c r="F111" s="29">
        <f t="shared" si="3"/>
        <v>20.2</v>
      </c>
    </row>
    <row r="112" spans="1:6" ht="12.75" customHeight="1" x14ac:dyDescent="0.25">
      <c r="A112" s="64">
        <v>2.1800000000000002</v>
      </c>
      <c r="B112" s="42" t="s">
        <v>53</v>
      </c>
      <c r="C112" s="54">
        <v>60</v>
      </c>
      <c r="D112" s="53" t="s">
        <v>25</v>
      </c>
      <c r="E112" s="54">
        <v>250.75</v>
      </c>
      <c r="F112" s="29">
        <f t="shared" si="3"/>
        <v>15045</v>
      </c>
    </row>
    <row r="113" spans="1:6" ht="12.75" customHeight="1" x14ac:dyDescent="0.25">
      <c r="A113" s="65">
        <v>2.19</v>
      </c>
      <c r="B113" s="42" t="s">
        <v>54</v>
      </c>
      <c r="C113" s="54">
        <v>1</v>
      </c>
      <c r="D113" s="53" t="s">
        <v>14</v>
      </c>
      <c r="E113" s="54">
        <v>212.38</v>
      </c>
      <c r="F113" s="29">
        <f t="shared" si="3"/>
        <v>212.38</v>
      </c>
    </row>
    <row r="114" spans="1:6" ht="12.75" customHeight="1" x14ac:dyDescent="0.25">
      <c r="A114" s="64">
        <v>2.2000000000000002</v>
      </c>
      <c r="B114" s="42" t="s">
        <v>55</v>
      </c>
      <c r="C114" s="54">
        <v>1</v>
      </c>
      <c r="D114" s="53" t="s">
        <v>14</v>
      </c>
      <c r="E114" s="54">
        <v>436.42</v>
      </c>
      <c r="F114" s="29">
        <f t="shared" si="3"/>
        <v>436.42</v>
      </c>
    </row>
    <row r="115" spans="1:6" ht="12.75" customHeight="1" x14ac:dyDescent="0.25">
      <c r="A115" s="65">
        <v>2.21</v>
      </c>
      <c r="B115" s="42" t="s">
        <v>97</v>
      </c>
      <c r="C115" s="54">
        <v>2</v>
      </c>
      <c r="D115" s="53" t="s">
        <v>14</v>
      </c>
      <c r="E115" s="54">
        <v>242.63</v>
      </c>
      <c r="F115" s="29">
        <f t="shared" si="3"/>
        <v>485.26</v>
      </c>
    </row>
    <row r="116" spans="1:6" ht="12.75" customHeight="1" x14ac:dyDescent="0.25">
      <c r="A116" s="64">
        <v>2.2200000000000002</v>
      </c>
      <c r="B116" s="42" t="s">
        <v>98</v>
      </c>
      <c r="C116" s="54">
        <v>1</v>
      </c>
      <c r="D116" s="53" t="s">
        <v>14</v>
      </c>
      <c r="E116" s="54">
        <v>750.31</v>
      </c>
      <c r="F116" s="29">
        <f t="shared" si="3"/>
        <v>750.31</v>
      </c>
    </row>
    <row r="117" spans="1:6" ht="12.75" customHeight="1" x14ac:dyDescent="0.25">
      <c r="A117" s="114">
        <v>2.23</v>
      </c>
      <c r="B117" s="71" t="s">
        <v>99</v>
      </c>
      <c r="C117" s="72">
        <v>1</v>
      </c>
      <c r="D117" s="73" t="s">
        <v>14</v>
      </c>
      <c r="E117" s="72">
        <v>22684.9</v>
      </c>
      <c r="F117" s="74">
        <f>ROUND((C117*E117),2)</f>
        <v>22684.9</v>
      </c>
    </row>
    <row r="118" spans="1:6" ht="12.75" customHeight="1" x14ac:dyDescent="0.25">
      <c r="A118" s="61"/>
      <c r="B118" s="42"/>
      <c r="C118" s="54"/>
      <c r="D118" s="53"/>
      <c r="E118" s="54"/>
      <c r="F118" s="29"/>
    </row>
    <row r="119" spans="1:6" ht="12.75" customHeight="1" x14ac:dyDescent="0.25">
      <c r="A119" s="56">
        <v>3</v>
      </c>
      <c r="B119" s="57" t="s">
        <v>59</v>
      </c>
      <c r="C119" s="58"/>
      <c r="D119" s="59"/>
      <c r="E119" s="58"/>
      <c r="F119" s="29"/>
    </row>
    <row r="120" spans="1:6" s="119" customFormat="1" ht="64.5" customHeight="1" x14ac:dyDescent="0.25">
      <c r="A120" s="61">
        <v>3.1</v>
      </c>
      <c r="B120" s="115" t="s">
        <v>100</v>
      </c>
      <c r="C120" s="116">
        <v>1</v>
      </c>
      <c r="D120" s="117" t="s">
        <v>101</v>
      </c>
      <c r="E120" s="116">
        <v>2894799.6</v>
      </c>
      <c r="F120" s="118">
        <f t="shared" si="3"/>
        <v>2894799.6</v>
      </c>
    </row>
    <row r="121" spans="1:6" ht="12.75" customHeight="1" x14ac:dyDescent="0.25">
      <c r="A121" s="63">
        <v>3.2</v>
      </c>
      <c r="B121" s="42" t="s">
        <v>61</v>
      </c>
      <c r="C121" s="80">
        <v>1</v>
      </c>
      <c r="D121" s="81" t="s">
        <v>101</v>
      </c>
      <c r="E121" s="80">
        <v>110000</v>
      </c>
      <c r="F121" s="29">
        <f t="shared" si="3"/>
        <v>110000</v>
      </c>
    </row>
    <row r="122" spans="1:6" ht="12.75" customHeight="1" x14ac:dyDescent="0.25">
      <c r="A122" s="63"/>
      <c r="B122" s="42"/>
      <c r="C122" s="80"/>
      <c r="D122" s="81"/>
      <c r="E122" s="80"/>
      <c r="F122" s="29"/>
    </row>
    <row r="123" spans="1:6" x14ac:dyDescent="0.25">
      <c r="A123" s="82">
        <v>3.3</v>
      </c>
      <c r="B123" s="57" t="s">
        <v>62</v>
      </c>
      <c r="C123" s="80"/>
      <c r="D123" s="81"/>
      <c r="E123" s="80"/>
      <c r="F123" s="29"/>
    </row>
    <row r="124" spans="1:6" ht="25.5" x14ac:dyDescent="0.25">
      <c r="A124" s="83" t="s">
        <v>63</v>
      </c>
      <c r="B124" s="42" t="s">
        <v>102</v>
      </c>
      <c r="C124" s="54">
        <v>2</v>
      </c>
      <c r="D124" s="53" t="s">
        <v>14</v>
      </c>
      <c r="E124" s="54">
        <v>3626.93</v>
      </c>
      <c r="F124" s="29">
        <f t="shared" si="3"/>
        <v>7253.86</v>
      </c>
    </row>
    <row r="125" spans="1:6" ht="25.5" x14ac:dyDescent="0.25">
      <c r="A125" s="83" t="s">
        <v>65</v>
      </c>
      <c r="B125" s="42" t="s">
        <v>103</v>
      </c>
      <c r="C125" s="54">
        <v>2</v>
      </c>
      <c r="D125" s="81" t="s">
        <v>14</v>
      </c>
      <c r="E125" s="54">
        <v>2223.4899999999998</v>
      </c>
      <c r="F125" s="29">
        <f t="shared" si="3"/>
        <v>4446.9799999999996</v>
      </c>
    </row>
    <row r="126" spans="1:6" x14ac:dyDescent="0.25">
      <c r="A126" s="83" t="s">
        <v>67</v>
      </c>
      <c r="B126" s="42" t="s">
        <v>104</v>
      </c>
      <c r="C126" s="54">
        <v>1</v>
      </c>
      <c r="D126" s="53" t="s">
        <v>14</v>
      </c>
      <c r="E126" s="54">
        <v>1406</v>
      </c>
      <c r="F126" s="29">
        <f t="shared" si="3"/>
        <v>1406</v>
      </c>
    </row>
    <row r="127" spans="1:6" ht="25.5" x14ac:dyDescent="0.25">
      <c r="A127" s="83" t="s">
        <v>69</v>
      </c>
      <c r="B127" s="42" t="s">
        <v>70</v>
      </c>
      <c r="C127" s="80">
        <v>1</v>
      </c>
      <c r="D127" s="81" t="s">
        <v>14</v>
      </c>
      <c r="E127" s="80">
        <v>59888.63</v>
      </c>
      <c r="F127" s="29">
        <f t="shared" si="3"/>
        <v>59888.63</v>
      </c>
    </row>
    <row r="128" spans="1:6" ht="25.5" x14ac:dyDescent="0.25">
      <c r="A128" s="83" t="s">
        <v>71</v>
      </c>
      <c r="B128" s="42" t="s">
        <v>105</v>
      </c>
      <c r="C128" s="80">
        <v>1</v>
      </c>
      <c r="D128" s="53" t="s">
        <v>14</v>
      </c>
      <c r="E128" s="80">
        <v>4903.66</v>
      </c>
      <c r="F128" s="29">
        <f t="shared" si="3"/>
        <v>4903.66</v>
      </c>
    </row>
    <row r="129" spans="1:6" ht="25.5" x14ac:dyDescent="0.25">
      <c r="A129" s="83" t="s">
        <v>73</v>
      </c>
      <c r="B129" s="42" t="s">
        <v>106</v>
      </c>
      <c r="C129" s="80">
        <v>1</v>
      </c>
      <c r="D129" s="81" t="s">
        <v>14</v>
      </c>
      <c r="E129" s="80">
        <v>4903.66</v>
      </c>
      <c r="F129" s="29">
        <f t="shared" si="3"/>
        <v>4903.66</v>
      </c>
    </row>
    <row r="130" spans="1:6" ht="25.5" x14ac:dyDescent="0.25">
      <c r="A130" s="83" t="s">
        <v>75</v>
      </c>
      <c r="B130" s="42" t="s">
        <v>76</v>
      </c>
      <c r="C130" s="80">
        <v>1</v>
      </c>
      <c r="D130" s="53" t="s">
        <v>14</v>
      </c>
      <c r="E130" s="80">
        <v>39523.730000000003</v>
      </c>
      <c r="F130" s="29">
        <f t="shared" si="3"/>
        <v>39523.730000000003</v>
      </c>
    </row>
    <row r="131" spans="1:6" ht="25.5" x14ac:dyDescent="0.25">
      <c r="A131" s="83" t="s">
        <v>77</v>
      </c>
      <c r="B131" s="42" t="s">
        <v>78</v>
      </c>
      <c r="C131" s="80">
        <v>2</v>
      </c>
      <c r="D131" s="81" t="s">
        <v>14</v>
      </c>
      <c r="E131" s="80">
        <v>20365.669999999998</v>
      </c>
      <c r="F131" s="29">
        <f t="shared" si="3"/>
        <v>40731.339999999997</v>
      </c>
    </row>
    <row r="132" spans="1:6" ht="25.5" x14ac:dyDescent="0.25">
      <c r="A132" s="83" t="s">
        <v>79</v>
      </c>
      <c r="B132" s="42" t="s">
        <v>80</v>
      </c>
      <c r="C132" s="80">
        <v>1</v>
      </c>
      <c r="D132" s="53" t="s">
        <v>14</v>
      </c>
      <c r="E132" s="80">
        <v>146750</v>
      </c>
      <c r="F132" s="29">
        <f t="shared" si="3"/>
        <v>146750</v>
      </c>
    </row>
    <row r="133" spans="1:6" x14ac:dyDescent="0.25">
      <c r="A133" s="83" t="s">
        <v>81</v>
      </c>
      <c r="B133" s="42" t="s">
        <v>82</v>
      </c>
      <c r="C133" s="80">
        <v>1</v>
      </c>
      <c r="D133" s="81" t="s">
        <v>14</v>
      </c>
      <c r="E133" s="80">
        <v>3500</v>
      </c>
      <c r="F133" s="29">
        <f t="shared" si="3"/>
        <v>3500</v>
      </c>
    </row>
    <row r="134" spans="1:6" ht="25.5" x14ac:dyDescent="0.25">
      <c r="A134" s="83" t="s">
        <v>83</v>
      </c>
      <c r="B134" s="42" t="s">
        <v>84</v>
      </c>
      <c r="C134" s="80">
        <v>1</v>
      </c>
      <c r="D134" s="53" t="s">
        <v>14</v>
      </c>
      <c r="E134" s="80">
        <v>14580.32</v>
      </c>
      <c r="F134" s="29">
        <f t="shared" si="3"/>
        <v>14580.32</v>
      </c>
    </row>
    <row r="135" spans="1:6" ht="25.5" x14ac:dyDescent="0.25">
      <c r="A135" s="83" t="s">
        <v>85</v>
      </c>
      <c r="B135" s="62" t="s">
        <v>107</v>
      </c>
      <c r="C135" s="48">
        <v>1</v>
      </c>
      <c r="D135" s="53" t="s">
        <v>14</v>
      </c>
      <c r="E135" s="50">
        <v>2132.21</v>
      </c>
      <c r="F135" s="29">
        <f t="shared" si="3"/>
        <v>2132.21</v>
      </c>
    </row>
    <row r="136" spans="1:6" ht="25.5" x14ac:dyDescent="0.25">
      <c r="A136" s="83" t="s">
        <v>87</v>
      </c>
      <c r="B136" s="62" t="s">
        <v>108</v>
      </c>
      <c r="C136" s="48">
        <v>1</v>
      </c>
      <c r="D136" s="53" t="s">
        <v>14</v>
      </c>
      <c r="E136" s="50">
        <v>1755.93</v>
      </c>
      <c r="F136" s="29">
        <f t="shared" si="3"/>
        <v>1755.93</v>
      </c>
    </row>
    <row r="137" spans="1:6" x14ac:dyDescent="0.25">
      <c r="A137" s="83" t="s">
        <v>89</v>
      </c>
      <c r="B137" s="42" t="s">
        <v>90</v>
      </c>
      <c r="C137" s="80">
        <v>1</v>
      </c>
      <c r="D137" s="53" t="s">
        <v>14</v>
      </c>
      <c r="E137" s="80">
        <v>15000</v>
      </c>
      <c r="F137" s="29">
        <f t="shared" si="3"/>
        <v>15000</v>
      </c>
    </row>
    <row r="138" spans="1:6" ht="12.75" customHeight="1" x14ac:dyDescent="0.25">
      <c r="A138" s="83" t="s">
        <v>91</v>
      </c>
      <c r="B138" s="42" t="s">
        <v>92</v>
      </c>
      <c r="C138" s="80">
        <v>1</v>
      </c>
      <c r="D138" s="81" t="s">
        <v>14</v>
      </c>
      <c r="E138" s="80">
        <v>4500</v>
      </c>
      <c r="F138" s="29">
        <f t="shared" si="3"/>
        <v>4500</v>
      </c>
    </row>
    <row r="139" spans="1:6" s="125" customFormat="1" x14ac:dyDescent="0.25">
      <c r="A139" s="120"/>
      <c r="B139" s="121" t="s">
        <v>109</v>
      </c>
      <c r="C139" s="122"/>
      <c r="D139" s="123"/>
      <c r="E139" s="122"/>
      <c r="F139" s="124">
        <f>SUM(F79:F138)</f>
        <v>3815247.69</v>
      </c>
    </row>
    <row r="140" spans="1:6" x14ac:dyDescent="0.25">
      <c r="A140" s="126"/>
      <c r="B140" s="127"/>
      <c r="C140" s="128"/>
      <c r="D140" s="129"/>
      <c r="E140" s="128"/>
      <c r="F140" s="130"/>
    </row>
    <row r="141" spans="1:6" ht="25.5" x14ac:dyDescent="0.25">
      <c r="A141" s="131" t="s">
        <v>110</v>
      </c>
      <c r="B141" s="132" t="s">
        <v>111</v>
      </c>
      <c r="C141" s="133"/>
      <c r="D141" s="134"/>
      <c r="E141" s="135"/>
      <c r="F141" s="136"/>
    </row>
    <row r="142" spans="1:6" x14ac:dyDescent="0.25">
      <c r="A142" s="131"/>
      <c r="B142" s="132"/>
      <c r="C142" s="133"/>
      <c r="D142" s="134"/>
      <c r="E142" s="135"/>
      <c r="F142" s="136"/>
    </row>
    <row r="143" spans="1:6" x14ac:dyDescent="0.25">
      <c r="A143" s="137">
        <v>1</v>
      </c>
      <c r="B143" s="138" t="s">
        <v>112</v>
      </c>
      <c r="C143" s="133"/>
      <c r="D143" s="134"/>
      <c r="E143" s="135"/>
      <c r="F143" s="136"/>
    </row>
    <row r="144" spans="1:6" x14ac:dyDescent="0.25">
      <c r="A144" s="139">
        <v>1.1000000000000001</v>
      </c>
      <c r="B144" s="140" t="s">
        <v>113</v>
      </c>
      <c r="C144" s="141">
        <v>1</v>
      </c>
      <c r="D144" s="142" t="s">
        <v>14</v>
      </c>
      <c r="E144" s="143">
        <v>2500</v>
      </c>
      <c r="F144" s="143">
        <f>ROUND((C144*E144),2)</f>
        <v>2500</v>
      </c>
    </row>
    <row r="145" spans="1:6" x14ac:dyDescent="0.25">
      <c r="A145" s="144"/>
      <c r="B145" s="145"/>
      <c r="C145" s="146"/>
      <c r="D145" s="147"/>
      <c r="E145" s="48"/>
      <c r="F145" s="48"/>
    </row>
    <row r="146" spans="1:6" x14ac:dyDescent="0.25">
      <c r="A146" s="148">
        <v>1.2</v>
      </c>
      <c r="B146" s="138" t="s">
        <v>114</v>
      </c>
      <c r="C146" s="149"/>
      <c r="D146" s="150"/>
      <c r="E146" s="151"/>
      <c r="F146" s="151"/>
    </row>
    <row r="147" spans="1:6" x14ac:dyDescent="0.25">
      <c r="A147" s="152" t="s">
        <v>115</v>
      </c>
      <c r="B147" s="145" t="s">
        <v>116</v>
      </c>
      <c r="C147" s="146">
        <v>17.579999999999998</v>
      </c>
      <c r="D147" s="147" t="s">
        <v>117</v>
      </c>
      <c r="E147" s="48">
        <v>369.6</v>
      </c>
      <c r="F147" s="48">
        <f>ROUND((C147*E147),2)</f>
        <v>6497.57</v>
      </c>
    </row>
    <row r="148" spans="1:6" ht="25.5" x14ac:dyDescent="0.25">
      <c r="A148" s="152" t="s">
        <v>118</v>
      </c>
      <c r="B148" s="145" t="s">
        <v>119</v>
      </c>
      <c r="C148" s="146">
        <v>9.1999999999999993</v>
      </c>
      <c r="D148" s="147" t="s">
        <v>117</v>
      </c>
      <c r="E148" s="48">
        <v>170.26</v>
      </c>
      <c r="F148" s="48">
        <f>ROUND((C148*E148),2)</f>
        <v>1566.39</v>
      </c>
    </row>
    <row r="149" spans="1:6" x14ac:dyDescent="0.25">
      <c r="A149" s="152" t="s">
        <v>120</v>
      </c>
      <c r="B149" s="145" t="s">
        <v>121</v>
      </c>
      <c r="C149" s="146">
        <v>10.06</v>
      </c>
      <c r="D149" s="147" t="s">
        <v>117</v>
      </c>
      <c r="E149" s="48">
        <v>134.30000000000001</v>
      </c>
      <c r="F149" s="48">
        <f>ROUND((C149*E149),2)</f>
        <v>1351.06</v>
      </c>
    </row>
    <row r="150" spans="1:6" ht="12.75" customHeight="1" x14ac:dyDescent="0.25">
      <c r="A150" s="144"/>
      <c r="B150" s="145"/>
      <c r="C150" s="153"/>
      <c r="D150" s="154"/>
      <c r="E150" s="48"/>
      <c r="F150" s="48"/>
    </row>
    <row r="151" spans="1:6" ht="12.75" customHeight="1" x14ac:dyDescent="0.25">
      <c r="A151" s="155">
        <v>2</v>
      </c>
      <c r="B151" s="156" t="s">
        <v>122</v>
      </c>
      <c r="C151" s="48"/>
      <c r="D151" s="53"/>
      <c r="E151" s="48"/>
      <c r="F151" s="48"/>
    </row>
    <row r="152" spans="1:6" ht="12.75" customHeight="1" x14ac:dyDescent="0.25">
      <c r="A152" s="157">
        <v>2.1</v>
      </c>
      <c r="B152" s="158" t="s">
        <v>123</v>
      </c>
      <c r="C152" s="48">
        <v>2.59</v>
      </c>
      <c r="D152" s="53" t="s">
        <v>117</v>
      </c>
      <c r="E152" s="48">
        <v>7581.42</v>
      </c>
      <c r="F152" s="48">
        <f t="shared" ref="F152:F163" si="4">ROUND((C152*E152),2)</f>
        <v>19635.88</v>
      </c>
    </row>
    <row r="153" spans="1:6" ht="12.75" customHeight="1" x14ac:dyDescent="0.25">
      <c r="A153" s="157">
        <v>2.2000000000000002</v>
      </c>
      <c r="B153" s="158" t="s">
        <v>124</v>
      </c>
      <c r="C153" s="48">
        <v>1.45</v>
      </c>
      <c r="D153" s="53" t="s">
        <v>117</v>
      </c>
      <c r="E153" s="48">
        <v>7887.93</v>
      </c>
      <c r="F153" s="48">
        <f t="shared" si="4"/>
        <v>11437.5</v>
      </c>
    </row>
    <row r="154" spans="1:6" ht="12.75" customHeight="1" x14ac:dyDescent="0.25">
      <c r="A154" s="157">
        <v>2.2999999999999998</v>
      </c>
      <c r="B154" s="158" t="s">
        <v>125</v>
      </c>
      <c r="C154" s="48">
        <v>0.62</v>
      </c>
      <c r="D154" s="53" t="s">
        <v>117</v>
      </c>
      <c r="E154" s="48">
        <v>21377.02</v>
      </c>
      <c r="F154" s="48">
        <f t="shared" si="4"/>
        <v>13253.75</v>
      </c>
    </row>
    <row r="155" spans="1:6" ht="12.75" customHeight="1" x14ac:dyDescent="0.25">
      <c r="A155" s="157">
        <v>2.4</v>
      </c>
      <c r="B155" s="158" t="s">
        <v>126</v>
      </c>
      <c r="C155" s="48">
        <v>0.48</v>
      </c>
      <c r="D155" s="53" t="s">
        <v>117</v>
      </c>
      <c r="E155" s="48">
        <v>27190.63</v>
      </c>
      <c r="F155" s="48">
        <f t="shared" si="4"/>
        <v>13051.5</v>
      </c>
    </row>
    <row r="156" spans="1:6" ht="12.75" customHeight="1" x14ac:dyDescent="0.25">
      <c r="A156" s="157">
        <v>2.5</v>
      </c>
      <c r="B156" s="158" t="s">
        <v>127</v>
      </c>
      <c r="C156" s="48">
        <v>0.62</v>
      </c>
      <c r="D156" s="53" t="s">
        <v>117</v>
      </c>
      <c r="E156" s="48">
        <v>21804.33</v>
      </c>
      <c r="F156" s="48">
        <f t="shared" si="4"/>
        <v>13518.68</v>
      </c>
    </row>
    <row r="157" spans="1:6" ht="12.75" customHeight="1" x14ac:dyDescent="0.25">
      <c r="A157" s="157">
        <v>2.6</v>
      </c>
      <c r="B157" s="158" t="s">
        <v>128</v>
      </c>
      <c r="C157" s="48">
        <v>1.8</v>
      </c>
      <c r="D157" s="53" t="s">
        <v>117</v>
      </c>
      <c r="E157" s="48">
        <v>21926.61</v>
      </c>
      <c r="F157" s="48">
        <f t="shared" si="4"/>
        <v>39467.9</v>
      </c>
    </row>
    <row r="158" spans="1:6" ht="12.75" customHeight="1" x14ac:dyDescent="0.25">
      <c r="A158" s="157">
        <v>2.7</v>
      </c>
      <c r="B158" s="158" t="s">
        <v>129</v>
      </c>
      <c r="C158" s="48">
        <v>0.28000000000000003</v>
      </c>
      <c r="D158" s="53" t="s">
        <v>117</v>
      </c>
      <c r="E158" s="48">
        <v>22759.33</v>
      </c>
      <c r="F158" s="48">
        <f t="shared" si="4"/>
        <v>6372.61</v>
      </c>
    </row>
    <row r="159" spans="1:6" ht="12.75" customHeight="1" x14ac:dyDescent="0.25">
      <c r="A159" s="157">
        <v>2.8</v>
      </c>
      <c r="B159" s="158" t="s">
        <v>130</v>
      </c>
      <c r="C159" s="48">
        <v>2.04</v>
      </c>
      <c r="D159" s="53" t="s">
        <v>117</v>
      </c>
      <c r="E159" s="48">
        <v>7907.13</v>
      </c>
      <c r="F159" s="48">
        <f t="shared" si="4"/>
        <v>16130.55</v>
      </c>
    </row>
    <row r="160" spans="1:6" ht="12.75" customHeight="1" x14ac:dyDescent="0.25">
      <c r="A160" s="157">
        <v>2.9</v>
      </c>
      <c r="B160" s="158" t="s">
        <v>131</v>
      </c>
      <c r="C160" s="48">
        <v>2.0699999999999998</v>
      </c>
      <c r="D160" s="53" t="s">
        <v>117</v>
      </c>
      <c r="E160" s="48">
        <v>10438.77</v>
      </c>
      <c r="F160" s="48">
        <f t="shared" si="4"/>
        <v>21608.25</v>
      </c>
    </row>
    <row r="161" spans="1:6" ht="12.75" customHeight="1" x14ac:dyDescent="0.25">
      <c r="A161" s="159">
        <v>2.1</v>
      </c>
      <c r="B161" s="158" t="s">
        <v>132</v>
      </c>
      <c r="C161" s="48">
        <v>0.16</v>
      </c>
      <c r="D161" s="53" t="s">
        <v>117</v>
      </c>
      <c r="E161" s="48">
        <v>25439.08</v>
      </c>
      <c r="F161" s="48">
        <f t="shared" si="4"/>
        <v>4070.25</v>
      </c>
    </row>
    <row r="162" spans="1:6" ht="12.75" customHeight="1" x14ac:dyDescent="0.25">
      <c r="A162" s="159">
        <v>2.11</v>
      </c>
      <c r="B162" s="158" t="s">
        <v>133</v>
      </c>
      <c r="C162" s="48">
        <v>0.69</v>
      </c>
      <c r="D162" s="53" t="s">
        <v>117</v>
      </c>
      <c r="E162" s="48">
        <v>8901.23</v>
      </c>
      <c r="F162" s="48">
        <f t="shared" si="4"/>
        <v>6141.85</v>
      </c>
    </row>
    <row r="163" spans="1:6" ht="17.25" customHeight="1" x14ac:dyDescent="0.25">
      <c r="A163" s="159">
        <v>2.12</v>
      </c>
      <c r="B163" s="158" t="s">
        <v>134</v>
      </c>
      <c r="C163" s="48">
        <v>1</v>
      </c>
      <c r="D163" s="53" t="s">
        <v>14</v>
      </c>
      <c r="E163" s="48">
        <v>6000</v>
      </c>
      <c r="F163" s="48">
        <f t="shared" si="4"/>
        <v>6000</v>
      </c>
    </row>
    <row r="164" spans="1:6" x14ac:dyDescent="0.25">
      <c r="A164" s="157"/>
      <c r="B164" s="158"/>
      <c r="C164" s="48"/>
      <c r="D164" s="53"/>
      <c r="E164" s="48"/>
      <c r="F164" s="48"/>
    </row>
    <row r="165" spans="1:6" x14ac:dyDescent="0.25">
      <c r="A165" s="155">
        <v>3</v>
      </c>
      <c r="B165" s="156" t="s">
        <v>135</v>
      </c>
      <c r="C165" s="48"/>
      <c r="D165" s="53"/>
      <c r="E165" s="48"/>
      <c r="F165" s="48"/>
    </row>
    <row r="166" spans="1:6" x14ac:dyDescent="0.25">
      <c r="A166" s="152">
        <v>3.1</v>
      </c>
      <c r="B166" s="158" t="s">
        <v>136</v>
      </c>
      <c r="C166" s="48">
        <v>10.52</v>
      </c>
      <c r="D166" s="53" t="s">
        <v>137</v>
      </c>
      <c r="E166" s="48">
        <v>955.36</v>
      </c>
      <c r="F166" s="48">
        <f>ROUND((C166*E166),2)</f>
        <v>10050.39</v>
      </c>
    </row>
    <row r="167" spans="1:6" x14ac:dyDescent="0.25">
      <c r="A167" s="152">
        <v>3.2</v>
      </c>
      <c r="B167" s="158" t="s">
        <v>138</v>
      </c>
      <c r="C167" s="48">
        <v>28.53</v>
      </c>
      <c r="D167" s="53" t="s">
        <v>137</v>
      </c>
      <c r="E167" s="48">
        <v>975.87</v>
      </c>
      <c r="F167" s="48">
        <f>ROUND((C167*E167),2)</f>
        <v>27841.57</v>
      </c>
    </row>
    <row r="168" spans="1:6" ht="10.5" customHeight="1" x14ac:dyDescent="0.25">
      <c r="A168" s="157"/>
      <c r="B168" s="158"/>
      <c r="C168" s="48"/>
      <c r="D168" s="53"/>
      <c r="E168" s="48"/>
      <c r="F168" s="48"/>
    </row>
    <row r="169" spans="1:6" x14ac:dyDescent="0.25">
      <c r="A169" s="155">
        <v>4</v>
      </c>
      <c r="B169" s="156" t="s">
        <v>139</v>
      </c>
      <c r="C169" s="48"/>
      <c r="D169" s="53"/>
      <c r="E169" s="48"/>
      <c r="F169" s="48"/>
    </row>
    <row r="170" spans="1:6" x14ac:dyDescent="0.25">
      <c r="A170" s="152">
        <v>4.0999999999999996</v>
      </c>
      <c r="B170" s="158" t="s">
        <v>140</v>
      </c>
      <c r="C170" s="48">
        <v>48.68</v>
      </c>
      <c r="D170" s="53" t="s">
        <v>137</v>
      </c>
      <c r="E170" s="48">
        <v>256.37</v>
      </c>
      <c r="F170" s="48">
        <f t="shared" ref="F170:F176" si="5">ROUND((C170*E170),2)</f>
        <v>12480.09</v>
      </c>
    </row>
    <row r="171" spans="1:6" x14ac:dyDescent="0.25">
      <c r="A171" s="152">
        <v>4.2</v>
      </c>
      <c r="B171" s="158" t="s">
        <v>141</v>
      </c>
      <c r="C171" s="48">
        <v>31.87</v>
      </c>
      <c r="D171" s="53" t="s">
        <v>137</v>
      </c>
      <c r="E171" s="48">
        <v>280.62</v>
      </c>
      <c r="F171" s="48">
        <f t="shared" si="5"/>
        <v>8943.36</v>
      </c>
    </row>
    <row r="172" spans="1:6" x14ac:dyDescent="0.25">
      <c r="A172" s="152">
        <v>4.3</v>
      </c>
      <c r="B172" s="158" t="s">
        <v>142</v>
      </c>
      <c r="C172" s="48">
        <v>15.93</v>
      </c>
      <c r="D172" s="53" t="s">
        <v>137</v>
      </c>
      <c r="E172" s="48">
        <v>418.25</v>
      </c>
      <c r="F172" s="48">
        <f t="shared" si="5"/>
        <v>6662.72</v>
      </c>
    </row>
    <row r="173" spans="1:6" x14ac:dyDescent="0.25">
      <c r="A173" s="152">
        <v>4.4000000000000004</v>
      </c>
      <c r="B173" s="158" t="s">
        <v>143</v>
      </c>
      <c r="C173" s="48">
        <v>137.80000000000001</v>
      </c>
      <c r="D173" s="53" t="s">
        <v>144</v>
      </c>
      <c r="E173" s="48">
        <v>59.71</v>
      </c>
      <c r="F173" s="48">
        <f t="shared" si="5"/>
        <v>8228.0400000000009</v>
      </c>
    </row>
    <row r="174" spans="1:6" ht="25.5" x14ac:dyDescent="0.25">
      <c r="A174" s="152">
        <v>4.5</v>
      </c>
      <c r="B174" s="158" t="s">
        <v>145</v>
      </c>
      <c r="C174" s="48">
        <v>5.56</v>
      </c>
      <c r="D174" s="53" t="s">
        <v>137</v>
      </c>
      <c r="E174" s="48">
        <v>466.85</v>
      </c>
      <c r="F174" s="48">
        <f t="shared" si="5"/>
        <v>2595.69</v>
      </c>
    </row>
    <row r="175" spans="1:6" x14ac:dyDescent="0.25">
      <c r="A175" s="152">
        <v>4.5999999999999996</v>
      </c>
      <c r="B175" s="158" t="s">
        <v>146</v>
      </c>
      <c r="C175" s="48">
        <v>90.02</v>
      </c>
      <c r="D175" s="53" t="s">
        <v>137</v>
      </c>
      <c r="E175" s="48">
        <v>52</v>
      </c>
      <c r="F175" s="48">
        <f t="shared" si="5"/>
        <v>4681.04</v>
      </c>
    </row>
    <row r="176" spans="1:6" x14ac:dyDescent="0.25">
      <c r="A176" s="152">
        <v>4.7</v>
      </c>
      <c r="B176" s="158" t="s">
        <v>147</v>
      </c>
      <c r="C176" s="48">
        <v>82.71</v>
      </c>
      <c r="D176" s="53" t="s">
        <v>137</v>
      </c>
      <c r="E176" s="48">
        <v>138.5</v>
      </c>
      <c r="F176" s="48">
        <f t="shared" si="5"/>
        <v>11455.34</v>
      </c>
    </row>
    <row r="177" spans="1:6" ht="25.5" x14ac:dyDescent="0.25">
      <c r="A177" s="152">
        <v>4.8</v>
      </c>
      <c r="B177" s="158" t="s">
        <v>148</v>
      </c>
      <c r="C177" s="48">
        <v>13.76</v>
      </c>
      <c r="D177" s="53" t="s">
        <v>137</v>
      </c>
      <c r="E177" s="48">
        <v>280.76</v>
      </c>
      <c r="F177" s="48">
        <f>ROUND((C177*E177),2)</f>
        <v>3863.26</v>
      </c>
    </row>
    <row r="178" spans="1:6" x14ac:dyDescent="0.25">
      <c r="A178" s="152">
        <v>4.9000000000000004</v>
      </c>
      <c r="B178" s="158" t="s">
        <v>149</v>
      </c>
      <c r="C178" s="48">
        <v>14</v>
      </c>
      <c r="D178" s="53" t="s">
        <v>144</v>
      </c>
      <c r="E178" s="48">
        <v>95.64</v>
      </c>
      <c r="F178" s="48">
        <f>ROUND((C178*E178),2)</f>
        <v>1338.96</v>
      </c>
    </row>
    <row r="179" spans="1:6" x14ac:dyDescent="0.25">
      <c r="A179" s="160">
        <v>4.0999999999999996</v>
      </c>
      <c r="B179" s="161" t="s">
        <v>150</v>
      </c>
      <c r="C179" s="162">
        <v>18.32</v>
      </c>
      <c r="D179" s="163" t="s">
        <v>137</v>
      </c>
      <c r="E179" s="164">
        <v>720.29</v>
      </c>
      <c r="F179" s="48">
        <f>ROUND((C179*E179),2)</f>
        <v>13195.71</v>
      </c>
    </row>
    <row r="180" spans="1:6" x14ac:dyDescent="0.25">
      <c r="A180" s="152"/>
      <c r="B180" s="158"/>
      <c r="C180" s="48"/>
      <c r="D180" s="53"/>
      <c r="E180" s="48"/>
      <c r="F180" s="48"/>
    </row>
    <row r="181" spans="1:6" ht="25.5" x14ac:dyDescent="0.25">
      <c r="A181" s="155">
        <v>5</v>
      </c>
      <c r="B181" s="156" t="s">
        <v>151</v>
      </c>
      <c r="C181" s="48"/>
      <c r="D181" s="53"/>
      <c r="E181" s="48"/>
      <c r="F181" s="48"/>
    </row>
    <row r="182" spans="1:6" x14ac:dyDescent="0.25">
      <c r="A182" s="165">
        <v>5.0999999999999996</v>
      </c>
      <c r="B182" s="166" t="s">
        <v>152</v>
      </c>
      <c r="C182" s="143">
        <v>12.35</v>
      </c>
      <c r="D182" s="73" t="s">
        <v>153</v>
      </c>
      <c r="E182" s="143">
        <v>420.3</v>
      </c>
      <c r="F182" s="143">
        <f>ROUND((C182*E182),2)</f>
        <v>5190.71</v>
      </c>
    </row>
    <row r="183" spans="1:6" x14ac:dyDescent="0.25">
      <c r="A183" s="152">
        <v>5.23</v>
      </c>
      <c r="B183" s="158" t="s">
        <v>154</v>
      </c>
      <c r="C183" s="48">
        <v>3.19</v>
      </c>
      <c r="D183" s="53" t="s">
        <v>137</v>
      </c>
      <c r="E183" s="48">
        <v>860.15</v>
      </c>
      <c r="F183" s="48">
        <f>ROUND((C183*E183),2)</f>
        <v>2743.88</v>
      </c>
    </row>
    <row r="184" spans="1:6" ht="25.5" x14ac:dyDescent="0.25">
      <c r="A184" s="152">
        <v>5.36</v>
      </c>
      <c r="B184" s="158" t="s">
        <v>155</v>
      </c>
      <c r="C184" s="48">
        <v>27.22</v>
      </c>
      <c r="D184" s="53" t="s">
        <v>153</v>
      </c>
      <c r="E184" s="48">
        <v>270.23</v>
      </c>
      <c r="F184" s="48">
        <f>ROUND((C184*E184),2)</f>
        <v>7355.66</v>
      </c>
    </row>
    <row r="185" spans="1:6" ht="41.25" customHeight="1" x14ac:dyDescent="0.25">
      <c r="A185" s="167">
        <v>5.49</v>
      </c>
      <c r="B185" s="168" t="s">
        <v>156</v>
      </c>
      <c r="C185" s="169">
        <v>1</v>
      </c>
      <c r="D185" s="79" t="s">
        <v>14</v>
      </c>
      <c r="E185" s="169">
        <v>49007.4</v>
      </c>
      <c r="F185" s="169">
        <f>ROUND((C185*E185),2)</f>
        <v>49007.4</v>
      </c>
    </row>
    <row r="186" spans="1:6" x14ac:dyDescent="0.25">
      <c r="A186" s="152"/>
      <c r="B186" s="158"/>
      <c r="C186" s="48"/>
      <c r="D186" s="53"/>
      <c r="E186" s="48"/>
      <c r="F186" s="146"/>
    </row>
    <row r="187" spans="1:6" x14ac:dyDescent="0.25">
      <c r="A187" s="155">
        <v>6</v>
      </c>
      <c r="B187" s="57" t="s">
        <v>157</v>
      </c>
      <c r="C187" s="48"/>
      <c r="D187" s="53"/>
      <c r="E187" s="54"/>
      <c r="F187" s="48"/>
    </row>
    <row r="188" spans="1:6" x14ac:dyDescent="0.25">
      <c r="A188" s="152">
        <v>6.1</v>
      </c>
      <c r="B188" s="158" t="s">
        <v>158</v>
      </c>
      <c r="C188" s="48">
        <v>1</v>
      </c>
      <c r="D188" s="53" t="s">
        <v>14</v>
      </c>
      <c r="E188" s="54">
        <v>3800</v>
      </c>
      <c r="F188" s="48">
        <f>ROUND((C188*E188),2)</f>
        <v>3800</v>
      </c>
    </row>
    <row r="189" spans="1:6" x14ac:dyDescent="0.25">
      <c r="A189" s="152">
        <v>6.2</v>
      </c>
      <c r="B189" s="158" t="s">
        <v>159</v>
      </c>
      <c r="C189" s="48">
        <v>1</v>
      </c>
      <c r="D189" s="53" t="s">
        <v>14</v>
      </c>
      <c r="E189" s="54">
        <v>667.79</v>
      </c>
      <c r="F189" s="48">
        <f>ROUND((C189*E189),2)</f>
        <v>667.79</v>
      </c>
    </row>
    <row r="190" spans="1:6" x14ac:dyDescent="0.25">
      <c r="A190" s="152">
        <v>6.3</v>
      </c>
      <c r="B190" s="158" t="s">
        <v>160</v>
      </c>
      <c r="C190" s="48">
        <v>1</v>
      </c>
      <c r="D190" s="53" t="s">
        <v>14</v>
      </c>
      <c r="E190" s="54">
        <v>774.96</v>
      </c>
      <c r="F190" s="48">
        <f>ROUND((C190*E190),2)</f>
        <v>774.96</v>
      </c>
    </row>
    <row r="191" spans="1:6" x14ac:dyDescent="0.25">
      <c r="A191" s="152">
        <v>6.4</v>
      </c>
      <c r="B191" s="158" t="s">
        <v>161</v>
      </c>
      <c r="C191" s="48">
        <v>2</v>
      </c>
      <c r="D191" s="53" t="s">
        <v>14</v>
      </c>
      <c r="E191" s="164">
        <v>1060.8800000000001</v>
      </c>
      <c r="F191" s="48">
        <f>ROUND((C191*E191),2)</f>
        <v>2121.7600000000002</v>
      </c>
    </row>
    <row r="192" spans="1:6" x14ac:dyDescent="0.25">
      <c r="A192" s="152"/>
      <c r="B192" s="158"/>
      <c r="C192" s="48"/>
      <c r="D192" s="53"/>
      <c r="E192" s="54"/>
      <c r="F192" s="48"/>
    </row>
    <row r="193" spans="1:6" x14ac:dyDescent="0.25">
      <c r="A193" s="155">
        <v>7</v>
      </c>
      <c r="B193" s="156" t="s">
        <v>162</v>
      </c>
      <c r="C193" s="48"/>
      <c r="D193" s="53"/>
      <c r="E193" s="54"/>
      <c r="F193" s="48"/>
    </row>
    <row r="194" spans="1:6" x14ac:dyDescent="0.25">
      <c r="A194" s="152">
        <v>7.1</v>
      </c>
      <c r="B194" s="158" t="s">
        <v>163</v>
      </c>
      <c r="C194" s="48">
        <v>12</v>
      </c>
      <c r="D194" s="53" t="s">
        <v>14</v>
      </c>
      <c r="E194" s="54">
        <v>1201.32</v>
      </c>
      <c r="F194" s="48">
        <f t="shared" ref="F194:F201" si="6">ROUND((C194*E194),2)</f>
        <v>14415.84</v>
      </c>
    </row>
    <row r="195" spans="1:6" x14ac:dyDescent="0.25">
      <c r="A195" s="152">
        <v>7.2</v>
      </c>
      <c r="B195" s="158" t="s">
        <v>164</v>
      </c>
      <c r="C195" s="48">
        <v>84.62</v>
      </c>
      <c r="D195" s="53" t="s">
        <v>165</v>
      </c>
      <c r="E195" s="54">
        <v>101</v>
      </c>
      <c r="F195" s="48">
        <f t="shared" si="6"/>
        <v>8546.6200000000008</v>
      </c>
    </row>
    <row r="196" spans="1:6" x14ac:dyDescent="0.25">
      <c r="A196" s="152">
        <v>7.3</v>
      </c>
      <c r="B196" s="158" t="s">
        <v>166</v>
      </c>
      <c r="C196" s="48">
        <v>48.74</v>
      </c>
      <c r="D196" s="53" t="s">
        <v>165</v>
      </c>
      <c r="E196" s="54">
        <v>41.3</v>
      </c>
      <c r="F196" s="48">
        <f t="shared" si="6"/>
        <v>2012.96</v>
      </c>
    </row>
    <row r="197" spans="1:6" x14ac:dyDescent="0.25">
      <c r="A197" s="152">
        <v>7.4</v>
      </c>
      <c r="B197" s="158" t="s">
        <v>167</v>
      </c>
      <c r="C197" s="48">
        <v>76</v>
      </c>
      <c r="D197" s="53" t="s">
        <v>165</v>
      </c>
      <c r="E197" s="54">
        <v>41.3</v>
      </c>
      <c r="F197" s="48">
        <f t="shared" si="6"/>
        <v>3138.8</v>
      </c>
    </row>
    <row r="198" spans="1:6" x14ac:dyDescent="0.25">
      <c r="A198" s="152">
        <v>7.5</v>
      </c>
      <c r="B198" s="158" t="s">
        <v>168</v>
      </c>
      <c r="C198" s="48">
        <v>1</v>
      </c>
      <c r="D198" s="53" t="s">
        <v>14</v>
      </c>
      <c r="E198" s="54">
        <v>2960.32</v>
      </c>
      <c r="F198" s="48">
        <f t="shared" si="6"/>
        <v>2960.32</v>
      </c>
    </row>
    <row r="199" spans="1:6" x14ac:dyDescent="0.25">
      <c r="A199" s="152">
        <v>7.6</v>
      </c>
      <c r="B199" s="158" t="s">
        <v>169</v>
      </c>
      <c r="C199" s="48">
        <v>4</v>
      </c>
      <c r="D199" s="53" t="s">
        <v>14</v>
      </c>
      <c r="E199" s="54">
        <v>90.63</v>
      </c>
      <c r="F199" s="48">
        <f t="shared" si="6"/>
        <v>362.52</v>
      </c>
    </row>
    <row r="200" spans="1:6" x14ac:dyDescent="0.25">
      <c r="A200" s="152">
        <v>7.7</v>
      </c>
      <c r="B200" s="158" t="s">
        <v>170</v>
      </c>
      <c r="C200" s="48">
        <v>1</v>
      </c>
      <c r="D200" s="53" t="s">
        <v>14</v>
      </c>
      <c r="E200" s="54">
        <v>1800</v>
      </c>
      <c r="F200" s="48">
        <f t="shared" si="6"/>
        <v>1800</v>
      </c>
    </row>
    <row r="201" spans="1:6" x14ac:dyDescent="0.25">
      <c r="A201" s="152">
        <v>7.8</v>
      </c>
      <c r="B201" s="145" t="s">
        <v>171</v>
      </c>
      <c r="C201" s="146">
        <v>1</v>
      </c>
      <c r="D201" s="53" t="s">
        <v>14</v>
      </c>
      <c r="E201" s="54">
        <v>16000</v>
      </c>
      <c r="F201" s="48">
        <f t="shared" si="6"/>
        <v>16000</v>
      </c>
    </row>
    <row r="202" spans="1:6" x14ac:dyDescent="0.25">
      <c r="A202" s="152"/>
      <c r="B202" s="145"/>
      <c r="C202" s="146"/>
      <c r="D202" s="53"/>
      <c r="E202" s="54"/>
      <c r="F202" s="48"/>
    </row>
    <row r="203" spans="1:6" ht="25.5" x14ac:dyDescent="0.25">
      <c r="A203" s="170">
        <v>8</v>
      </c>
      <c r="B203" s="138" t="s">
        <v>172</v>
      </c>
      <c r="C203" s="146"/>
      <c r="D203" s="53"/>
      <c r="E203" s="54"/>
      <c r="F203" s="48"/>
    </row>
    <row r="204" spans="1:6" s="175" customFormat="1" ht="13.5" customHeight="1" x14ac:dyDescent="0.25">
      <c r="A204" s="171">
        <v>8.1</v>
      </c>
      <c r="B204" s="172" t="s">
        <v>173</v>
      </c>
      <c r="C204" s="173">
        <v>59.81</v>
      </c>
      <c r="D204" s="174" t="s">
        <v>144</v>
      </c>
      <c r="E204" s="173">
        <v>4193.12</v>
      </c>
      <c r="F204" s="173">
        <f>ROUND(C204*E204,2)</f>
        <v>250790.51</v>
      </c>
    </row>
    <row r="205" spans="1:6" s="92" customFormat="1" ht="13.5" customHeight="1" x14ac:dyDescent="0.25">
      <c r="A205" s="176">
        <v>8.1999999999999993</v>
      </c>
      <c r="B205" s="89" t="s">
        <v>174</v>
      </c>
      <c r="C205" s="48">
        <v>5</v>
      </c>
      <c r="D205" s="177" t="s">
        <v>14</v>
      </c>
      <c r="E205" s="48">
        <v>6690.23</v>
      </c>
      <c r="F205" s="48">
        <f>ROUND(C205*E205,2)</f>
        <v>33451.15</v>
      </c>
    </row>
    <row r="206" spans="1:6" s="92" customFormat="1" ht="13.5" customHeight="1" x14ac:dyDescent="0.25">
      <c r="A206" s="176">
        <v>8.3000000000000007</v>
      </c>
      <c r="B206" s="89" t="s">
        <v>175</v>
      </c>
      <c r="C206" s="48">
        <v>14</v>
      </c>
      <c r="D206" s="177" t="s">
        <v>14</v>
      </c>
      <c r="E206" s="48">
        <v>487.36</v>
      </c>
      <c r="F206" s="48">
        <f>ROUND(C206*E206,2)</f>
        <v>6823.04</v>
      </c>
    </row>
    <row r="207" spans="1:6" s="92" customFormat="1" ht="13.5" customHeight="1" x14ac:dyDescent="0.25">
      <c r="A207" s="176">
        <v>8.4</v>
      </c>
      <c r="B207" s="89" t="s">
        <v>176</v>
      </c>
      <c r="C207" s="48">
        <v>2</v>
      </c>
      <c r="D207" s="177" t="s">
        <v>14</v>
      </c>
      <c r="E207" s="48">
        <v>25000</v>
      </c>
      <c r="F207" s="48">
        <f>ROUND(C207*E207,2)</f>
        <v>50000</v>
      </c>
    </row>
    <row r="208" spans="1:6" ht="12.75" customHeight="1" x14ac:dyDescent="0.25">
      <c r="A208" s="157"/>
      <c r="B208" s="145"/>
      <c r="C208" s="48"/>
      <c r="D208" s="177"/>
      <c r="E208" s="48"/>
      <c r="F208" s="48"/>
    </row>
    <row r="209" spans="1:6" x14ac:dyDescent="0.25">
      <c r="A209" s="178">
        <v>9</v>
      </c>
      <c r="B209" s="145" t="s">
        <v>177</v>
      </c>
      <c r="C209" s="48">
        <v>1</v>
      </c>
      <c r="D209" s="177" t="s">
        <v>14</v>
      </c>
      <c r="E209" s="48">
        <v>7000</v>
      </c>
      <c r="F209" s="48">
        <f>ROUND(C209*E209,2)</f>
        <v>7000</v>
      </c>
    </row>
    <row r="210" spans="1:6" s="125" customFormat="1" x14ac:dyDescent="0.25">
      <c r="A210" s="120"/>
      <c r="B210" s="121" t="s">
        <v>178</v>
      </c>
      <c r="C210" s="122"/>
      <c r="D210" s="123"/>
      <c r="E210" s="122"/>
      <c r="F210" s="124">
        <f>SUM(F144:F209)</f>
        <v>762903.83000000019</v>
      </c>
    </row>
    <row r="211" spans="1:6" ht="9" customHeight="1" x14ac:dyDescent="0.25">
      <c r="A211" s="179"/>
      <c r="B211" s="180"/>
      <c r="C211" s="128"/>
      <c r="D211" s="181"/>
      <c r="E211" s="128"/>
      <c r="F211" s="182"/>
    </row>
    <row r="212" spans="1:6" ht="38.25" x14ac:dyDescent="0.25">
      <c r="A212" s="183" t="s">
        <v>179</v>
      </c>
      <c r="B212" s="138" t="s">
        <v>180</v>
      </c>
      <c r="C212" s="184"/>
      <c r="D212" s="185"/>
      <c r="E212" s="186"/>
      <c r="F212" s="29"/>
    </row>
    <row r="213" spans="1:6" ht="9" customHeight="1" x14ac:dyDescent="0.25">
      <c r="A213" s="187"/>
      <c r="B213" s="188"/>
      <c r="C213" s="184"/>
      <c r="D213" s="185"/>
      <c r="E213" s="186"/>
      <c r="F213" s="29"/>
    </row>
    <row r="214" spans="1:6" x14ac:dyDescent="0.25">
      <c r="A214" s="189">
        <v>1</v>
      </c>
      <c r="B214" s="189" t="s">
        <v>112</v>
      </c>
      <c r="C214" s="184"/>
      <c r="D214" s="184"/>
      <c r="E214" s="190"/>
      <c r="F214" s="29"/>
    </row>
    <row r="215" spans="1:6" x14ac:dyDescent="0.25">
      <c r="A215" s="191">
        <v>1.1000000000000001</v>
      </c>
      <c r="B215" s="192" t="s">
        <v>181</v>
      </c>
      <c r="C215" s="184">
        <v>549.79999999999995</v>
      </c>
      <c r="D215" s="185" t="s">
        <v>144</v>
      </c>
      <c r="E215" s="193">
        <v>6.7</v>
      </c>
      <c r="F215" s="29">
        <f t="shared" ref="F215:F230" si="7">ROUND((C215*E215),2)</f>
        <v>3683.66</v>
      </c>
    </row>
    <row r="216" spans="1:6" ht="7.5" customHeight="1" x14ac:dyDescent="0.25">
      <c r="A216" s="191"/>
      <c r="B216" s="192"/>
      <c r="C216" s="184"/>
      <c r="D216" s="185"/>
      <c r="E216" s="193"/>
      <c r="F216" s="29"/>
    </row>
    <row r="217" spans="1:6" x14ac:dyDescent="0.25">
      <c r="A217" s="194">
        <v>2</v>
      </c>
      <c r="B217" s="189" t="s">
        <v>182</v>
      </c>
      <c r="C217" s="195"/>
      <c r="D217" s="196"/>
      <c r="E217" s="197"/>
      <c r="F217" s="29"/>
    </row>
    <row r="218" spans="1:6" x14ac:dyDescent="0.25">
      <c r="A218" s="198">
        <v>2.1</v>
      </c>
      <c r="B218" s="199" t="s">
        <v>183</v>
      </c>
      <c r="C218" s="200">
        <v>769.72</v>
      </c>
      <c r="D218" s="201" t="s">
        <v>117</v>
      </c>
      <c r="E218" s="202">
        <v>129.74</v>
      </c>
      <c r="F218" s="74">
        <f t="shared" si="7"/>
        <v>99863.47</v>
      </c>
    </row>
    <row r="219" spans="1:6" ht="25.5" x14ac:dyDescent="0.25">
      <c r="A219" s="191">
        <v>2.2000000000000002</v>
      </c>
      <c r="B219" s="192" t="s">
        <v>184</v>
      </c>
      <c r="C219" s="184">
        <v>838.09</v>
      </c>
      <c r="D219" s="185" t="s">
        <v>117</v>
      </c>
      <c r="E219" s="193">
        <v>491.8</v>
      </c>
      <c r="F219" s="29">
        <f t="shared" si="7"/>
        <v>412172.66</v>
      </c>
    </row>
    <row r="220" spans="1:6" ht="25.5" x14ac:dyDescent="0.25">
      <c r="A220" s="191">
        <v>2.2000000000000002</v>
      </c>
      <c r="B220" s="203" t="s">
        <v>185</v>
      </c>
      <c r="C220" s="204">
        <v>663.49</v>
      </c>
      <c r="D220" s="205" t="s">
        <v>117</v>
      </c>
      <c r="E220" s="193">
        <v>143.53</v>
      </c>
      <c r="F220" s="29">
        <f t="shared" si="7"/>
        <v>95230.720000000001</v>
      </c>
    </row>
    <row r="221" spans="1:6" ht="25.5" x14ac:dyDescent="0.25">
      <c r="A221" s="191">
        <v>2.2999999999999998</v>
      </c>
      <c r="B221" s="203" t="s">
        <v>186</v>
      </c>
      <c r="C221" s="184">
        <v>923.66</v>
      </c>
      <c r="D221" s="185" t="s">
        <v>117</v>
      </c>
      <c r="E221" s="193">
        <v>134.30000000000001</v>
      </c>
      <c r="F221" s="29">
        <f t="shared" si="7"/>
        <v>124047.54</v>
      </c>
    </row>
    <row r="222" spans="1:6" ht="12.75" customHeight="1" x14ac:dyDescent="0.25">
      <c r="A222" s="191"/>
      <c r="B222" s="192"/>
      <c r="C222" s="184"/>
      <c r="D222" s="185"/>
      <c r="E222" s="193"/>
      <c r="F222" s="29"/>
    </row>
    <row r="223" spans="1:6" x14ac:dyDescent="0.25">
      <c r="A223" s="194">
        <v>3</v>
      </c>
      <c r="B223" s="189" t="s">
        <v>187</v>
      </c>
      <c r="C223" s="184"/>
      <c r="D223" s="185"/>
      <c r="E223" s="193"/>
      <c r="F223" s="29"/>
    </row>
    <row r="224" spans="1:6" ht="27" customHeight="1" x14ac:dyDescent="0.25">
      <c r="A224" s="191">
        <v>3.1</v>
      </c>
      <c r="B224" s="192" t="s">
        <v>188</v>
      </c>
      <c r="C224" s="184">
        <v>549.79999999999995</v>
      </c>
      <c r="D224" s="185" t="s">
        <v>144</v>
      </c>
      <c r="E224" s="193">
        <v>6317.79</v>
      </c>
      <c r="F224" s="29">
        <f t="shared" si="7"/>
        <v>3473520.94</v>
      </c>
    </row>
    <row r="225" spans="1:6" ht="12.75" customHeight="1" x14ac:dyDescent="0.25">
      <c r="A225" s="191"/>
      <c r="B225" s="192"/>
      <c r="C225" s="184"/>
      <c r="D225" s="185"/>
      <c r="E225" s="193"/>
      <c r="F225" s="29"/>
    </row>
    <row r="226" spans="1:6" x14ac:dyDescent="0.25">
      <c r="A226" s="194">
        <v>4</v>
      </c>
      <c r="B226" s="189" t="s">
        <v>189</v>
      </c>
      <c r="C226" s="195"/>
      <c r="D226" s="196"/>
      <c r="E226" s="193"/>
      <c r="F226" s="29"/>
    </row>
    <row r="227" spans="1:6" ht="25.5" customHeight="1" x14ac:dyDescent="0.25">
      <c r="A227" s="191">
        <v>4.0999999999999996</v>
      </c>
      <c r="B227" s="192" t="s">
        <v>188</v>
      </c>
      <c r="C227" s="184">
        <v>549.79999999999995</v>
      </c>
      <c r="D227" s="185" t="s">
        <v>144</v>
      </c>
      <c r="E227" s="193">
        <v>334.7</v>
      </c>
      <c r="F227" s="29">
        <f t="shared" si="7"/>
        <v>184018.06</v>
      </c>
    </row>
    <row r="228" spans="1:6" ht="12.75" customHeight="1" x14ac:dyDescent="0.25">
      <c r="A228" s="191"/>
      <c r="B228" s="192"/>
      <c r="C228" s="184"/>
      <c r="D228" s="185"/>
      <c r="E228" s="193"/>
      <c r="F228" s="29"/>
    </row>
    <row r="229" spans="1:6" x14ac:dyDescent="0.25">
      <c r="A229" s="194">
        <v>5</v>
      </c>
      <c r="B229" s="189" t="s">
        <v>190</v>
      </c>
      <c r="C229" s="204"/>
      <c r="D229" s="205"/>
      <c r="E229" s="193"/>
      <c r="F229" s="29"/>
    </row>
    <row r="230" spans="1:6" x14ac:dyDescent="0.25">
      <c r="A230" s="191">
        <v>5.0999999999999996</v>
      </c>
      <c r="B230" s="192" t="s">
        <v>191</v>
      </c>
      <c r="C230" s="186">
        <v>1</v>
      </c>
      <c r="D230" s="206" t="s">
        <v>14</v>
      </c>
      <c r="E230" s="186">
        <v>4322.5</v>
      </c>
      <c r="F230" s="29">
        <f t="shared" si="7"/>
        <v>4322.5</v>
      </c>
    </row>
    <row r="231" spans="1:6" s="125" customFormat="1" x14ac:dyDescent="0.25">
      <c r="A231" s="120"/>
      <c r="B231" s="121" t="s">
        <v>192</v>
      </c>
      <c r="C231" s="122"/>
      <c r="D231" s="123" t="s">
        <v>193</v>
      </c>
      <c r="E231" s="122"/>
      <c r="F231" s="124">
        <f>SUM(F212:F230)</f>
        <v>4396859.55</v>
      </c>
    </row>
    <row r="232" spans="1:6" x14ac:dyDescent="0.25">
      <c r="A232" s="207"/>
      <c r="B232" s="208"/>
      <c r="C232" s="128"/>
      <c r="D232" s="181"/>
      <c r="E232" s="128"/>
      <c r="F232" s="209"/>
    </row>
    <row r="233" spans="1:6" ht="25.5" x14ac:dyDescent="0.25">
      <c r="A233" s="210" t="s">
        <v>194</v>
      </c>
      <c r="B233" s="211" t="s">
        <v>195</v>
      </c>
      <c r="C233" s="146"/>
      <c r="D233" s="212"/>
      <c r="E233" s="213"/>
      <c r="F233" s="29"/>
    </row>
    <row r="234" spans="1:6" ht="12.75" customHeight="1" x14ac:dyDescent="0.25">
      <c r="A234" s="210"/>
      <c r="B234" s="211"/>
      <c r="C234" s="146"/>
      <c r="D234" s="212"/>
      <c r="E234" s="213"/>
      <c r="F234" s="29"/>
    </row>
    <row r="235" spans="1:6" x14ac:dyDescent="0.25">
      <c r="A235" s="214">
        <v>1</v>
      </c>
      <c r="B235" s="211" t="s">
        <v>112</v>
      </c>
      <c r="C235" s="146"/>
      <c r="D235" s="212"/>
      <c r="E235" s="213"/>
      <c r="F235" s="29"/>
    </row>
    <row r="236" spans="1:6" ht="81" customHeight="1" x14ac:dyDescent="0.25">
      <c r="A236" s="215">
        <v>1.1000000000000001</v>
      </c>
      <c r="B236" s="216" t="s">
        <v>196</v>
      </c>
      <c r="C236" s="146">
        <v>2163.4299999999998</v>
      </c>
      <c r="D236" s="217" t="s">
        <v>153</v>
      </c>
      <c r="E236" s="218">
        <v>35.44</v>
      </c>
      <c r="F236" s="29">
        <f t="shared" ref="F236:F275" si="8">ROUND((C236*E236),2)</f>
        <v>76671.960000000006</v>
      </c>
    </row>
    <row r="237" spans="1:6" ht="25.5" x14ac:dyDescent="0.25">
      <c r="A237" s="215">
        <v>1.2</v>
      </c>
      <c r="B237" s="219" t="s">
        <v>197</v>
      </c>
      <c r="C237" s="220">
        <v>4</v>
      </c>
      <c r="D237" s="221" t="s">
        <v>14</v>
      </c>
      <c r="E237" s="218">
        <v>5500</v>
      </c>
      <c r="F237" s="29">
        <f t="shared" si="8"/>
        <v>22000</v>
      </c>
    </row>
    <row r="238" spans="1:6" x14ac:dyDescent="0.25">
      <c r="A238" s="215">
        <v>1.3</v>
      </c>
      <c r="B238" s="216" t="s">
        <v>198</v>
      </c>
      <c r="C238" s="220">
        <v>1</v>
      </c>
      <c r="D238" s="217" t="s">
        <v>14</v>
      </c>
      <c r="E238" s="218">
        <v>8000</v>
      </c>
      <c r="F238" s="29">
        <f t="shared" si="8"/>
        <v>8000</v>
      </c>
    </row>
    <row r="239" spans="1:6" x14ac:dyDescent="0.25">
      <c r="A239" s="215">
        <v>1.4</v>
      </c>
      <c r="B239" s="216" t="s">
        <v>199</v>
      </c>
      <c r="C239" s="220">
        <v>1</v>
      </c>
      <c r="D239" s="217" t="s">
        <v>14</v>
      </c>
      <c r="E239" s="218">
        <v>6000</v>
      </c>
      <c r="F239" s="29">
        <f t="shared" si="8"/>
        <v>6000</v>
      </c>
    </row>
    <row r="240" spans="1:6" ht="90" customHeight="1" x14ac:dyDescent="0.25">
      <c r="A240" s="215">
        <v>1.5</v>
      </c>
      <c r="B240" s="219" t="s">
        <v>200</v>
      </c>
      <c r="C240" s="220">
        <v>3</v>
      </c>
      <c r="D240" s="221" t="s">
        <v>201</v>
      </c>
      <c r="E240" s="218">
        <v>30000</v>
      </c>
      <c r="F240" s="29">
        <f t="shared" si="8"/>
        <v>90000</v>
      </c>
    </row>
    <row r="241" spans="1:6" x14ac:dyDescent="0.25">
      <c r="A241" s="222"/>
      <c r="B241" s="223"/>
      <c r="C241" s="224"/>
      <c r="D241" s="225"/>
      <c r="E241" s="226"/>
      <c r="F241" s="74"/>
    </row>
    <row r="242" spans="1:6" x14ac:dyDescent="0.25">
      <c r="A242" s="227">
        <v>2</v>
      </c>
      <c r="B242" s="228" t="s">
        <v>114</v>
      </c>
      <c r="C242" s="229"/>
      <c r="D242" s="230"/>
      <c r="E242" s="218"/>
      <c r="F242" s="29"/>
    </row>
    <row r="243" spans="1:6" ht="38.25" x14ac:dyDescent="0.25">
      <c r="A243" s="231">
        <v>2.1</v>
      </c>
      <c r="B243" s="232" t="s">
        <v>202</v>
      </c>
      <c r="C243" s="220">
        <v>60</v>
      </c>
      <c r="D243" s="230" t="s">
        <v>117</v>
      </c>
      <c r="E243" s="218">
        <v>188.18</v>
      </c>
      <c r="F243" s="29">
        <f t="shared" si="8"/>
        <v>11290.8</v>
      </c>
    </row>
    <row r="244" spans="1:6" ht="28.5" customHeight="1" x14ac:dyDescent="0.25">
      <c r="A244" s="231">
        <v>2.2000000000000002</v>
      </c>
      <c r="B244" s="232" t="s">
        <v>203</v>
      </c>
      <c r="C244" s="220">
        <v>72</v>
      </c>
      <c r="D244" s="230" t="s">
        <v>117</v>
      </c>
      <c r="E244" s="218">
        <v>444.6</v>
      </c>
      <c r="F244" s="29">
        <f t="shared" si="8"/>
        <v>32011.200000000001</v>
      </c>
    </row>
    <row r="245" spans="1:6" ht="25.5" x14ac:dyDescent="0.25">
      <c r="A245" s="233">
        <v>2.2999999999999998</v>
      </c>
      <c r="B245" s="234" t="s">
        <v>204</v>
      </c>
      <c r="C245" s="220">
        <v>57</v>
      </c>
      <c r="D245" s="235" t="s">
        <v>117</v>
      </c>
      <c r="E245" s="218">
        <v>170.26</v>
      </c>
      <c r="F245" s="29">
        <f t="shared" si="8"/>
        <v>9704.82</v>
      </c>
    </row>
    <row r="246" spans="1:6" ht="17.25" customHeight="1" x14ac:dyDescent="0.25">
      <c r="A246" s="231">
        <v>2.4</v>
      </c>
      <c r="B246" s="232" t="s">
        <v>205</v>
      </c>
      <c r="C246" s="220">
        <v>72</v>
      </c>
      <c r="D246" s="230" t="s">
        <v>117</v>
      </c>
      <c r="E246" s="218">
        <v>134.30000000000001</v>
      </c>
      <c r="F246" s="29">
        <f t="shared" si="8"/>
        <v>9669.6</v>
      </c>
    </row>
    <row r="247" spans="1:6" ht="9.75" customHeight="1" x14ac:dyDescent="0.25">
      <c r="A247" s="233"/>
      <c r="B247" s="234"/>
      <c r="C247" s="220"/>
      <c r="D247" s="235"/>
      <c r="E247" s="218"/>
      <c r="F247" s="29"/>
    </row>
    <row r="248" spans="1:6" x14ac:dyDescent="0.25">
      <c r="A248" s="236">
        <v>3</v>
      </c>
      <c r="B248" s="228" t="s">
        <v>206</v>
      </c>
      <c r="C248" s="220"/>
      <c r="D248" s="230"/>
      <c r="E248" s="218"/>
      <c r="F248" s="29"/>
    </row>
    <row r="249" spans="1:6" ht="38.25" x14ac:dyDescent="0.25">
      <c r="A249" s="231">
        <v>3.1</v>
      </c>
      <c r="B249" s="232" t="s">
        <v>207</v>
      </c>
      <c r="C249" s="220">
        <v>54.28</v>
      </c>
      <c r="D249" s="230" t="s">
        <v>117</v>
      </c>
      <c r="E249" s="218">
        <v>716</v>
      </c>
      <c r="F249" s="29">
        <f t="shared" si="8"/>
        <v>38864.480000000003</v>
      </c>
    </row>
    <row r="250" spans="1:6" ht="38.25" x14ac:dyDescent="0.25">
      <c r="A250" s="231">
        <v>3.2</v>
      </c>
      <c r="B250" s="232" t="s">
        <v>208</v>
      </c>
      <c r="C250" s="220">
        <v>54.28</v>
      </c>
      <c r="D250" s="230" t="s">
        <v>117</v>
      </c>
      <c r="E250" s="218">
        <v>716</v>
      </c>
      <c r="F250" s="29">
        <f t="shared" si="8"/>
        <v>38864.480000000003</v>
      </c>
    </row>
    <row r="251" spans="1:6" ht="25.5" x14ac:dyDescent="0.25">
      <c r="A251" s="231">
        <v>3.3</v>
      </c>
      <c r="B251" s="234" t="s">
        <v>204</v>
      </c>
      <c r="C251" s="220">
        <v>51.57</v>
      </c>
      <c r="D251" s="235" t="s">
        <v>117</v>
      </c>
      <c r="E251" s="218">
        <v>170.26</v>
      </c>
      <c r="F251" s="29">
        <f t="shared" si="8"/>
        <v>8780.31</v>
      </c>
    </row>
    <row r="252" spans="1:6" ht="25.5" x14ac:dyDescent="0.25">
      <c r="A252" s="231">
        <v>3.4</v>
      </c>
      <c r="B252" s="234" t="s">
        <v>209</v>
      </c>
      <c r="C252" s="220">
        <v>51.57</v>
      </c>
      <c r="D252" s="235" t="s">
        <v>117</v>
      </c>
      <c r="E252" s="218">
        <v>170.26</v>
      </c>
      <c r="F252" s="29">
        <f t="shared" si="8"/>
        <v>8780.31</v>
      </c>
    </row>
    <row r="253" spans="1:6" ht="12.75" customHeight="1" x14ac:dyDescent="0.25">
      <c r="A253" s="233">
        <v>3.5</v>
      </c>
      <c r="B253" s="234" t="s">
        <v>210</v>
      </c>
      <c r="C253" s="220">
        <v>251.33</v>
      </c>
      <c r="D253" s="235" t="s">
        <v>137</v>
      </c>
      <c r="E253" s="218">
        <v>625.87</v>
      </c>
      <c r="F253" s="29">
        <f t="shared" si="8"/>
        <v>157299.91</v>
      </c>
    </row>
    <row r="254" spans="1:6" x14ac:dyDescent="0.25">
      <c r="A254" s="231"/>
      <c r="B254" s="232"/>
      <c r="C254" s="220"/>
      <c r="D254" s="230"/>
      <c r="E254" s="218"/>
      <c r="F254" s="29"/>
    </row>
    <row r="255" spans="1:6" ht="25.5" x14ac:dyDescent="0.25">
      <c r="A255" s="237" t="s">
        <v>211</v>
      </c>
      <c r="B255" s="238" t="s">
        <v>212</v>
      </c>
      <c r="C255" s="239"/>
      <c r="D255" s="240"/>
      <c r="E255" s="241"/>
      <c r="F255" s="29"/>
    </row>
    <row r="256" spans="1:6" x14ac:dyDescent="0.25">
      <c r="A256" s="242">
        <v>4.0999999999999996</v>
      </c>
      <c r="B256" s="243" t="s">
        <v>213</v>
      </c>
      <c r="C256" s="220">
        <v>48547.4</v>
      </c>
      <c r="D256" s="235" t="s">
        <v>214</v>
      </c>
      <c r="E256" s="218">
        <v>36.65</v>
      </c>
      <c r="F256" s="29">
        <f t="shared" si="8"/>
        <v>1779262.21</v>
      </c>
    </row>
    <row r="257" spans="1:6" ht="15.75" customHeight="1" x14ac:dyDescent="0.25">
      <c r="A257" s="242">
        <v>4.2</v>
      </c>
      <c r="B257" s="243" t="s">
        <v>215</v>
      </c>
      <c r="C257" s="220">
        <v>4590</v>
      </c>
      <c r="D257" s="235" t="s">
        <v>214</v>
      </c>
      <c r="E257" s="218">
        <v>36.65</v>
      </c>
      <c r="F257" s="29">
        <f t="shared" si="8"/>
        <v>168223.5</v>
      </c>
    </row>
    <row r="258" spans="1:6" ht="51" x14ac:dyDescent="0.25">
      <c r="A258" s="231">
        <v>4.3</v>
      </c>
      <c r="B258" s="244" t="s">
        <v>216</v>
      </c>
      <c r="C258" s="43">
        <v>55</v>
      </c>
      <c r="D258" s="245" t="s">
        <v>14</v>
      </c>
      <c r="E258" s="43">
        <v>3896.21</v>
      </c>
      <c r="F258" s="29">
        <f t="shared" si="8"/>
        <v>214291.55</v>
      </c>
    </row>
    <row r="259" spans="1:6" ht="27" customHeight="1" x14ac:dyDescent="0.25">
      <c r="A259" s="231">
        <v>4.4000000000000004</v>
      </c>
      <c r="B259" s="234" t="s">
        <v>217</v>
      </c>
      <c r="C259" s="220">
        <v>1346.53</v>
      </c>
      <c r="D259" s="235" t="s">
        <v>137</v>
      </c>
      <c r="E259" s="218">
        <v>280.49</v>
      </c>
      <c r="F259" s="29">
        <f t="shared" si="8"/>
        <v>377688.2</v>
      </c>
    </row>
    <row r="260" spans="1:6" ht="27.75" customHeight="1" x14ac:dyDescent="0.25">
      <c r="A260" s="231">
        <v>4.5</v>
      </c>
      <c r="B260" s="234" t="s">
        <v>218</v>
      </c>
      <c r="C260" s="220">
        <v>1346.53</v>
      </c>
      <c r="D260" s="235" t="s">
        <v>137</v>
      </c>
      <c r="E260" s="218">
        <v>206.5</v>
      </c>
      <c r="F260" s="29">
        <f>ROUND((C260*E260),2)</f>
        <v>278058.45</v>
      </c>
    </row>
    <row r="261" spans="1:6" ht="25.5" customHeight="1" x14ac:dyDescent="0.25">
      <c r="A261" s="231">
        <v>4.5999999999999996</v>
      </c>
      <c r="B261" s="234" t="s">
        <v>219</v>
      </c>
      <c r="C261" s="220">
        <v>1408</v>
      </c>
      <c r="D261" s="235" t="s">
        <v>137</v>
      </c>
      <c r="E261" s="218">
        <v>259.87</v>
      </c>
      <c r="F261" s="29">
        <f t="shared" si="8"/>
        <v>365896.96000000002</v>
      </c>
    </row>
    <row r="262" spans="1:6" ht="25.5" x14ac:dyDescent="0.25">
      <c r="A262" s="246">
        <v>4.7</v>
      </c>
      <c r="B262" s="247" t="s">
        <v>220</v>
      </c>
      <c r="C262" s="146">
        <v>1</v>
      </c>
      <c r="D262" s="248" t="s">
        <v>14</v>
      </c>
      <c r="E262" s="249">
        <v>140000</v>
      </c>
      <c r="F262" s="29">
        <f t="shared" si="8"/>
        <v>140000</v>
      </c>
    </row>
    <row r="263" spans="1:6" ht="25.5" x14ac:dyDescent="0.25">
      <c r="A263" s="246">
        <v>4.8</v>
      </c>
      <c r="B263" s="247" t="s">
        <v>221</v>
      </c>
      <c r="C263" s="146">
        <v>1</v>
      </c>
      <c r="D263" s="248" t="s">
        <v>14</v>
      </c>
      <c r="E263" s="249">
        <v>75000</v>
      </c>
      <c r="F263" s="29">
        <f>ROUND((C263*E263),2)</f>
        <v>75000</v>
      </c>
    </row>
    <row r="264" spans="1:6" ht="39" customHeight="1" x14ac:dyDescent="0.25">
      <c r="A264" s="250">
        <v>4.9000000000000004</v>
      </c>
      <c r="B264" s="251" t="s">
        <v>222</v>
      </c>
      <c r="C264" s="224">
        <v>170.02</v>
      </c>
      <c r="D264" s="252" t="s">
        <v>223</v>
      </c>
      <c r="E264" s="226">
        <v>513.05999999999995</v>
      </c>
      <c r="F264" s="74">
        <f t="shared" si="8"/>
        <v>87230.46</v>
      </c>
    </row>
    <row r="265" spans="1:6" x14ac:dyDescent="0.25">
      <c r="A265" s="231"/>
      <c r="B265" s="234"/>
      <c r="C265" s="220"/>
      <c r="D265" s="235"/>
      <c r="E265" s="218"/>
      <c r="F265" s="29"/>
    </row>
    <row r="266" spans="1:6" x14ac:dyDescent="0.25">
      <c r="A266" s="236">
        <v>5</v>
      </c>
      <c r="B266" s="253" t="s">
        <v>224</v>
      </c>
      <c r="C266" s="220"/>
      <c r="D266" s="235"/>
      <c r="E266" s="218"/>
      <c r="F266" s="29"/>
    </row>
    <row r="267" spans="1:6" ht="27" customHeight="1" x14ac:dyDescent="0.25">
      <c r="A267" s="246">
        <v>5.0999999999999996</v>
      </c>
      <c r="B267" s="254" t="s">
        <v>225</v>
      </c>
      <c r="C267" s="146">
        <v>1106</v>
      </c>
      <c r="D267" s="248" t="s">
        <v>137</v>
      </c>
      <c r="E267" s="249">
        <v>1062.1500000000001</v>
      </c>
      <c r="F267" s="29">
        <f t="shared" si="8"/>
        <v>1174737.8999999999</v>
      </c>
    </row>
    <row r="268" spans="1:6" ht="27" customHeight="1" x14ac:dyDescent="0.25">
      <c r="A268" s="246">
        <v>5.2</v>
      </c>
      <c r="B268" s="254" t="s">
        <v>226</v>
      </c>
      <c r="C268" s="146">
        <v>222</v>
      </c>
      <c r="D268" s="248" t="s">
        <v>227</v>
      </c>
      <c r="E268" s="249">
        <v>1032.1500000000001</v>
      </c>
      <c r="F268" s="29">
        <f t="shared" si="8"/>
        <v>229137.3</v>
      </c>
    </row>
    <row r="269" spans="1:6" ht="27" customHeight="1" x14ac:dyDescent="0.25">
      <c r="A269" s="246">
        <v>5.3</v>
      </c>
      <c r="B269" s="254" t="s">
        <v>228</v>
      </c>
      <c r="C269" s="146">
        <v>232.94</v>
      </c>
      <c r="D269" s="248" t="s">
        <v>137</v>
      </c>
      <c r="E269" s="249">
        <v>1072.1500000000001</v>
      </c>
      <c r="F269" s="29">
        <f t="shared" si="8"/>
        <v>249746.62</v>
      </c>
    </row>
    <row r="270" spans="1:6" x14ac:dyDescent="0.25">
      <c r="A270" s="231"/>
      <c r="B270" s="234"/>
      <c r="C270" s="220"/>
      <c r="D270" s="235"/>
      <c r="E270" s="218"/>
      <c r="F270" s="29"/>
    </row>
    <row r="271" spans="1:6" ht="14.25" customHeight="1" x14ac:dyDescent="0.25">
      <c r="A271" s="236">
        <v>6</v>
      </c>
      <c r="B271" s="238" t="s">
        <v>229</v>
      </c>
      <c r="C271" s="220"/>
      <c r="D271" s="235"/>
      <c r="E271" s="218"/>
      <c r="F271" s="29"/>
    </row>
    <row r="272" spans="1:6" ht="14.25" customHeight="1" x14ac:dyDescent="0.25">
      <c r="A272" s="246">
        <v>6.1</v>
      </c>
      <c r="B272" s="254" t="s">
        <v>230</v>
      </c>
      <c r="C272" s="146">
        <v>1106</v>
      </c>
      <c r="D272" s="248" t="s">
        <v>227</v>
      </c>
      <c r="E272" s="249">
        <v>103.34</v>
      </c>
      <c r="F272" s="29">
        <f t="shared" si="8"/>
        <v>114294.04</v>
      </c>
    </row>
    <row r="273" spans="1:6" ht="14.25" customHeight="1" x14ac:dyDescent="0.25">
      <c r="A273" s="246">
        <v>6.2</v>
      </c>
      <c r="B273" s="254" t="s">
        <v>231</v>
      </c>
      <c r="C273" s="146">
        <v>232.94</v>
      </c>
      <c r="D273" s="248" t="s">
        <v>137</v>
      </c>
      <c r="E273" s="249">
        <v>123.34</v>
      </c>
      <c r="F273" s="29">
        <f t="shared" si="8"/>
        <v>28730.82</v>
      </c>
    </row>
    <row r="274" spans="1:6" ht="14.25" customHeight="1" x14ac:dyDescent="0.25">
      <c r="A274" s="246">
        <v>6.3</v>
      </c>
      <c r="B274" s="254" t="s">
        <v>232</v>
      </c>
      <c r="C274" s="146">
        <v>1106</v>
      </c>
      <c r="D274" s="248" t="s">
        <v>137</v>
      </c>
      <c r="E274" s="249">
        <v>235.26</v>
      </c>
      <c r="F274" s="29">
        <f t="shared" si="8"/>
        <v>260197.56</v>
      </c>
    </row>
    <row r="275" spans="1:6" ht="14.25" customHeight="1" x14ac:dyDescent="0.25">
      <c r="A275" s="246">
        <v>6.4</v>
      </c>
      <c r="B275" s="254" t="s">
        <v>233</v>
      </c>
      <c r="C275" s="146">
        <v>232.94</v>
      </c>
      <c r="D275" s="248" t="s">
        <v>137</v>
      </c>
      <c r="E275" s="249">
        <v>255.26</v>
      </c>
      <c r="F275" s="29">
        <f t="shared" si="8"/>
        <v>59460.26</v>
      </c>
    </row>
    <row r="276" spans="1:6" ht="14.25" customHeight="1" x14ac:dyDescent="0.25">
      <c r="A276" s="246"/>
      <c r="B276" s="254"/>
      <c r="C276" s="146"/>
      <c r="D276" s="248"/>
      <c r="E276" s="249"/>
      <c r="F276" s="29"/>
    </row>
    <row r="277" spans="1:6" ht="14.25" customHeight="1" x14ac:dyDescent="0.25">
      <c r="A277" s="255">
        <v>5</v>
      </c>
      <c r="B277" s="57" t="s">
        <v>234</v>
      </c>
      <c r="C277" s="90"/>
      <c r="D277" s="49" t="s">
        <v>193</v>
      </c>
      <c r="E277" s="90"/>
      <c r="F277" s="29"/>
    </row>
    <row r="278" spans="1:6" ht="38.25" x14ac:dyDescent="0.25">
      <c r="A278" s="256">
        <v>5.0999999999999996</v>
      </c>
      <c r="B278" s="244" t="s">
        <v>235</v>
      </c>
      <c r="C278" s="257">
        <v>30</v>
      </c>
      <c r="D278" s="258" t="s">
        <v>236</v>
      </c>
      <c r="E278" s="257">
        <v>1600</v>
      </c>
      <c r="F278" s="259">
        <f>ROUND((C278*E278),2)</f>
        <v>48000</v>
      </c>
    </row>
    <row r="279" spans="1:6" ht="12.75" customHeight="1" x14ac:dyDescent="0.25">
      <c r="A279" s="256">
        <v>5.2</v>
      </c>
      <c r="B279" s="234" t="s">
        <v>237</v>
      </c>
      <c r="C279" s="220">
        <v>8</v>
      </c>
      <c r="D279" s="235" t="s">
        <v>238</v>
      </c>
      <c r="E279" s="218">
        <v>305.62</v>
      </c>
      <c r="F279" s="29">
        <f t="shared" ref="F279:F287" si="9">ROUND((C279*E279),2)</f>
        <v>2444.96</v>
      </c>
    </row>
    <row r="280" spans="1:6" ht="12.75" customHeight="1" x14ac:dyDescent="0.25">
      <c r="A280" s="256">
        <v>5.3</v>
      </c>
      <c r="B280" s="234" t="s">
        <v>239</v>
      </c>
      <c r="C280" s="220">
        <v>16.78</v>
      </c>
      <c r="D280" s="235" t="s">
        <v>137</v>
      </c>
      <c r="E280" s="218">
        <v>349.69</v>
      </c>
      <c r="F280" s="29">
        <f t="shared" si="9"/>
        <v>5867.8</v>
      </c>
    </row>
    <row r="281" spans="1:6" ht="12.75" customHeight="1" x14ac:dyDescent="0.25">
      <c r="A281" s="256">
        <v>5.4</v>
      </c>
      <c r="B281" s="234" t="s">
        <v>240</v>
      </c>
      <c r="C281" s="220">
        <v>10.3</v>
      </c>
      <c r="D281" s="235" t="s">
        <v>137</v>
      </c>
      <c r="E281" s="218">
        <v>149.28</v>
      </c>
      <c r="F281" s="29">
        <f t="shared" si="9"/>
        <v>1537.58</v>
      </c>
    </row>
    <row r="282" spans="1:6" ht="12.75" customHeight="1" x14ac:dyDescent="0.25">
      <c r="A282" s="256">
        <v>5.5</v>
      </c>
      <c r="B282" s="234" t="s">
        <v>241</v>
      </c>
      <c r="C282" s="220">
        <v>10.3</v>
      </c>
      <c r="D282" s="235" t="s">
        <v>137</v>
      </c>
      <c r="E282" s="218">
        <v>720.29</v>
      </c>
      <c r="F282" s="29">
        <f t="shared" si="9"/>
        <v>7418.99</v>
      </c>
    </row>
    <row r="283" spans="1:6" ht="25.5" x14ac:dyDescent="0.25">
      <c r="A283" s="256">
        <v>5.6</v>
      </c>
      <c r="B283" s="234" t="s">
        <v>242</v>
      </c>
      <c r="C283" s="220">
        <v>1</v>
      </c>
      <c r="D283" s="235" t="s">
        <v>14</v>
      </c>
      <c r="E283" s="218">
        <v>5000</v>
      </c>
      <c r="F283" s="29">
        <f t="shared" si="9"/>
        <v>5000</v>
      </c>
    </row>
    <row r="284" spans="1:6" ht="38.25" x14ac:dyDescent="0.25">
      <c r="A284" s="256">
        <v>5.7</v>
      </c>
      <c r="B284" s="234" t="s">
        <v>243</v>
      </c>
      <c r="C284" s="220">
        <v>116</v>
      </c>
      <c r="D284" s="235" t="s">
        <v>144</v>
      </c>
      <c r="E284" s="218">
        <v>1126.51</v>
      </c>
      <c r="F284" s="29">
        <f t="shared" si="9"/>
        <v>130675.16</v>
      </c>
    </row>
    <row r="285" spans="1:6" ht="12.75" customHeight="1" x14ac:dyDescent="0.25">
      <c r="A285" s="256">
        <v>5.8</v>
      </c>
      <c r="B285" s="234" t="s">
        <v>244</v>
      </c>
      <c r="C285" s="220">
        <v>49.33</v>
      </c>
      <c r="D285" s="235" t="s">
        <v>137</v>
      </c>
      <c r="E285" s="218">
        <v>138.5</v>
      </c>
      <c r="F285" s="29">
        <f t="shared" si="9"/>
        <v>6832.21</v>
      </c>
    </row>
    <row r="286" spans="1:6" ht="25.5" x14ac:dyDescent="0.25">
      <c r="A286" s="256">
        <v>5.9</v>
      </c>
      <c r="B286" s="234" t="s">
        <v>245</v>
      </c>
      <c r="C286" s="220">
        <v>1</v>
      </c>
      <c r="D286" s="235" t="s">
        <v>14</v>
      </c>
      <c r="E286" s="218">
        <v>3500</v>
      </c>
      <c r="F286" s="29">
        <f t="shared" si="9"/>
        <v>3500</v>
      </c>
    </row>
    <row r="287" spans="1:6" ht="12.75" customHeight="1" x14ac:dyDescent="0.25">
      <c r="A287" s="260">
        <v>5.0999999999999996</v>
      </c>
      <c r="B287" s="261" t="s">
        <v>246</v>
      </c>
      <c r="C287" s="220">
        <v>1</v>
      </c>
      <c r="D287" s="217" t="s">
        <v>14</v>
      </c>
      <c r="E287" s="218">
        <v>15000</v>
      </c>
      <c r="F287" s="29">
        <f t="shared" si="9"/>
        <v>15000</v>
      </c>
    </row>
    <row r="288" spans="1:6" ht="15" customHeight="1" x14ac:dyDescent="0.25">
      <c r="A288" s="262">
        <v>5.1100000000000003</v>
      </c>
      <c r="B288" s="254" t="s">
        <v>247</v>
      </c>
      <c r="C288" s="146">
        <v>2.5</v>
      </c>
      <c r="D288" s="248" t="s">
        <v>248</v>
      </c>
      <c r="E288" s="249">
        <v>90000</v>
      </c>
      <c r="F288" s="29">
        <f>ROUND((C288*E288),2)</f>
        <v>225000</v>
      </c>
    </row>
    <row r="289" spans="1:6" ht="11.25" customHeight="1" x14ac:dyDescent="0.25">
      <c r="A289" s="263">
        <v>5.12</v>
      </c>
      <c r="B289" s="261" t="s">
        <v>249</v>
      </c>
      <c r="C289" s="220">
        <v>21</v>
      </c>
      <c r="D289" s="217" t="s">
        <v>236</v>
      </c>
      <c r="E289" s="218">
        <v>15340</v>
      </c>
      <c r="F289" s="29">
        <f>ROUND((C289*E289),2)</f>
        <v>322140</v>
      </c>
    </row>
    <row r="290" spans="1:6" x14ac:dyDescent="0.25">
      <c r="A290" s="262">
        <v>5.13</v>
      </c>
      <c r="B290" s="231" t="s">
        <v>250</v>
      </c>
      <c r="C290" s="220">
        <v>1</v>
      </c>
      <c r="D290" s="235" t="s">
        <v>14</v>
      </c>
      <c r="E290" s="218">
        <v>15000</v>
      </c>
      <c r="F290" s="29">
        <f>ROUND((C290*E290),2)</f>
        <v>15000</v>
      </c>
    </row>
    <row r="291" spans="1:6" x14ac:dyDescent="0.25">
      <c r="A291" s="120"/>
      <c r="B291" s="121" t="s">
        <v>251</v>
      </c>
      <c r="C291" s="122"/>
      <c r="D291" s="123" t="s">
        <v>193</v>
      </c>
      <c r="E291" s="122"/>
      <c r="F291" s="124">
        <f>SUM(F236:F290)</f>
        <v>6908310.3999999994</v>
      </c>
    </row>
    <row r="292" spans="1:6" ht="9" customHeight="1" x14ac:dyDescent="0.25">
      <c r="A292" s="207"/>
      <c r="B292" s="208"/>
      <c r="C292" s="128"/>
      <c r="D292" s="181"/>
      <c r="E292" s="128"/>
      <c r="F292" s="209"/>
    </row>
    <row r="293" spans="1:6" ht="25.5" x14ac:dyDescent="0.25">
      <c r="A293" s="210" t="s">
        <v>252</v>
      </c>
      <c r="B293" s="211" t="s">
        <v>253</v>
      </c>
      <c r="C293" s="146"/>
      <c r="D293" s="212"/>
      <c r="E293" s="213"/>
      <c r="F293" s="29"/>
    </row>
    <row r="294" spans="1:6" ht="9.75" customHeight="1" x14ac:dyDescent="0.25">
      <c r="A294" s="210"/>
      <c r="B294" s="211"/>
      <c r="C294" s="146"/>
      <c r="D294" s="212"/>
      <c r="E294" s="213"/>
      <c r="F294" s="29"/>
    </row>
    <row r="295" spans="1:6" ht="25.5" x14ac:dyDescent="0.25">
      <c r="A295" s="264" t="s">
        <v>254</v>
      </c>
      <c r="B295" s="211" t="s">
        <v>212</v>
      </c>
      <c r="C295" s="149"/>
      <c r="D295" s="265"/>
      <c r="E295" s="266"/>
      <c r="F295" s="29"/>
    </row>
    <row r="296" spans="1:6" ht="25.5" x14ac:dyDescent="0.25">
      <c r="A296" s="246">
        <v>1.1000000000000001</v>
      </c>
      <c r="B296" s="234" t="s">
        <v>217</v>
      </c>
      <c r="C296" s="220">
        <v>1346.53</v>
      </c>
      <c r="D296" s="248" t="s">
        <v>137</v>
      </c>
      <c r="E296" s="249">
        <v>280.49</v>
      </c>
      <c r="F296" s="29">
        <f t="shared" ref="F296:F324" si="10">ROUND((C296*E296),2)</f>
        <v>377688.2</v>
      </c>
    </row>
    <row r="297" spans="1:6" ht="25.5" x14ac:dyDescent="0.25">
      <c r="A297" s="267">
        <v>1.2</v>
      </c>
      <c r="B297" s="251" t="s">
        <v>218</v>
      </c>
      <c r="C297" s="224">
        <v>1346.53</v>
      </c>
      <c r="D297" s="268" t="s">
        <v>137</v>
      </c>
      <c r="E297" s="269">
        <v>206.5</v>
      </c>
      <c r="F297" s="74">
        <f>ROUND((C297*E297),2)</f>
        <v>278058.45</v>
      </c>
    </row>
    <row r="298" spans="1:6" ht="25.5" x14ac:dyDescent="0.25">
      <c r="A298" s="246">
        <v>1.3</v>
      </c>
      <c r="B298" s="254" t="s">
        <v>255</v>
      </c>
      <c r="C298" s="220">
        <v>1408</v>
      </c>
      <c r="D298" s="248" t="s">
        <v>137</v>
      </c>
      <c r="E298" s="249">
        <v>259.87</v>
      </c>
      <c r="F298" s="29">
        <f t="shared" si="10"/>
        <v>365896.96000000002</v>
      </c>
    </row>
    <row r="299" spans="1:6" ht="25.5" x14ac:dyDescent="0.25">
      <c r="A299" s="270" t="s">
        <v>256</v>
      </c>
      <c r="B299" s="219" t="s">
        <v>197</v>
      </c>
      <c r="C299" s="220">
        <v>4</v>
      </c>
      <c r="D299" s="221" t="s">
        <v>14</v>
      </c>
      <c r="E299" s="218">
        <v>7000</v>
      </c>
      <c r="F299" s="29">
        <f t="shared" si="10"/>
        <v>28000</v>
      </c>
    </row>
    <row r="300" spans="1:6" ht="12.75" customHeight="1" x14ac:dyDescent="0.25">
      <c r="A300" s="246">
        <v>1.5</v>
      </c>
      <c r="B300" s="247" t="s">
        <v>257</v>
      </c>
      <c r="C300" s="146">
        <v>1</v>
      </c>
      <c r="D300" s="248" t="s">
        <v>14</v>
      </c>
      <c r="E300" s="249">
        <v>75000</v>
      </c>
      <c r="F300" s="29">
        <f t="shared" si="10"/>
        <v>75000</v>
      </c>
    </row>
    <row r="301" spans="1:6" ht="25.5" x14ac:dyDescent="0.25">
      <c r="A301" s="231">
        <v>1.6</v>
      </c>
      <c r="B301" s="271" t="s">
        <v>258</v>
      </c>
      <c r="C301" s="220">
        <v>1</v>
      </c>
      <c r="D301" s="235" t="s">
        <v>14</v>
      </c>
      <c r="E301" s="218">
        <v>75000</v>
      </c>
      <c r="F301" s="29">
        <f>ROUND((C301*E301),2)</f>
        <v>75000</v>
      </c>
    </row>
    <row r="302" spans="1:6" ht="25.5" customHeight="1" x14ac:dyDescent="0.25">
      <c r="A302" s="272">
        <v>1.7</v>
      </c>
      <c r="B302" s="254" t="s">
        <v>259</v>
      </c>
      <c r="C302" s="146">
        <v>170.02</v>
      </c>
      <c r="D302" s="248" t="s">
        <v>223</v>
      </c>
      <c r="E302" s="249">
        <v>513.05999999999995</v>
      </c>
      <c r="F302" s="29">
        <f t="shared" si="10"/>
        <v>87230.46</v>
      </c>
    </row>
    <row r="303" spans="1:6" ht="8.25" customHeight="1" x14ac:dyDescent="0.25">
      <c r="A303" s="246"/>
      <c r="B303" s="254"/>
      <c r="C303" s="146"/>
      <c r="D303" s="248"/>
      <c r="E303" s="249"/>
      <c r="F303" s="29"/>
    </row>
    <row r="304" spans="1:6" ht="13.5" customHeight="1" x14ac:dyDescent="0.25">
      <c r="A304" s="253">
        <v>2</v>
      </c>
      <c r="B304" s="273" t="s">
        <v>224</v>
      </c>
      <c r="C304" s="146"/>
      <c r="D304" s="248"/>
      <c r="E304" s="249"/>
      <c r="F304" s="29"/>
    </row>
    <row r="305" spans="1:6" ht="24.75" customHeight="1" x14ac:dyDescent="0.25">
      <c r="A305" s="246">
        <v>2.1</v>
      </c>
      <c r="B305" s="254" t="s">
        <v>260</v>
      </c>
      <c r="C305" s="146">
        <v>1106</v>
      </c>
      <c r="D305" s="248" t="s">
        <v>137</v>
      </c>
      <c r="E305" s="249">
        <v>1062.1500000000001</v>
      </c>
      <c r="F305" s="29">
        <f t="shared" si="10"/>
        <v>1174737.8999999999</v>
      </c>
    </row>
    <row r="306" spans="1:6" ht="25.5" x14ac:dyDescent="0.25">
      <c r="A306" s="246">
        <v>2.2000000000000002</v>
      </c>
      <c r="B306" s="254" t="s">
        <v>261</v>
      </c>
      <c r="C306" s="146">
        <v>222</v>
      </c>
      <c r="D306" s="248" t="s">
        <v>227</v>
      </c>
      <c r="E306" s="249">
        <v>1032.1500000000001</v>
      </c>
      <c r="F306" s="29">
        <f t="shared" si="10"/>
        <v>229137.3</v>
      </c>
    </row>
    <row r="307" spans="1:6" ht="25.5" x14ac:dyDescent="0.25">
      <c r="A307" s="246">
        <v>2.2999999999999998</v>
      </c>
      <c r="B307" s="254" t="s">
        <v>262</v>
      </c>
      <c r="C307" s="146">
        <v>232.94</v>
      </c>
      <c r="D307" s="248" t="s">
        <v>137</v>
      </c>
      <c r="E307" s="249">
        <v>1072.1500000000001</v>
      </c>
      <c r="F307" s="29">
        <f t="shared" si="10"/>
        <v>249746.62</v>
      </c>
    </row>
    <row r="308" spans="1:6" ht="6.75" customHeight="1" x14ac:dyDescent="0.25">
      <c r="A308" s="246"/>
      <c r="B308" s="254"/>
      <c r="C308" s="146"/>
      <c r="D308" s="248"/>
      <c r="E308" s="249"/>
      <c r="F308" s="29"/>
    </row>
    <row r="309" spans="1:6" ht="12.75" customHeight="1" x14ac:dyDescent="0.25">
      <c r="A309" s="253">
        <v>3</v>
      </c>
      <c r="B309" s="211" t="s">
        <v>229</v>
      </c>
      <c r="C309" s="146"/>
      <c r="D309" s="248"/>
      <c r="E309" s="249"/>
      <c r="F309" s="29"/>
    </row>
    <row r="310" spans="1:6" ht="12.75" customHeight="1" x14ac:dyDescent="0.25">
      <c r="A310" s="246">
        <v>3.1</v>
      </c>
      <c r="B310" s="254" t="s">
        <v>230</v>
      </c>
      <c r="C310" s="146">
        <v>1106</v>
      </c>
      <c r="D310" s="248" t="s">
        <v>227</v>
      </c>
      <c r="E310" s="249">
        <v>103.34</v>
      </c>
      <c r="F310" s="29">
        <f t="shared" si="10"/>
        <v>114294.04</v>
      </c>
    </row>
    <row r="311" spans="1:6" ht="12.75" customHeight="1" x14ac:dyDescent="0.25">
      <c r="A311" s="246">
        <v>3.2</v>
      </c>
      <c r="B311" s="254" t="s">
        <v>231</v>
      </c>
      <c r="C311" s="146">
        <v>232.94</v>
      </c>
      <c r="D311" s="248" t="s">
        <v>137</v>
      </c>
      <c r="E311" s="249">
        <v>123.34</v>
      </c>
      <c r="F311" s="29">
        <f t="shared" si="10"/>
        <v>28730.82</v>
      </c>
    </row>
    <row r="312" spans="1:6" ht="12.75" customHeight="1" x14ac:dyDescent="0.25">
      <c r="A312" s="246">
        <v>3.3</v>
      </c>
      <c r="B312" s="254" t="s">
        <v>232</v>
      </c>
      <c r="C312" s="146">
        <v>1106</v>
      </c>
      <c r="D312" s="248" t="s">
        <v>137</v>
      </c>
      <c r="E312" s="249">
        <v>235.26</v>
      </c>
      <c r="F312" s="29">
        <f t="shared" si="10"/>
        <v>260197.56</v>
      </c>
    </row>
    <row r="313" spans="1:6" ht="12.75" customHeight="1" x14ac:dyDescent="0.25">
      <c r="A313" s="246">
        <v>3.4</v>
      </c>
      <c r="B313" s="254" t="s">
        <v>263</v>
      </c>
      <c r="C313" s="146">
        <v>232.94</v>
      </c>
      <c r="D313" s="248" t="s">
        <v>137</v>
      </c>
      <c r="E313" s="249">
        <v>255.26</v>
      </c>
      <c r="F313" s="29">
        <f t="shared" si="10"/>
        <v>59460.26</v>
      </c>
    </row>
    <row r="314" spans="1:6" ht="9" customHeight="1" x14ac:dyDescent="0.25">
      <c r="A314" s="210"/>
      <c r="B314" s="274"/>
      <c r="C314" s="149"/>
      <c r="D314" s="275"/>
      <c r="E314" s="276"/>
      <c r="F314" s="29"/>
    </row>
    <row r="315" spans="1:6" ht="12.75" customHeight="1" x14ac:dyDescent="0.25">
      <c r="A315" s="255">
        <v>4</v>
      </c>
      <c r="B315" s="57" t="s">
        <v>234</v>
      </c>
      <c r="C315" s="90"/>
      <c r="D315" s="49" t="s">
        <v>193</v>
      </c>
      <c r="E315" s="277"/>
      <c r="F315" s="29"/>
    </row>
    <row r="316" spans="1:6" ht="40.5" customHeight="1" x14ac:dyDescent="0.25">
      <c r="A316" s="278">
        <v>4.0999999999999996</v>
      </c>
      <c r="B316" s="244" t="s">
        <v>235</v>
      </c>
      <c r="C316" s="277">
        <v>30</v>
      </c>
      <c r="D316" s="245" t="s">
        <v>236</v>
      </c>
      <c r="E316" s="277">
        <v>1600</v>
      </c>
      <c r="F316" s="29">
        <f t="shared" si="10"/>
        <v>48000</v>
      </c>
    </row>
    <row r="317" spans="1:6" ht="12.75" customHeight="1" x14ac:dyDescent="0.25">
      <c r="A317" s="278">
        <v>4.2</v>
      </c>
      <c r="B317" s="42" t="s">
        <v>264</v>
      </c>
      <c r="C317" s="90">
        <v>1</v>
      </c>
      <c r="D317" s="49" t="s">
        <v>101</v>
      </c>
      <c r="E317" s="90">
        <v>35000</v>
      </c>
      <c r="F317" s="29">
        <f t="shared" si="10"/>
        <v>35000</v>
      </c>
    </row>
    <row r="318" spans="1:6" ht="25.5" x14ac:dyDescent="0.25">
      <c r="A318" s="256">
        <v>4.3</v>
      </c>
      <c r="B318" s="234" t="s">
        <v>265</v>
      </c>
      <c r="C318" s="220">
        <v>1</v>
      </c>
      <c r="D318" s="235" t="s">
        <v>14</v>
      </c>
      <c r="E318" s="218">
        <v>4000</v>
      </c>
      <c r="F318" s="29">
        <f t="shared" si="10"/>
        <v>4000</v>
      </c>
    </row>
    <row r="319" spans="1:6" ht="13.5" customHeight="1" x14ac:dyDescent="0.25">
      <c r="A319" s="272">
        <v>4.4000000000000004</v>
      </c>
      <c r="B319" s="254" t="s">
        <v>266</v>
      </c>
      <c r="C319" s="146">
        <v>1</v>
      </c>
      <c r="D319" s="248" t="s">
        <v>14</v>
      </c>
      <c r="E319" s="249">
        <v>5000</v>
      </c>
      <c r="F319" s="29">
        <f t="shared" si="10"/>
        <v>5000</v>
      </c>
    </row>
    <row r="320" spans="1:6" ht="7.5" customHeight="1" x14ac:dyDescent="0.25">
      <c r="A320" s="272"/>
      <c r="B320" s="254"/>
      <c r="C320" s="146"/>
      <c r="D320" s="248"/>
      <c r="E320" s="249"/>
      <c r="F320" s="29"/>
    </row>
    <row r="321" spans="1:6" x14ac:dyDescent="0.25">
      <c r="A321" s="279">
        <v>5</v>
      </c>
      <c r="B321" s="280" t="s">
        <v>246</v>
      </c>
      <c r="C321" s="220">
        <v>1</v>
      </c>
      <c r="D321" s="217" t="s">
        <v>14</v>
      </c>
      <c r="E321" s="218">
        <v>15000</v>
      </c>
      <c r="F321" s="29">
        <f t="shared" si="10"/>
        <v>15000</v>
      </c>
    </row>
    <row r="322" spans="1:6" ht="14.25" customHeight="1" x14ac:dyDescent="0.25">
      <c r="A322" s="281">
        <v>6</v>
      </c>
      <c r="B322" s="282" t="s">
        <v>247</v>
      </c>
      <c r="C322" s="283">
        <v>2.5</v>
      </c>
      <c r="D322" s="284" t="s">
        <v>248</v>
      </c>
      <c r="E322" s="285">
        <v>90000</v>
      </c>
      <c r="F322" s="69">
        <f t="shared" si="10"/>
        <v>225000</v>
      </c>
    </row>
    <row r="323" spans="1:6" ht="13.5" customHeight="1" x14ac:dyDescent="0.25">
      <c r="A323" s="286">
        <v>7</v>
      </c>
      <c r="B323" s="280" t="s">
        <v>249</v>
      </c>
      <c r="C323" s="220">
        <v>21</v>
      </c>
      <c r="D323" s="217" t="s">
        <v>236</v>
      </c>
      <c r="E323" s="218">
        <v>15340</v>
      </c>
      <c r="F323" s="29">
        <f t="shared" si="10"/>
        <v>322140</v>
      </c>
    </row>
    <row r="324" spans="1:6" ht="13.5" customHeight="1" x14ac:dyDescent="0.25">
      <c r="A324" s="287">
        <v>8</v>
      </c>
      <c r="B324" s="271" t="s">
        <v>250</v>
      </c>
      <c r="C324" s="220">
        <v>1</v>
      </c>
      <c r="D324" s="235" t="s">
        <v>14</v>
      </c>
      <c r="E324" s="218">
        <v>15000</v>
      </c>
      <c r="F324" s="29">
        <f t="shared" si="10"/>
        <v>15000</v>
      </c>
    </row>
    <row r="325" spans="1:6" s="125" customFormat="1" ht="13.5" customHeight="1" x14ac:dyDescent="0.25">
      <c r="A325" s="120"/>
      <c r="B325" s="121" t="s">
        <v>267</v>
      </c>
      <c r="C325" s="122"/>
      <c r="D325" s="123" t="s">
        <v>193</v>
      </c>
      <c r="E325" s="122"/>
      <c r="F325" s="124">
        <f>SUM(F293:F324)</f>
        <v>4072318.5699999994</v>
      </c>
    </row>
    <row r="326" spans="1:6" ht="8.25" customHeight="1" x14ac:dyDescent="0.25">
      <c r="A326" s="179"/>
      <c r="B326" s="180"/>
      <c r="C326" s="128"/>
      <c r="D326" s="181"/>
      <c r="E326" s="128"/>
      <c r="F326" s="182"/>
    </row>
    <row r="327" spans="1:6" x14ac:dyDescent="0.25">
      <c r="A327" s="288" t="s">
        <v>268</v>
      </c>
      <c r="B327" s="238" t="s">
        <v>269</v>
      </c>
      <c r="C327" s="239"/>
      <c r="D327" s="240"/>
      <c r="E327" s="241"/>
      <c r="F327" s="29"/>
    </row>
    <row r="328" spans="1:6" x14ac:dyDescent="0.25">
      <c r="A328" s="279">
        <v>1</v>
      </c>
      <c r="B328" s="231" t="s">
        <v>270</v>
      </c>
      <c r="C328" s="220">
        <v>2</v>
      </c>
      <c r="D328" s="235" t="s">
        <v>14</v>
      </c>
      <c r="E328" s="220">
        <v>50000</v>
      </c>
      <c r="F328" s="29">
        <f>ROUND((C328*E328),2)</f>
        <v>100000</v>
      </c>
    </row>
    <row r="329" spans="1:6" ht="63.75" x14ac:dyDescent="0.25">
      <c r="A329" s="279">
        <v>2</v>
      </c>
      <c r="B329" s="271" t="s">
        <v>271</v>
      </c>
      <c r="C329" s="220">
        <v>2</v>
      </c>
      <c r="D329" s="235" t="s">
        <v>14</v>
      </c>
      <c r="E329" s="220">
        <v>39750.01</v>
      </c>
      <c r="F329" s="29">
        <f>ROUND((C329*E329),2)</f>
        <v>79500.02</v>
      </c>
    </row>
    <row r="330" spans="1:6" s="125" customFormat="1" x14ac:dyDescent="0.25">
      <c r="A330" s="120"/>
      <c r="B330" s="121" t="s">
        <v>272</v>
      </c>
      <c r="C330" s="122"/>
      <c r="D330" s="123" t="s">
        <v>193</v>
      </c>
      <c r="E330" s="122"/>
      <c r="F330" s="124">
        <f>SUM(F327:F329)</f>
        <v>179500.02000000002</v>
      </c>
    </row>
    <row r="331" spans="1:6" x14ac:dyDescent="0.25">
      <c r="A331" s="179"/>
      <c r="B331" s="180"/>
      <c r="C331" s="128"/>
      <c r="D331" s="181"/>
      <c r="E331" s="128"/>
      <c r="F331" s="289"/>
    </row>
    <row r="332" spans="1:6" s="125" customFormat="1" x14ac:dyDescent="0.25">
      <c r="A332" s="290"/>
      <c r="B332" s="291" t="s">
        <v>273</v>
      </c>
      <c r="C332" s="292"/>
      <c r="D332" s="293"/>
      <c r="E332" s="294"/>
      <c r="F332" s="295">
        <f>+F330+F325+F291+F231+F210+F139+F75</f>
        <v>23852944.649999999</v>
      </c>
    </row>
    <row r="333" spans="1:6" ht="15.75" x14ac:dyDescent="0.25">
      <c r="A333" s="296"/>
      <c r="B333" s="297"/>
      <c r="C333" s="298"/>
      <c r="D333" s="299"/>
      <c r="E333" s="289"/>
      <c r="F333" s="289"/>
    </row>
    <row r="334" spans="1:6" ht="12.75" customHeight="1" x14ac:dyDescent="0.25">
      <c r="A334" s="296"/>
      <c r="B334" s="300" t="s">
        <v>274</v>
      </c>
      <c r="C334" s="298"/>
      <c r="D334" s="301"/>
      <c r="E334" s="289"/>
      <c r="F334" s="289"/>
    </row>
    <row r="335" spans="1:6" ht="12.75" customHeight="1" x14ac:dyDescent="0.25">
      <c r="A335" s="296"/>
      <c r="B335" s="138"/>
      <c r="C335" s="298"/>
      <c r="D335" s="301"/>
      <c r="E335" s="289"/>
      <c r="F335" s="289"/>
    </row>
    <row r="336" spans="1:6" ht="12.75" customHeight="1" x14ac:dyDescent="0.25">
      <c r="A336" s="296"/>
      <c r="B336" s="138" t="s">
        <v>275</v>
      </c>
      <c r="C336" s="298"/>
      <c r="D336" s="301"/>
      <c r="E336" s="289"/>
      <c r="F336" s="289"/>
    </row>
    <row r="337" spans="1:6" ht="12.75" customHeight="1" x14ac:dyDescent="0.25">
      <c r="A337" s="296"/>
      <c r="B337" s="138"/>
      <c r="C337" s="298"/>
      <c r="D337" s="301"/>
      <c r="E337" s="289"/>
      <c r="F337" s="289"/>
    </row>
    <row r="338" spans="1:6" ht="38.25" x14ac:dyDescent="0.25">
      <c r="A338" s="183" t="s">
        <v>179</v>
      </c>
      <c r="B338" s="138" t="s">
        <v>180</v>
      </c>
      <c r="C338" s="184"/>
      <c r="D338" s="302"/>
      <c r="E338" s="186"/>
      <c r="F338" s="29"/>
    </row>
    <row r="339" spans="1:6" ht="9" customHeight="1" x14ac:dyDescent="0.25">
      <c r="A339" s="187"/>
      <c r="B339" s="188"/>
      <c r="C339" s="184"/>
      <c r="D339" s="302"/>
      <c r="E339" s="186"/>
      <c r="F339" s="29"/>
    </row>
    <row r="340" spans="1:6" ht="12.75" customHeight="1" x14ac:dyDescent="0.25">
      <c r="A340" s="189">
        <v>1</v>
      </c>
      <c r="B340" s="189" t="s">
        <v>112</v>
      </c>
      <c r="C340" s="184"/>
      <c r="D340" s="303"/>
      <c r="E340" s="190"/>
      <c r="F340" s="29"/>
    </row>
    <row r="341" spans="1:6" ht="12.75" customHeight="1" x14ac:dyDescent="0.25">
      <c r="A341" s="191">
        <v>1.1000000000000001</v>
      </c>
      <c r="B341" s="192" t="s">
        <v>181</v>
      </c>
      <c r="C341" s="146">
        <v>-549.79999999999995</v>
      </c>
      <c r="D341" s="302" t="s">
        <v>144</v>
      </c>
      <c r="E341" s="193">
        <v>6.7</v>
      </c>
      <c r="F341" s="29">
        <f t="shared" ref="F341:F356" si="11">ROUND((C341*E341),2)</f>
        <v>-3683.66</v>
      </c>
    </row>
    <row r="342" spans="1:6" ht="12.75" customHeight="1" x14ac:dyDescent="0.25">
      <c r="A342" s="191"/>
      <c r="B342" s="192"/>
      <c r="C342" s="184"/>
      <c r="D342" s="302"/>
      <c r="E342" s="193"/>
      <c r="F342" s="29"/>
    </row>
    <row r="343" spans="1:6" ht="12.75" customHeight="1" x14ac:dyDescent="0.25">
      <c r="A343" s="194">
        <v>2</v>
      </c>
      <c r="B343" s="189" t="s">
        <v>182</v>
      </c>
      <c r="C343" s="195"/>
      <c r="D343" s="304"/>
      <c r="E343" s="197"/>
      <c r="F343" s="29"/>
    </row>
    <row r="344" spans="1:6" ht="12.75" customHeight="1" x14ac:dyDescent="0.25">
      <c r="A344" s="191">
        <v>2.1</v>
      </c>
      <c r="B344" s="192" t="s">
        <v>183</v>
      </c>
      <c r="C344" s="146">
        <v>-769.72</v>
      </c>
      <c r="D344" s="302" t="s">
        <v>117</v>
      </c>
      <c r="E344" s="193">
        <v>129.74</v>
      </c>
      <c r="F344" s="29">
        <f t="shared" si="11"/>
        <v>-99863.47</v>
      </c>
    </row>
    <row r="345" spans="1:6" ht="26.25" customHeight="1" x14ac:dyDescent="0.25">
      <c r="A345" s="191">
        <v>2.2000000000000002</v>
      </c>
      <c r="B345" s="192" t="s">
        <v>184</v>
      </c>
      <c r="C345" s="146">
        <v>-838.09</v>
      </c>
      <c r="D345" s="302" t="s">
        <v>117</v>
      </c>
      <c r="E345" s="193">
        <v>491.8</v>
      </c>
      <c r="F345" s="29">
        <f t="shared" si="11"/>
        <v>-412172.66</v>
      </c>
    </row>
    <row r="346" spans="1:6" ht="27" customHeight="1" x14ac:dyDescent="0.25">
      <c r="A346" s="191">
        <v>2.2000000000000002</v>
      </c>
      <c r="B346" s="203" t="s">
        <v>185</v>
      </c>
      <c r="C346" s="146">
        <v>-663.49</v>
      </c>
      <c r="D346" s="305" t="s">
        <v>117</v>
      </c>
      <c r="E346" s="193">
        <v>143.53</v>
      </c>
      <c r="F346" s="29">
        <f t="shared" si="11"/>
        <v>-95230.720000000001</v>
      </c>
    </row>
    <row r="347" spans="1:6" ht="26.25" customHeight="1" x14ac:dyDescent="0.25">
      <c r="A347" s="191">
        <v>2.2999999999999998</v>
      </c>
      <c r="B347" s="203" t="s">
        <v>186</v>
      </c>
      <c r="C347" s="146">
        <v>-923.66</v>
      </c>
      <c r="D347" s="302" t="s">
        <v>117</v>
      </c>
      <c r="E347" s="193">
        <v>134.30000000000001</v>
      </c>
      <c r="F347" s="29">
        <f t="shared" si="11"/>
        <v>-124047.54</v>
      </c>
    </row>
    <row r="348" spans="1:6" ht="9" customHeight="1" x14ac:dyDescent="0.25">
      <c r="A348" s="191"/>
      <c r="B348" s="192"/>
      <c r="C348" s="146"/>
      <c r="D348" s="302"/>
      <c r="E348" s="193"/>
      <c r="F348" s="29"/>
    </row>
    <row r="349" spans="1:6" x14ac:dyDescent="0.25">
      <c r="A349" s="194">
        <v>3</v>
      </c>
      <c r="B349" s="189" t="s">
        <v>187</v>
      </c>
      <c r="C349" s="146"/>
      <c r="D349" s="302"/>
      <c r="E349" s="193"/>
      <c r="F349" s="29"/>
    </row>
    <row r="350" spans="1:6" ht="25.5" x14ac:dyDescent="0.25">
      <c r="A350" s="191">
        <v>3.1</v>
      </c>
      <c r="B350" s="192" t="s">
        <v>188</v>
      </c>
      <c r="C350" s="146">
        <v>-549.79999999999995</v>
      </c>
      <c r="D350" s="302" t="s">
        <v>144</v>
      </c>
      <c r="E350" s="193">
        <v>6317.79</v>
      </c>
      <c r="F350" s="29">
        <f t="shared" si="11"/>
        <v>-3473520.94</v>
      </c>
    </row>
    <row r="351" spans="1:6" ht="9" customHeight="1" x14ac:dyDescent="0.25">
      <c r="A351" s="191"/>
      <c r="B351" s="192"/>
      <c r="C351" s="146"/>
      <c r="D351" s="302"/>
      <c r="E351" s="193"/>
      <c r="F351" s="29"/>
    </row>
    <row r="352" spans="1:6" x14ac:dyDescent="0.25">
      <c r="A352" s="194">
        <v>4</v>
      </c>
      <c r="B352" s="189" t="s">
        <v>189</v>
      </c>
      <c r="C352" s="146"/>
      <c r="D352" s="304"/>
      <c r="E352" s="193"/>
      <c r="F352" s="29"/>
    </row>
    <row r="353" spans="1:6" ht="25.5" x14ac:dyDescent="0.25">
      <c r="A353" s="191">
        <v>4.0999999999999996</v>
      </c>
      <c r="B353" s="192" t="s">
        <v>188</v>
      </c>
      <c r="C353" s="146">
        <v>-549.79999999999995</v>
      </c>
      <c r="D353" s="302" t="s">
        <v>144</v>
      </c>
      <c r="E353" s="193">
        <v>334.7</v>
      </c>
      <c r="F353" s="29">
        <f t="shared" si="11"/>
        <v>-184018.06</v>
      </c>
    </row>
    <row r="354" spans="1:6" ht="8.25" customHeight="1" x14ac:dyDescent="0.25">
      <c r="A354" s="191"/>
      <c r="B354" s="192"/>
      <c r="C354" s="184"/>
      <c r="D354" s="302"/>
      <c r="E354" s="193"/>
      <c r="F354" s="29"/>
    </row>
    <row r="355" spans="1:6" ht="12.75" customHeight="1" x14ac:dyDescent="0.25">
      <c r="A355" s="194">
        <v>5</v>
      </c>
      <c r="B355" s="189" t="s">
        <v>190</v>
      </c>
      <c r="C355" s="204"/>
      <c r="D355" s="305"/>
      <c r="E355" s="193"/>
      <c r="F355" s="29"/>
    </row>
    <row r="356" spans="1:6" ht="12.75" customHeight="1" x14ac:dyDescent="0.25">
      <c r="A356" s="191">
        <v>5.0999999999999996</v>
      </c>
      <c r="B356" s="192" t="s">
        <v>191</v>
      </c>
      <c r="C356" s="146">
        <v>-1</v>
      </c>
      <c r="D356" s="306" t="s">
        <v>14</v>
      </c>
      <c r="E356" s="186">
        <v>4322.5</v>
      </c>
      <c r="F356" s="29">
        <f t="shared" si="11"/>
        <v>-4322.5</v>
      </c>
    </row>
    <row r="357" spans="1:6" ht="12.75" customHeight="1" x14ac:dyDescent="0.25">
      <c r="A357" s="120"/>
      <c r="B357" s="121" t="s">
        <v>192</v>
      </c>
      <c r="C357" s="122"/>
      <c r="D357" s="123" t="s">
        <v>193</v>
      </c>
      <c r="E357" s="122"/>
      <c r="F357" s="124">
        <f>SUM(F338:F356)</f>
        <v>-4396859.55</v>
      </c>
    </row>
    <row r="358" spans="1:6" ht="9.75" customHeight="1" x14ac:dyDescent="0.25">
      <c r="A358" s="307"/>
      <c r="B358" s="308"/>
      <c r="C358" s="309"/>
      <c r="D358" s="310"/>
      <c r="E358" s="309"/>
      <c r="F358" s="130"/>
    </row>
    <row r="359" spans="1:6" ht="25.5" x14ac:dyDescent="0.25">
      <c r="A359" s="210" t="s">
        <v>194</v>
      </c>
      <c r="B359" s="211" t="s">
        <v>195</v>
      </c>
      <c r="C359" s="146"/>
      <c r="D359" s="311"/>
      <c r="E359" s="213"/>
      <c r="F359" s="29"/>
    </row>
    <row r="360" spans="1:6" ht="9.75" customHeight="1" x14ac:dyDescent="0.25">
      <c r="A360" s="210"/>
      <c r="B360" s="211"/>
      <c r="C360" s="146"/>
      <c r="D360" s="311"/>
      <c r="E360" s="213"/>
      <c r="F360" s="29"/>
    </row>
    <row r="361" spans="1:6" ht="25.5" x14ac:dyDescent="0.25">
      <c r="A361" s="264" t="s">
        <v>211</v>
      </c>
      <c r="B361" s="211" t="s">
        <v>212</v>
      </c>
      <c r="C361" s="149"/>
      <c r="D361" s="312"/>
      <c r="E361" s="266"/>
      <c r="F361" s="29"/>
    </row>
    <row r="362" spans="1:6" ht="25.5" x14ac:dyDescent="0.25">
      <c r="A362" s="246">
        <v>4.4000000000000004</v>
      </c>
      <c r="B362" s="254" t="s">
        <v>217</v>
      </c>
      <c r="C362" s="146">
        <v>-1346.53</v>
      </c>
      <c r="D362" s="313" t="s">
        <v>137</v>
      </c>
      <c r="E362" s="249">
        <v>280.49</v>
      </c>
      <c r="F362" s="29">
        <f>ROUND((C362*E362),2)</f>
        <v>-377688.2</v>
      </c>
    </row>
    <row r="363" spans="1:6" x14ac:dyDescent="0.25">
      <c r="A363" s="246"/>
      <c r="B363" s="254"/>
      <c r="C363" s="146"/>
      <c r="D363" s="313"/>
      <c r="E363" s="249"/>
      <c r="F363" s="29"/>
    </row>
    <row r="364" spans="1:6" ht="12" customHeight="1" x14ac:dyDescent="0.25">
      <c r="A364" s="253">
        <v>5</v>
      </c>
      <c r="B364" s="314" t="s">
        <v>224</v>
      </c>
      <c r="C364" s="146"/>
      <c r="D364" s="313"/>
      <c r="E364" s="249"/>
      <c r="F364" s="29"/>
    </row>
    <row r="365" spans="1:6" ht="26.25" customHeight="1" x14ac:dyDescent="0.25">
      <c r="A365" s="246">
        <v>5.0999999999999996</v>
      </c>
      <c r="B365" s="254" t="s">
        <v>225</v>
      </c>
      <c r="C365" s="146">
        <v>-1106</v>
      </c>
      <c r="D365" s="313" t="s">
        <v>137</v>
      </c>
      <c r="E365" s="249">
        <v>1062.1500000000001</v>
      </c>
      <c r="F365" s="29">
        <f t="shared" ref="F365:F373" si="12">ROUND((C365*E365),2)</f>
        <v>-1174737.8999999999</v>
      </c>
    </row>
    <row r="366" spans="1:6" ht="26.25" customHeight="1" x14ac:dyDescent="0.25">
      <c r="A366" s="246">
        <v>5.2</v>
      </c>
      <c r="B366" s="254" t="s">
        <v>226</v>
      </c>
      <c r="C366" s="146">
        <v>-222</v>
      </c>
      <c r="D366" s="313" t="s">
        <v>227</v>
      </c>
      <c r="E366" s="249">
        <v>1032.1500000000001</v>
      </c>
      <c r="F366" s="29">
        <f t="shared" si="12"/>
        <v>-229137.3</v>
      </c>
    </row>
    <row r="367" spans="1:6" ht="26.25" customHeight="1" x14ac:dyDescent="0.25">
      <c r="A367" s="267">
        <v>5.3</v>
      </c>
      <c r="B367" s="315" t="s">
        <v>228</v>
      </c>
      <c r="C367" s="141">
        <v>-232.94</v>
      </c>
      <c r="D367" s="316" t="s">
        <v>137</v>
      </c>
      <c r="E367" s="269">
        <v>1072.1500000000001</v>
      </c>
      <c r="F367" s="74">
        <f t="shared" si="12"/>
        <v>-249746.62</v>
      </c>
    </row>
    <row r="368" spans="1:6" ht="12.75" customHeight="1" x14ac:dyDescent="0.25">
      <c r="A368" s="246"/>
      <c r="B368" s="254"/>
      <c r="C368" s="146"/>
      <c r="D368" s="313"/>
      <c r="E368" s="249"/>
      <c r="F368" s="29"/>
    </row>
    <row r="369" spans="1:6" ht="12.75" customHeight="1" x14ac:dyDescent="0.25">
      <c r="A369" s="253">
        <v>6</v>
      </c>
      <c r="B369" s="211" t="s">
        <v>229</v>
      </c>
      <c r="C369" s="146"/>
      <c r="D369" s="313"/>
      <c r="E369" s="249"/>
      <c r="F369" s="29"/>
    </row>
    <row r="370" spans="1:6" ht="12.75" customHeight="1" x14ac:dyDescent="0.25">
      <c r="A370" s="246">
        <v>6.1</v>
      </c>
      <c r="B370" s="254" t="s">
        <v>230</v>
      </c>
      <c r="C370" s="146">
        <v>-1106</v>
      </c>
      <c r="D370" s="313" t="s">
        <v>227</v>
      </c>
      <c r="E370" s="249">
        <v>103.34</v>
      </c>
      <c r="F370" s="29">
        <f t="shared" si="12"/>
        <v>-114294.04</v>
      </c>
    </row>
    <row r="371" spans="1:6" ht="12.75" customHeight="1" x14ac:dyDescent="0.25">
      <c r="A371" s="246">
        <v>6.2</v>
      </c>
      <c r="B371" s="254" t="s">
        <v>231</v>
      </c>
      <c r="C371" s="146">
        <v>-232.94</v>
      </c>
      <c r="D371" s="313" t="s">
        <v>137</v>
      </c>
      <c r="E371" s="249">
        <v>123.34</v>
      </c>
      <c r="F371" s="29">
        <f t="shared" si="12"/>
        <v>-28730.82</v>
      </c>
    </row>
    <row r="372" spans="1:6" ht="12.75" customHeight="1" x14ac:dyDescent="0.25">
      <c r="A372" s="246">
        <v>6.3</v>
      </c>
      <c r="B372" s="254" t="s">
        <v>232</v>
      </c>
      <c r="C372" s="146">
        <v>-1106</v>
      </c>
      <c r="D372" s="313" t="s">
        <v>137</v>
      </c>
      <c r="E372" s="249">
        <v>235.26</v>
      </c>
      <c r="F372" s="29">
        <f t="shared" si="12"/>
        <v>-260197.56</v>
      </c>
    </row>
    <row r="373" spans="1:6" ht="12.75" customHeight="1" x14ac:dyDescent="0.25">
      <c r="A373" s="246">
        <v>6.4</v>
      </c>
      <c r="B373" s="254" t="s">
        <v>233</v>
      </c>
      <c r="C373" s="146">
        <v>-232.94</v>
      </c>
      <c r="D373" s="313" t="s">
        <v>137</v>
      </c>
      <c r="E373" s="249">
        <v>255.26</v>
      </c>
      <c r="F373" s="29">
        <f t="shared" si="12"/>
        <v>-59460.26</v>
      </c>
    </row>
    <row r="374" spans="1:6" ht="12.75" customHeight="1" x14ac:dyDescent="0.25">
      <c r="A374" s="120"/>
      <c r="B374" s="121" t="s">
        <v>251</v>
      </c>
      <c r="C374" s="122"/>
      <c r="D374" s="123" t="s">
        <v>193</v>
      </c>
      <c r="E374" s="122"/>
      <c r="F374" s="124">
        <f>SUM(F361:F373)</f>
        <v>-2493992.6999999997</v>
      </c>
    </row>
    <row r="375" spans="1:6" ht="10.5" customHeight="1" x14ac:dyDescent="0.25">
      <c r="A375" s="317"/>
      <c r="B375" s="318"/>
      <c r="C375" s="319"/>
      <c r="D375" s="320"/>
      <c r="E375" s="319"/>
      <c r="F375" s="319"/>
    </row>
    <row r="376" spans="1:6" ht="25.5" x14ac:dyDescent="0.25">
      <c r="A376" s="210" t="s">
        <v>252</v>
      </c>
      <c r="B376" s="211" t="s">
        <v>253</v>
      </c>
      <c r="C376" s="146"/>
      <c r="D376" s="311"/>
      <c r="E376" s="213"/>
      <c r="F376" s="29"/>
    </row>
    <row r="377" spans="1:6" ht="11.25" customHeight="1" x14ac:dyDescent="0.25">
      <c r="A377" s="210"/>
      <c r="B377" s="211"/>
      <c r="C377" s="146"/>
      <c r="D377" s="311"/>
      <c r="E377" s="213"/>
      <c r="F377" s="29"/>
    </row>
    <row r="378" spans="1:6" ht="25.5" x14ac:dyDescent="0.25">
      <c r="A378" s="264" t="s">
        <v>254</v>
      </c>
      <c r="B378" s="211" t="s">
        <v>212</v>
      </c>
      <c r="C378" s="149"/>
      <c r="D378" s="312"/>
      <c r="E378" s="266"/>
      <c r="F378" s="29"/>
    </row>
    <row r="379" spans="1:6" ht="25.5" x14ac:dyDescent="0.25">
      <c r="A379" s="321">
        <v>1.1000000000000001</v>
      </c>
      <c r="B379" s="282" t="s">
        <v>217</v>
      </c>
      <c r="C379" s="283">
        <v>-1346.53</v>
      </c>
      <c r="D379" s="322" t="s">
        <v>137</v>
      </c>
      <c r="E379" s="285">
        <v>280.49</v>
      </c>
      <c r="F379" s="69">
        <f t="shared" ref="F379:F407" si="13">ROUND((C379*E379),2)</f>
        <v>-377688.2</v>
      </c>
    </row>
    <row r="380" spans="1:6" ht="25.5" x14ac:dyDescent="0.25">
      <c r="A380" s="321">
        <v>1.2</v>
      </c>
      <c r="B380" s="282" t="s">
        <v>218</v>
      </c>
      <c r="C380" s="283">
        <v>-1346.53</v>
      </c>
      <c r="D380" s="322" t="s">
        <v>137</v>
      </c>
      <c r="E380" s="285">
        <v>206.5</v>
      </c>
      <c r="F380" s="69">
        <f t="shared" si="13"/>
        <v>-278058.45</v>
      </c>
    </row>
    <row r="381" spans="1:6" ht="25.5" x14ac:dyDescent="0.25">
      <c r="A381" s="321">
        <v>1.3</v>
      </c>
      <c r="B381" s="282" t="s">
        <v>255</v>
      </c>
      <c r="C381" s="283">
        <v>-1408</v>
      </c>
      <c r="D381" s="322" t="s">
        <v>137</v>
      </c>
      <c r="E381" s="285">
        <v>259.87</v>
      </c>
      <c r="F381" s="69">
        <f t="shared" si="13"/>
        <v>-365896.96000000002</v>
      </c>
    </row>
    <row r="382" spans="1:6" ht="25.5" x14ac:dyDescent="0.25">
      <c r="A382" s="323" t="s">
        <v>256</v>
      </c>
      <c r="B382" s="324" t="s">
        <v>197</v>
      </c>
      <c r="C382" s="283">
        <v>-4</v>
      </c>
      <c r="D382" s="325" t="s">
        <v>14</v>
      </c>
      <c r="E382" s="285">
        <v>7000</v>
      </c>
      <c r="F382" s="69">
        <f t="shared" si="13"/>
        <v>-28000</v>
      </c>
    </row>
    <row r="383" spans="1:6" ht="12.75" customHeight="1" x14ac:dyDescent="0.25">
      <c r="A383" s="321">
        <v>1.5</v>
      </c>
      <c r="B383" s="326" t="s">
        <v>257</v>
      </c>
      <c r="C383" s="283">
        <v>-1</v>
      </c>
      <c r="D383" s="322" t="s">
        <v>14</v>
      </c>
      <c r="E383" s="285">
        <v>75000</v>
      </c>
      <c r="F383" s="69">
        <f t="shared" si="13"/>
        <v>-75000</v>
      </c>
    </row>
    <row r="384" spans="1:6" ht="25.5" x14ac:dyDescent="0.25">
      <c r="A384" s="321">
        <v>1.6</v>
      </c>
      <c r="B384" s="326" t="s">
        <v>258</v>
      </c>
      <c r="C384" s="283">
        <v>-1</v>
      </c>
      <c r="D384" s="322" t="s">
        <v>14</v>
      </c>
      <c r="E384" s="285">
        <v>75000</v>
      </c>
      <c r="F384" s="69">
        <f t="shared" si="13"/>
        <v>-75000</v>
      </c>
    </row>
    <row r="385" spans="1:6" ht="27" customHeight="1" x14ac:dyDescent="0.25">
      <c r="A385" s="327">
        <v>1.7</v>
      </c>
      <c r="B385" s="282" t="s">
        <v>259</v>
      </c>
      <c r="C385" s="283">
        <v>-170.02</v>
      </c>
      <c r="D385" s="322" t="s">
        <v>223</v>
      </c>
      <c r="E385" s="285">
        <v>513.05999999999995</v>
      </c>
      <c r="F385" s="69">
        <f t="shared" si="13"/>
        <v>-87230.46</v>
      </c>
    </row>
    <row r="386" spans="1:6" ht="9" customHeight="1" x14ac:dyDescent="0.25">
      <c r="A386" s="246"/>
      <c r="B386" s="254"/>
      <c r="C386" s="146"/>
      <c r="D386" s="313"/>
      <c r="E386" s="249"/>
      <c r="F386" s="29"/>
    </row>
    <row r="387" spans="1:6" x14ac:dyDescent="0.25">
      <c r="A387" s="253">
        <v>2</v>
      </c>
      <c r="B387" s="273" t="s">
        <v>224</v>
      </c>
      <c r="C387" s="146"/>
      <c r="D387" s="313"/>
      <c r="E387" s="249"/>
      <c r="F387" s="29"/>
    </row>
    <row r="388" spans="1:6" ht="25.5" x14ac:dyDescent="0.25">
      <c r="A388" s="246">
        <v>2.1</v>
      </c>
      <c r="B388" s="254" t="s">
        <v>260</v>
      </c>
      <c r="C388" s="146">
        <v>-1106</v>
      </c>
      <c r="D388" s="313" t="s">
        <v>137</v>
      </c>
      <c r="E388" s="249">
        <v>1062.1500000000001</v>
      </c>
      <c r="F388" s="29">
        <f t="shared" si="13"/>
        <v>-1174737.8999999999</v>
      </c>
    </row>
    <row r="389" spans="1:6" ht="25.5" x14ac:dyDescent="0.25">
      <c r="A389" s="246">
        <v>2.2000000000000002</v>
      </c>
      <c r="B389" s="254" t="s">
        <v>261</v>
      </c>
      <c r="C389" s="146">
        <v>-222</v>
      </c>
      <c r="D389" s="313" t="s">
        <v>227</v>
      </c>
      <c r="E389" s="249">
        <v>1032.1500000000001</v>
      </c>
      <c r="F389" s="29">
        <f t="shared" si="13"/>
        <v>-229137.3</v>
      </c>
    </row>
    <row r="390" spans="1:6" ht="25.5" x14ac:dyDescent="0.25">
      <c r="A390" s="246">
        <v>2.2999999999999998</v>
      </c>
      <c r="B390" s="254" t="s">
        <v>262</v>
      </c>
      <c r="C390" s="146">
        <v>-232.94</v>
      </c>
      <c r="D390" s="313" t="s">
        <v>137</v>
      </c>
      <c r="E390" s="249">
        <v>1072.1500000000001</v>
      </c>
      <c r="F390" s="29">
        <f t="shared" si="13"/>
        <v>-249746.62</v>
      </c>
    </row>
    <row r="391" spans="1:6" ht="8.25" customHeight="1" x14ac:dyDescent="0.25">
      <c r="A391" s="246"/>
      <c r="B391" s="254"/>
      <c r="C391" s="146"/>
      <c r="D391" s="313"/>
      <c r="E391" s="249"/>
      <c r="F391" s="29"/>
    </row>
    <row r="392" spans="1:6" ht="14.25" customHeight="1" x14ac:dyDescent="0.25">
      <c r="A392" s="253">
        <v>3</v>
      </c>
      <c r="B392" s="211" t="s">
        <v>229</v>
      </c>
      <c r="C392" s="146"/>
      <c r="D392" s="313"/>
      <c r="E392" s="249"/>
      <c r="F392" s="29"/>
    </row>
    <row r="393" spans="1:6" ht="14.25" customHeight="1" x14ac:dyDescent="0.25">
      <c r="A393" s="246">
        <v>3.1</v>
      </c>
      <c r="B393" s="254" t="s">
        <v>230</v>
      </c>
      <c r="C393" s="146">
        <v>-1106</v>
      </c>
      <c r="D393" s="313" t="s">
        <v>227</v>
      </c>
      <c r="E393" s="249">
        <v>103.34</v>
      </c>
      <c r="F393" s="29">
        <f t="shared" si="13"/>
        <v>-114294.04</v>
      </c>
    </row>
    <row r="394" spans="1:6" ht="14.25" customHeight="1" x14ac:dyDescent="0.25">
      <c r="A394" s="246">
        <v>3.2</v>
      </c>
      <c r="B394" s="254" t="s">
        <v>231</v>
      </c>
      <c r="C394" s="146">
        <v>-232.94</v>
      </c>
      <c r="D394" s="313" t="s">
        <v>137</v>
      </c>
      <c r="E394" s="249">
        <v>123.34</v>
      </c>
      <c r="F394" s="29">
        <f t="shared" si="13"/>
        <v>-28730.82</v>
      </c>
    </row>
    <row r="395" spans="1:6" ht="14.25" customHeight="1" x14ac:dyDescent="0.25">
      <c r="A395" s="246">
        <v>3.3</v>
      </c>
      <c r="B395" s="254" t="s">
        <v>232</v>
      </c>
      <c r="C395" s="146">
        <v>-1106</v>
      </c>
      <c r="D395" s="313" t="s">
        <v>137</v>
      </c>
      <c r="E395" s="249">
        <v>235.26</v>
      </c>
      <c r="F395" s="29">
        <f t="shared" si="13"/>
        <v>-260197.56</v>
      </c>
    </row>
    <row r="396" spans="1:6" ht="14.25" customHeight="1" x14ac:dyDescent="0.25">
      <c r="A396" s="246">
        <v>3.4</v>
      </c>
      <c r="B396" s="254" t="s">
        <v>263</v>
      </c>
      <c r="C396" s="146">
        <v>-232.94</v>
      </c>
      <c r="D396" s="313" t="s">
        <v>137</v>
      </c>
      <c r="E396" s="249">
        <v>255.26</v>
      </c>
      <c r="F396" s="29">
        <f t="shared" si="13"/>
        <v>-59460.26</v>
      </c>
    </row>
    <row r="397" spans="1:6" ht="8.25" customHeight="1" x14ac:dyDescent="0.25">
      <c r="A397" s="210"/>
      <c r="B397" s="274"/>
      <c r="C397" s="149"/>
      <c r="D397" s="328"/>
      <c r="E397" s="276"/>
      <c r="F397" s="29"/>
    </row>
    <row r="398" spans="1:6" ht="14.25" customHeight="1" x14ac:dyDescent="0.25">
      <c r="A398" s="255">
        <v>4</v>
      </c>
      <c r="B398" s="57" t="s">
        <v>234</v>
      </c>
      <c r="C398" s="90"/>
      <c r="D398" s="329" t="s">
        <v>193</v>
      </c>
      <c r="E398" s="90"/>
      <c r="F398" s="29"/>
    </row>
    <row r="399" spans="1:6" ht="40.5" customHeight="1" x14ac:dyDescent="0.25">
      <c r="A399" s="278">
        <v>4.0999999999999996</v>
      </c>
      <c r="B399" s="42" t="s">
        <v>235</v>
      </c>
      <c r="C399" s="330">
        <v>-30</v>
      </c>
      <c r="D399" s="331" t="s">
        <v>236</v>
      </c>
      <c r="E399" s="330">
        <v>1600</v>
      </c>
      <c r="F399" s="259">
        <f t="shared" si="13"/>
        <v>-48000</v>
      </c>
    </row>
    <row r="400" spans="1:6" ht="13.5" customHeight="1" x14ac:dyDescent="0.25">
      <c r="A400" s="332">
        <v>4.2</v>
      </c>
      <c r="B400" s="71" t="s">
        <v>264</v>
      </c>
      <c r="C400" s="333">
        <v>-1</v>
      </c>
      <c r="D400" s="334" t="s">
        <v>101</v>
      </c>
      <c r="E400" s="333">
        <v>35000</v>
      </c>
      <c r="F400" s="74">
        <f t="shared" si="13"/>
        <v>-35000</v>
      </c>
    </row>
    <row r="401" spans="1:6" ht="25.5" x14ac:dyDescent="0.25">
      <c r="A401" s="278">
        <v>4.3</v>
      </c>
      <c r="B401" s="254" t="s">
        <v>265</v>
      </c>
      <c r="C401" s="146">
        <v>-1</v>
      </c>
      <c r="D401" s="313" t="s">
        <v>14</v>
      </c>
      <c r="E401" s="249">
        <v>4000</v>
      </c>
      <c r="F401" s="29">
        <f t="shared" si="13"/>
        <v>-4000</v>
      </c>
    </row>
    <row r="402" spans="1:6" ht="15" customHeight="1" x14ac:dyDescent="0.25">
      <c r="A402" s="272">
        <v>4.4000000000000004</v>
      </c>
      <c r="B402" s="254" t="s">
        <v>266</v>
      </c>
      <c r="C402" s="146">
        <v>-1</v>
      </c>
      <c r="D402" s="313" t="s">
        <v>14</v>
      </c>
      <c r="E402" s="249">
        <v>5000</v>
      </c>
      <c r="F402" s="29">
        <f t="shared" si="13"/>
        <v>-5000</v>
      </c>
    </row>
    <row r="403" spans="1:6" ht="12" customHeight="1" x14ac:dyDescent="0.25">
      <c r="A403" s="272"/>
      <c r="B403" s="254"/>
      <c r="C403" s="146"/>
      <c r="D403" s="313"/>
      <c r="E403" s="249"/>
      <c r="F403" s="29"/>
    </row>
    <row r="404" spans="1:6" ht="12.75" customHeight="1" x14ac:dyDescent="0.25">
      <c r="A404" s="286">
        <v>5</v>
      </c>
      <c r="B404" s="335" t="s">
        <v>246</v>
      </c>
      <c r="C404" s="146">
        <v>-1</v>
      </c>
      <c r="D404" s="336" t="s">
        <v>14</v>
      </c>
      <c r="E404" s="249">
        <v>15000</v>
      </c>
      <c r="F404" s="29">
        <f t="shared" si="13"/>
        <v>-15000</v>
      </c>
    </row>
    <row r="405" spans="1:6" ht="12.75" customHeight="1" x14ac:dyDescent="0.25">
      <c r="A405" s="287">
        <v>6</v>
      </c>
      <c r="B405" s="254" t="s">
        <v>247</v>
      </c>
      <c r="C405" s="146">
        <v>-2.5</v>
      </c>
      <c r="D405" s="313" t="s">
        <v>248</v>
      </c>
      <c r="E405" s="249">
        <v>90000</v>
      </c>
      <c r="F405" s="29">
        <f t="shared" si="13"/>
        <v>-225000</v>
      </c>
    </row>
    <row r="406" spans="1:6" ht="12.75" customHeight="1" x14ac:dyDescent="0.25">
      <c r="A406" s="286">
        <v>7</v>
      </c>
      <c r="B406" s="335" t="s">
        <v>249</v>
      </c>
      <c r="C406" s="146">
        <v>-21</v>
      </c>
      <c r="D406" s="336" t="s">
        <v>236</v>
      </c>
      <c r="E406" s="249">
        <v>15340</v>
      </c>
      <c r="F406" s="29">
        <f t="shared" si="13"/>
        <v>-322140</v>
      </c>
    </row>
    <row r="407" spans="1:6" ht="12.75" customHeight="1" x14ac:dyDescent="0.25">
      <c r="A407" s="287">
        <v>8</v>
      </c>
      <c r="B407" s="247" t="s">
        <v>250</v>
      </c>
      <c r="C407" s="146">
        <v>-1</v>
      </c>
      <c r="D407" s="313" t="s">
        <v>14</v>
      </c>
      <c r="E407" s="249">
        <v>15000</v>
      </c>
      <c r="F407" s="29">
        <f t="shared" si="13"/>
        <v>-15000</v>
      </c>
    </row>
    <row r="408" spans="1:6" ht="12.75" customHeight="1" x14ac:dyDescent="0.25">
      <c r="A408" s="120"/>
      <c r="B408" s="121" t="s">
        <v>267</v>
      </c>
      <c r="C408" s="122"/>
      <c r="D408" s="123" t="s">
        <v>193</v>
      </c>
      <c r="E408" s="122"/>
      <c r="F408" s="124">
        <f>SUM(F376:F407)</f>
        <v>-4072318.5699999994</v>
      </c>
    </row>
    <row r="409" spans="1:6" ht="15.75" customHeight="1" x14ac:dyDescent="0.25">
      <c r="A409" s="317"/>
      <c r="B409" s="318"/>
      <c r="C409" s="319"/>
      <c r="D409" s="320"/>
      <c r="E409" s="319"/>
      <c r="F409" s="319"/>
    </row>
    <row r="410" spans="1:6" ht="15.75" customHeight="1" x14ac:dyDescent="0.25">
      <c r="A410" s="120"/>
      <c r="B410" s="121" t="s">
        <v>276</v>
      </c>
      <c r="C410" s="122"/>
      <c r="D410" s="123"/>
      <c r="E410" s="122"/>
      <c r="F410" s="124">
        <f>F408+F374+F357</f>
        <v>-10963170.82</v>
      </c>
    </row>
    <row r="411" spans="1:6" ht="15.75" customHeight="1" x14ac:dyDescent="0.25">
      <c r="A411" s="317"/>
      <c r="B411" s="337"/>
      <c r="C411" s="338"/>
      <c r="D411" s="337"/>
      <c r="E411" s="338"/>
      <c r="F411" s="338"/>
    </row>
    <row r="412" spans="1:6" ht="15.75" customHeight="1" x14ac:dyDescent="0.25">
      <c r="A412" s="317"/>
      <c r="B412" s="339" t="s">
        <v>277</v>
      </c>
      <c r="C412" s="338"/>
      <c r="D412" s="337"/>
      <c r="E412" s="338"/>
      <c r="F412" s="338"/>
    </row>
    <row r="413" spans="1:6" ht="12" customHeight="1" x14ac:dyDescent="0.25">
      <c r="A413" s="317"/>
      <c r="B413" s="339"/>
      <c r="C413" s="338"/>
      <c r="D413" s="337"/>
      <c r="E413" s="338"/>
      <c r="F413" s="338"/>
    </row>
    <row r="414" spans="1:6" ht="25.5" x14ac:dyDescent="0.25">
      <c r="A414" s="131" t="s">
        <v>110</v>
      </c>
      <c r="B414" s="132" t="s">
        <v>111</v>
      </c>
      <c r="C414" s="133"/>
      <c r="D414" s="134"/>
      <c r="E414" s="135"/>
      <c r="F414" s="136"/>
    </row>
    <row r="415" spans="1:6" ht="7.5" customHeight="1" x14ac:dyDescent="0.25">
      <c r="A415" s="131"/>
      <c r="B415" s="132"/>
      <c r="C415" s="133"/>
      <c r="D415" s="134"/>
      <c r="E415" s="135"/>
      <c r="F415" s="136"/>
    </row>
    <row r="416" spans="1:6" x14ac:dyDescent="0.25">
      <c r="A416" s="137">
        <v>1</v>
      </c>
      <c r="B416" s="138" t="s">
        <v>112</v>
      </c>
      <c r="C416" s="338"/>
      <c r="D416" s="337"/>
      <c r="E416" s="338"/>
      <c r="F416" s="338"/>
    </row>
    <row r="417" spans="1:6" ht="26.25" x14ac:dyDescent="0.25">
      <c r="A417" s="340">
        <v>1.3</v>
      </c>
      <c r="B417" s="341" t="s">
        <v>278</v>
      </c>
      <c r="C417" s="283"/>
      <c r="D417" s="342"/>
      <c r="E417" s="285"/>
      <c r="F417" s="69"/>
    </row>
    <row r="418" spans="1:6" x14ac:dyDescent="0.25">
      <c r="A418" s="343" t="s">
        <v>279</v>
      </c>
      <c r="B418" s="337" t="s">
        <v>280</v>
      </c>
      <c r="C418" s="283">
        <v>120</v>
      </c>
      <c r="D418" s="342" t="s">
        <v>137</v>
      </c>
      <c r="E418" s="285">
        <v>51.96</v>
      </c>
      <c r="F418" s="69">
        <f>ROUND((C418*E418),2)</f>
        <v>6235.2</v>
      </c>
    </row>
    <row r="419" spans="1:6" x14ac:dyDescent="0.25">
      <c r="A419" s="343" t="s">
        <v>281</v>
      </c>
      <c r="B419" s="337" t="s">
        <v>282</v>
      </c>
      <c r="C419" s="283">
        <v>5</v>
      </c>
      <c r="D419" s="342" t="s">
        <v>101</v>
      </c>
      <c r="E419" s="285">
        <v>500</v>
      </c>
      <c r="F419" s="69">
        <f>ROUND((C419*E419),2)</f>
        <v>2500</v>
      </c>
    </row>
    <row r="420" spans="1:6" x14ac:dyDescent="0.25">
      <c r="A420" s="343" t="s">
        <v>283</v>
      </c>
      <c r="B420" s="337" t="s">
        <v>284</v>
      </c>
      <c r="C420" s="283">
        <v>1.2</v>
      </c>
      <c r="D420" s="342" t="s">
        <v>285</v>
      </c>
      <c r="E420" s="285">
        <v>2088.8000000000002</v>
      </c>
      <c r="F420" s="69">
        <f>ROUND((C420*E420),2)</f>
        <v>2506.56</v>
      </c>
    </row>
    <row r="421" spans="1:6" x14ac:dyDescent="0.25">
      <c r="A421" s="343" t="s">
        <v>286</v>
      </c>
      <c r="B421" s="337" t="s">
        <v>287</v>
      </c>
      <c r="C421" s="283">
        <v>2</v>
      </c>
      <c r="D421" s="342" t="s">
        <v>285</v>
      </c>
      <c r="E421" s="285">
        <v>2088.8000000000002</v>
      </c>
      <c r="F421" s="69">
        <f>ROUND((C421*E421),2)</f>
        <v>4177.6000000000004</v>
      </c>
    </row>
    <row r="422" spans="1:6" x14ac:dyDescent="0.25">
      <c r="A422" s="120"/>
      <c r="B422" s="121" t="s">
        <v>178</v>
      </c>
      <c r="C422" s="122"/>
      <c r="D422" s="123" t="s">
        <v>193</v>
      </c>
      <c r="E422" s="122"/>
      <c r="F422" s="124">
        <f>SUM(F414:F421)</f>
        <v>15419.36</v>
      </c>
    </row>
    <row r="423" spans="1:6" ht="7.5" customHeight="1" x14ac:dyDescent="0.25">
      <c r="A423" s="317"/>
      <c r="B423" s="339"/>
      <c r="C423" s="338"/>
      <c r="D423" s="337"/>
      <c r="E423" s="338"/>
      <c r="F423" s="338"/>
    </row>
    <row r="424" spans="1:6" ht="25.5" x14ac:dyDescent="0.25">
      <c r="A424" s="210" t="s">
        <v>194</v>
      </c>
      <c r="B424" s="211" t="s">
        <v>195</v>
      </c>
      <c r="C424" s="146"/>
      <c r="D424" s="212"/>
      <c r="E424" s="213"/>
      <c r="F424" s="29"/>
    </row>
    <row r="425" spans="1:6" ht="6" customHeight="1" x14ac:dyDescent="0.25">
      <c r="A425" s="210"/>
      <c r="B425" s="211"/>
      <c r="C425" s="146"/>
      <c r="D425" s="212"/>
      <c r="E425" s="213"/>
      <c r="F425" s="29"/>
    </row>
    <row r="426" spans="1:6" x14ac:dyDescent="0.25">
      <c r="A426" s="344">
        <v>1</v>
      </c>
      <c r="B426" s="345" t="s">
        <v>112</v>
      </c>
      <c r="C426" s="283"/>
      <c r="D426" s="321"/>
      <c r="E426" s="346"/>
      <c r="F426" s="69"/>
    </row>
    <row r="427" spans="1:6" ht="26.25" customHeight="1" x14ac:dyDescent="0.25">
      <c r="A427" s="347">
        <v>1.6</v>
      </c>
      <c r="B427" s="348" t="s">
        <v>288</v>
      </c>
      <c r="C427" s="349">
        <v>2854.92</v>
      </c>
      <c r="D427" s="342" t="s">
        <v>153</v>
      </c>
      <c r="E427" s="285">
        <v>105.37792076961475</v>
      </c>
      <c r="F427" s="69">
        <f t="shared" ref="F427:F469" si="14">ROUND((C427*E427),2)</f>
        <v>300845.53000000003</v>
      </c>
    </row>
    <row r="428" spans="1:6" ht="13.5" customHeight="1" x14ac:dyDescent="0.25">
      <c r="A428" s="350">
        <v>1.7</v>
      </c>
      <c r="B428" s="348" t="s">
        <v>289</v>
      </c>
      <c r="C428" s="283">
        <v>20</v>
      </c>
      <c r="D428" s="342" t="s">
        <v>14</v>
      </c>
      <c r="E428" s="285">
        <v>8875.8190340000001</v>
      </c>
      <c r="F428" s="69">
        <f t="shared" si="14"/>
        <v>177516.38</v>
      </c>
    </row>
    <row r="429" spans="1:6" ht="26.25" customHeight="1" x14ac:dyDescent="0.25">
      <c r="A429" s="347">
        <v>1.8</v>
      </c>
      <c r="B429" s="348" t="s">
        <v>290</v>
      </c>
      <c r="C429" s="283">
        <v>10</v>
      </c>
      <c r="D429" s="342" t="s">
        <v>14</v>
      </c>
      <c r="E429" s="285">
        <v>4209.7251620000006</v>
      </c>
      <c r="F429" s="69">
        <f>ROUND((C429*E429),2)</f>
        <v>42097.25</v>
      </c>
    </row>
    <row r="430" spans="1:6" ht="26.25" customHeight="1" x14ac:dyDescent="0.25">
      <c r="A430" s="347">
        <v>1.9</v>
      </c>
      <c r="B430" s="348" t="s">
        <v>291</v>
      </c>
      <c r="C430" s="283">
        <v>2</v>
      </c>
      <c r="D430" s="342" t="s">
        <v>14</v>
      </c>
      <c r="E430" s="285">
        <v>13007.491969999999</v>
      </c>
      <c r="F430" s="69">
        <f>ROUND((C430*E430),2)</f>
        <v>26014.98</v>
      </c>
    </row>
    <row r="431" spans="1:6" ht="26.25" customHeight="1" x14ac:dyDescent="0.25">
      <c r="A431" s="351">
        <v>1.1000000000000001</v>
      </c>
      <c r="B431" s="348" t="s">
        <v>292</v>
      </c>
      <c r="C431" s="283">
        <v>840</v>
      </c>
      <c r="D431" s="342" t="s">
        <v>153</v>
      </c>
      <c r="E431" s="285">
        <v>149.65282308688415</v>
      </c>
      <c r="F431" s="69">
        <f t="shared" si="14"/>
        <v>125708.37</v>
      </c>
    </row>
    <row r="432" spans="1:6" ht="26.25" customHeight="1" x14ac:dyDescent="0.25">
      <c r="A432" s="347">
        <v>1.1100000000000001</v>
      </c>
      <c r="B432" s="348" t="s">
        <v>293</v>
      </c>
      <c r="C432" s="283">
        <v>120</v>
      </c>
      <c r="D432" s="342" t="s">
        <v>165</v>
      </c>
      <c r="E432" s="285">
        <v>340.85733999999997</v>
      </c>
      <c r="F432" s="69">
        <f>ROUND((C432*E432),2)</f>
        <v>40902.879999999997</v>
      </c>
    </row>
    <row r="433" spans="1:6" s="92" customFormat="1" x14ac:dyDescent="0.25">
      <c r="A433" s="352">
        <v>1.1200000000000001</v>
      </c>
      <c r="B433" s="353" t="s">
        <v>294</v>
      </c>
      <c r="C433" s="146">
        <v>1</v>
      </c>
      <c r="D433" s="354" t="s">
        <v>14</v>
      </c>
      <c r="E433" s="249">
        <v>6775.3730699999996</v>
      </c>
      <c r="F433" s="29">
        <f>ROUND((C433*E433),2)</f>
        <v>6775.37</v>
      </c>
    </row>
    <row r="434" spans="1:6" s="92" customFormat="1" x14ac:dyDescent="0.25">
      <c r="A434" s="352">
        <v>1.1299999999999999</v>
      </c>
      <c r="B434" s="355" t="s">
        <v>295</v>
      </c>
      <c r="C434" s="146">
        <v>1</v>
      </c>
      <c r="D434" s="354" t="s">
        <v>296</v>
      </c>
      <c r="E434" s="249">
        <v>41231.735000000001</v>
      </c>
      <c r="F434" s="29">
        <f>ROUND((C434*E434),2)</f>
        <v>41231.74</v>
      </c>
    </row>
    <row r="435" spans="1:6" s="92" customFormat="1" x14ac:dyDescent="0.25">
      <c r="A435" s="356">
        <v>1.1399999999999999</v>
      </c>
      <c r="B435" s="357" t="s">
        <v>297</v>
      </c>
      <c r="C435" s="141">
        <v>530.86</v>
      </c>
      <c r="D435" s="358" t="s">
        <v>137</v>
      </c>
      <c r="E435" s="269">
        <v>109.69854285714285</v>
      </c>
      <c r="F435" s="74">
        <f>ROUND((C435*E435),2)</f>
        <v>58234.57</v>
      </c>
    </row>
    <row r="436" spans="1:6" s="92" customFormat="1" ht="5.25" customHeight="1" x14ac:dyDescent="0.25">
      <c r="A436" s="352"/>
      <c r="B436" s="355"/>
      <c r="C436" s="146"/>
      <c r="D436" s="359"/>
      <c r="E436" s="249"/>
      <c r="F436" s="29"/>
    </row>
    <row r="437" spans="1:6" x14ac:dyDescent="0.25">
      <c r="A437" s="344">
        <v>2</v>
      </c>
      <c r="B437" s="360" t="s">
        <v>114</v>
      </c>
      <c r="C437" s="361"/>
      <c r="D437" s="362"/>
      <c r="E437" s="285"/>
      <c r="F437" s="69"/>
    </row>
    <row r="438" spans="1:6" ht="25.5" x14ac:dyDescent="0.25">
      <c r="A438" s="246">
        <v>2.5</v>
      </c>
      <c r="B438" s="363" t="s">
        <v>298</v>
      </c>
      <c r="C438" s="283">
        <v>75.69</v>
      </c>
      <c r="D438" s="362" t="s">
        <v>117</v>
      </c>
      <c r="E438" s="285">
        <v>370.62937062937067</v>
      </c>
      <c r="F438" s="69">
        <f t="shared" si="14"/>
        <v>28052.94</v>
      </c>
    </row>
    <row r="439" spans="1:6" s="92" customFormat="1" x14ac:dyDescent="0.25">
      <c r="A439" s="246">
        <v>2.6</v>
      </c>
      <c r="B439" s="364" t="s">
        <v>299</v>
      </c>
      <c r="C439" s="283">
        <v>254.47</v>
      </c>
      <c r="D439" s="362" t="s">
        <v>227</v>
      </c>
      <c r="E439" s="285">
        <v>60</v>
      </c>
      <c r="F439" s="69">
        <f t="shared" si="14"/>
        <v>15268.2</v>
      </c>
    </row>
    <row r="440" spans="1:6" s="92" customFormat="1" x14ac:dyDescent="0.25">
      <c r="A440" s="246">
        <v>2.7</v>
      </c>
      <c r="B440" s="364" t="s">
        <v>205</v>
      </c>
      <c r="C440" s="283">
        <v>79.131356999999994</v>
      </c>
      <c r="D440" s="362" t="s">
        <v>117</v>
      </c>
      <c r="E440" s="285">
        <v>134.30000000000001</v>
      </c>
      <c r="F440" s="69">
        <f t="shared" si="14"/>
        <v>10627.34</v>
      </c>
    </row>
    <row r="441" spans="1:6" s="92" customFormat="1" x14ac:dyDescent="0.25">
      <c r="A441" s="246">
        <v>2.8</v>
      </c>
      <c r="B441" s="364" t="s">
        <v>300</v>
      </c>
      <c r="C441" s="283">
        <v>13.57</v>
      </c>
      <c r="D441" s="362" t="s">
        <v>117</v>
      </c>
      <c r="E441" s="285">
        <v>134.30000000000001</v>
      </c>
      <c r="F441" s="69">
        <f>ROUND((C441*E441),2)</f>
        <v>1822.45</v>
      </c>
    </row>
    <row r="442" spans="1:6" ht="25.5" x14ac:dyDescent="0.25">
      <c r="A442" s="272">
        <v>2.9</v>
      </c>
      <c r="B442" s="254" t="s">
        <v>301</v>
      </c>
      <c r="C442" s="283">
        <v>70.89</v>
      </c>
      <c r="D442" s="362" t="s">
        <v>117</v>
      </c>
      <c r="E442" s="285">
        <v>295.12</v>
      </c>
      <c r="F442" s="69">
        <f>ROUND((C442*E442),2)</f>
        <v>20921.060000000001</v>
      </c>
    </row>
    <row r="443" spans="1:6" x14ac:dyDescent="0.25">
      <c r="A443" s="365">
        <v>2.1</v>
      </c>
      <c r="B443" s="254" t="s">
        <v>302</v>
      </c>
      <c r="C443" s="283">
        <v>140.56</v>
      </c>
      <c r="D443" s="362" t="s">
        <v>117</v>
      </c>
      <c r="E443" s="285">
        <v>715.26</v>
      </c>
      <c r="F443" s="69">
        <f>ROUND((C443*E443),2)</f>
        <v>100536.95</v>
      </c>
    </row>
    <row r="444" spans="1:6" ht="15" customHeight="1" x14ac:dyDescent="0.25">
      <c r="A444" s="263">
        <v>2.11</v>
      </c>
      <c r="B444" s="366" t="s">
        <v>303</v>
      </c>
      <c r="C444" s="283">
        <v>104.14</v>
      </c>
      <c r="D444" s="362" t="s">
        <v>137</v>
      </c>
      <c r="E444" s="285">
        <v>90.14</v>
      </c>
      <c r="F444" s="69">
        <f>ROUND((C444*E444),2)</f>
        <v>9387.18</v>
      </c>
    </row>
    <row r="445" spans="1:6" ht="9" customHeight="1" x14ac:dyDescent="0.25">
      <c r="A445" s="263"/>
      <c r="B445" s="254"/>
      <c r="C445" s="283"/>
      <c r="D445" s="362"/>
      <c r="E445" s="285"/>
      <c r="F445" s="69"/>
    </row>
    <row r="446" spans="1:6" ht="25.5" x14ac:dyDescent="0.25">
      <c r="A446" s="264" t="s">
        <v>211</v>
      </c>
      <c r="B446" s="345" t="s">
        <v>212</v>
      </c>
      <c r="C446" s="367"/>
      <c r="D446" s="368"/>
      <c r="E446" s="369"/>
      <c r="F446" s="69"/>
    </row>
    <row r="447" spans="1:6" ht="25.5" x14ac:dyDescent="0.25">
      <c r="A447" s="370">
        <v>4.0999999999999996</v>
      </c>
      <c r="B447" s="247" t="s">
        <v>304</v>
      </c>
      <c r="C447" s="371">
        <v>21445.58</v>
      </c>
      <c r="D447" s="372" t="s">
        <v>214</v>
      </c>
      <c r="E447" s="373">
        <v>55.825441040305023</v>
      </c>
      <c r="F447" s="118">
        <f t="shared" si="14"/>
        <v>1197208.96</v>
      </c>
    </row>
    <row r="448" spans="1:6" x14ac:dyDescent="0.25">
      <c r="A448" s="247">
        <v>4.1100000000000003</v>
      </c>
      <c r="B448" s="247" t="s">
        <v>305</v>
      </c>
      <c r="C448" s="371">
        <v>19000</v>
      </c>
      <c r="D448" s="372" t="s">
        <v>214</v>
      </c>
      <c r="E448" s="373">
        <v>54.625784259981891</v>
      </c>
      <c r="F448" s="118">
        <f t="shared" si="14"/>
        <v>1037889.9</v>
      </c>
    </row>
    <row r="449" spans="1:6" ht="25.5" x14ac:dyDescent="0.25">
      <c r="A449" s="247">
        <v>4.12</v>
      </c>
      <c r="B449" s="247" t="s">
        <v>306</v>
      </c>
      <c r="C449" s="371">
        <v>8568</v>
      </c>
      <c r="D449" s="372" t="s">
        <v>214</v>
      </c>
      <c r="E449" s="373">
        <v>46.779895349469683</v>
      </c>
      <c r="F449" s="118">
        <f t="shared" si="14"/>
        <v>400810.14</v>
      </c>
    </row>
    <row r="450" spans="1:6" x14ac:dyDescent="0.25">
      <c r="A450" s="247">
        <v>4.13</v>
      </c>
      <c r="B450" s="247" t="s">
        <v>307</v>
      </c>
      <c r="C450" s="371">
        <v>4590</v>
      </c>
      <c r="D450" s="372" t="s">
        <v>214</v>
      </c>
      <c r="E450" s="373">
        <v>51.941332809444205</v>
      </c>
      <c r="F450" s="118">
        <f t="shared" si="14"/>
        <v>238410.72</v>
      </c>
    </row>
    <row r="451" spans="1:6" ht="25.5" x14ac:dyDescent="0.25">
      <c r="A451" s="247">
        <v>4.1399999999999997</v>
      </c>
      <c r="B451" s="247" t="s">
        <v>308</v>
      </c>
      <c r="C451" s="371">
        <v>1380</v>
      </c>
      <c r="D451" s="372" t="s">
        <v>214</v>
      </c>
      <c r="E451" s="373">
        <v>52.072652706497543</v>
      </c>
      <c r="F451" s="118">
        <f t="shared" si="14"/>
        <v>71860.259999999995</v>
      </c>
    </row>
    <row r="452" spans="1:6" ht="25.5" x14ac:dyDescent="0.25">
      <c r="A452" s="247">
        <v>4.1500000000000004</v>
      </c>
      <c r="B452" s="247" t="s">
        <v>309</v>
      </c>
      <c r="C452" s="371">
        <v>384.49</v>
      </c>
      <c r="D452" s="372" t="s">
        <v>214</v>
      </c>
      <c r="E452" s="373">
        <v>44.39</v>
      </c>
      <c r="F452" s="118">
        <f t="shared" si="14"/>
        <v>17067.509999999998</v>
      </c>
    </row>
    <row r="453" spans="1:6" ht="25.5" x14ac:dyDescent="0.25">
      <c r="A453" s="247">
        <v>4.16</v>
      </c>
      <c r="B453" s="247" t="s">
        <v>310</v>
      </c>
      <c r="C453" s="371">
        <v>40</v>
      </c>
      <c r="D453" s="372" t="s">
        <v>311</v>
      </c>
      <c r="E453" s="373">
        <v>1388</v>
      </c>
      <c r="F453" s="118">
        <f t="shared" si="14"/>
        <v>55520</v>
      </c>
    </row>
    <row r="454" spans="1:6" x14ac:dyDescent="0.25">
      <c r="A454" s="247">
        <v>4.17</v>
      </c>
      <c r="B454" s="247" t="s">
        <v>312</v>
      </c>
      <c r="C454" s="371">
        <v>160</v>
      </c>
      <c r="D454" s="372" t="s">
        <v>311</v>
      </c>
      <c r="E454" s="373">
        <v>45</v>
      </c>
      <c r="F454" s="118">
        <f t="shared" si="14"/>
        <v>7200</v>
      </c>
    </row>
    <row r="455" spans="1:6" ht="8.25" customHeight="1" x14ac:dyDescent="0.25">
      <c r="A455" s="247"/>
      <c r="B455" s="247"/>
      <c r="C455" s="371"/>
      <c r="D455" s="372"/>
      <c r="E455" s="373"/>
      <c r="F455" s="118"/>
    </row>
    <row r="456" spans="1:6" x14ac:dyDescent="0.25">
      <c r="A456" s="253">
        <v>6</v>
      </c>
      <c r="B456" s="211" t="s">
        <v>229</v>
      </c>
      <c r="C456" s="146"/>
      <c r="D456" s="248"/>
      <c r="E456" s="249"/>
      <c r="F456" s="29"/>
    </row>
    <row r="457" spans="1:6" ht="38.25" x14ac:dyDescent="0.25">
      <c r="A457" s="247">
        <v>6.5</v>
      </c>
      <c r="B457" s="254" t="s">
        <v>313</v>
      </c>
      <c r="C457" s="371">
        <v>2212</v>
      </c>
      <c r="D457" s="372" t="s">
        <v>227</v>
      </c>
      <c r="E457" s="373">
        <v>532.46</v>
      </c>
      <c r="F457" s="374">
        <f t="shared" si="14"/>
        <v>1177801.52</v>
      </c>
    </row>
    <row r="458" spans="1:6" ht="38.25" x14ac:dyDescent="0.25">
      <c r="A458" s="247">
        <v>6.6</v>
      </c>
      <c r="B458" s="254" t="s">
        <v>314</v>
      </c>
      <c r="C458" s="371">
        <v>140.33000000000001</v>
      </c>
      <c r="D458" s="372" t="s">
        <v>227</v>
      </c>
      <c r="E458" s="373">
        <v>532.46</v>
      </c>
      <c r="F458" s="374">
        <f t="shared" si="14"/>
        <v>74720.11</v>
      </c>
    </row>
    <row r="459" spans="1:6" ht="38.25" x14ac:dyDescent="0.25">
      <c r="A459" s="247">
        <v>6.7</v>
      </c>
      <c r="B459" s="254" t="s">
        <v>315</v>
      </c>
      <c r="C459" s="371">
        <v>444</v>
      </c>
      <c r="D459" s="372" t="s">
        <v>227</v>
      </c>
      <c r="E459" s="373">
        <v>532.46</v>
      </c>
      <c r="F459" s="374">
        <f t="shared" si="14"/>
        <v>236412.24</v>
      </c>
    </row>
    <row r="460" spans="1:6" ht="38.25" x14ac:dyDescent="0.25">
      <c r="A460" s="247">
        <v>6.8</v>
      </c>
      <c r="B460" s="254" t="s">
        <v>316</v>
      </c>
      <c r="C460" s="375">
        <v>465.88</v>
      </c>
      <c r="D460" s="372" t="s">
        <v>227</v>
      </c>
      <c r="E460" s="373">
        <v>532.46</v>
      </c>
      <c r="F460" s="374">
        <f t="shared" si="14"/>
        <v>248062.46</v>
      </c>
    </row>
    <row r="461" spans="1:6" ht="25.5" x14ac:dyDescent="0.25">
      <c r="A461" s="247">
        <v>6.9</v>
      </c>
      <c r="B461" s="254" t="s">
        <v>317</v>
      </c>
      <c r="C461" s="371">
        <v>1106</v>
      </c>
      <c r="D461" s="372" t="s">
        <v>227</v>
      </c>
      <c r="E461" s="373">
        <v>651.66</v>
      </c>
      <c r="F461" s="118">
        <f t="shared" si="14"/>
        <v>720735.96</v>
      </c>
    </row>
    <row r="462" spans="1:6" ht="25.5" x14ac:dyDescent="0.25">
      <c r="A462" s="370">
        <v>6.1</v>
      </c>
      <c r="B462" s="254" t="s">
        <v>318</v>
      </c>
      <c r="C462" s="371">
        <v>140.33000000000001</v>
      </c>
      <c r="D462" s="372" t="s">
        <v>227</v>
      </c>
      <c r="E462" s="373">
        <v>651.66</v>
      </c>
      <c r="F462" s="118">
        <f t="shared" si="14"/>
        <v>91447.45</v>
      </c>
    </row>
    <row r="463" spans="1:6" ht="25.5" x14ac:dyDescent="0.25">
      <c r="A463" s="376">
        <v>6.11</v>
      </c>
      <c r="B463" s="315" t="s">
        <v>319</v>
      </c>
      <c r="C463" s="377">
        <v>222</v>
      </c>
      <c r="D463" s="378" t="s">
        <v>227</v>
      </c>
      <c r="E463" s="379">
        <v>651.66</v>
      </c>
      <c r="F463" s="380">
        <f t="shared" si="14"/>
        <v>144668.51999999999</v>
      </c>
    </row>
    <row r="464" spans="1:6" ht="25.5" x14ac:dyDescent="0.25">
      <c r="A464" s="247">
        <v>6.12</v>
      </c>
      <c r="B464" s="254" t="s">
        <v>320</v>
      </c>
      <c r="C464" s="371">
        <v>232.94</v>
      </c>
      <c r="D464" s="372" t="s">
        <v>227</v>
      </c>
      <c r="E464" s="373">
        <v>651.66</v>
      </c>
      <c r="F464" s="118">
        <f t="shared" si="14"/>
        <v>151797.68</v>
      </c>
    </row>
    <row r="465" spans="1:6" ht="25.5" x14ac:dyDescent="0.25">
      <c r="A465" s="247">
        <v>6.13</v>
      </c>
      <c r="B465" s="254" t="s">
        <v>321</v>
      </c>
      <c r="C465" s="371">
        <v>1106</v>
      </c>
      <c r="D465" s="372" t="s">
        <v>227</v>
      </c>
      <c r="E465" s="373">
        <v>532.46</v>
      </c>
      <c r="F465" s="118">
        <f t="shared" si="14"/>
        <v>588900.76</v>
      </c>
    </row>
    <row r="466" spans="1:6" ht="25.5" x14ac:dyDescent="0.25">
      <c r="A466" s="370">
        <v>6.14</v>
      </c>
      <c r="B466" s="254" t="s">
        <v>322</v>
      </c>
      <c r="C466" s="371">
        <v>232.94</v>
      </c>
      <c r="D466" s="372" t="s">
        <v>227</v>
      </c>
      <c r="E466" s="373">
        <v>532.46</v>
      </c>
      <c r="F466" s="118">
        <f t="shared" si="14"/>
        <v>124031.23</v>
      </c>
    </row>
    <row r="467" spans="1:6" ht="25.5" x14ac:dyDescent="0.25">
      <c r="A467" s="247">
        <v>6.15</v>
      </c>
      <c r="B467" s="254" t="s">
        <v>323</v>
      </c>
      <c r="C467" s="371">
        <v>221.2</v>
      </c>
      <c r="D467" s="372" t="s">
        <v>227</v>
      </c>
      <c r="E467" s="373">
        <v>808.99</v>
      </c>
      <c r="F467" s="118">
        <f t="shared" si="14"/>
        <v>178948.59</v>
      </c>
    </row>
    <row r="468" spans="1:6" ht="25.5" x14ac:dyDescent="0.25">
      <c r="A468" s="247">
        <v>6.16</v>
      </c>
      <c r="B468" s="254" t="s">
        <v>324</v>
      </c>
      <c r="C468" s="371">
        <v>884.8</v>
      </c>
      <c r="D468" s="372" t="s">
        <v>227</v>
      </c>
      <c r="E468" s="373">
        <v>808.99</v>
      </c>
      <c r="F468" s="118">
        <f t="shared" si="14"/>
        <v>715794.35</v>
      </c>
    </row>
    <row r="469" spans="1:6" ht="25.5" x14ac:dyDescent="0.25">
      <c r="A469" s="247">
        <v>6.17</v>
      </c>
      <c r="B469" s="254" t="s">
        <v>325</v>
      </c>
      <c r="C469" s="371">
        <v>232.94</v>
      </c>
      <c r="D469" s="372" t="s">
        <v>227</v>
      </c>
      <c r="E469" s="373">
        <v>808.99</v>
      </c>
      <c r="F469" s="118">
        <f t="shared" si="14"/>
        <v>188446.13</v>
      </c>
    </row>
    <row r="470" spans="1:6" ht="12.75" customHeight="1" x14ac:dyDescent="0.25">
      <c r="A470" s="246"/>
      <c r="B470" s="254"/>
      <c r="C470" s="381"/>
      <c r="D470" s="382"/>
      <c r="E470" s="383"/>
      <c r="F470" s="384"/>
    </row>
    <row r="471" spans="1:6" x14ac:dyDescent="0.25">
      <c r="A471" s="255">
        <v>7</v>
      </c>
      <c r="B471" s="57" t="s">
        <v>269</v>
      </c>
      <c r="C471" s="116"/>
      <c r="D471" s="385" t="s">
        <v>193</v>
      </c>
      <c r="E471" s="116"/>
      <c r="F471" s="384"/>
    </row>
    <row r="472" spans="1:6" ht="25.5" x14ac:dyDescent="0.25">
      <c r="A472" s="278">
        <v>7.1</v>
      </c>
      <c r="B472" s="254" t="s">
        <v>326</v>
      </c>
      <c r="C472" s="381">
        <v>127.1</v>
      </c>
      <c r="D472" s="382" t="s">
        <v>144</v>
      </c>
      <c r="E472" s="383">
        <v>20</v>
      </c>
      <c r="F472" s="384">
        <f>ROUND((C472*E472),2)</f>
        <v>2542</v>
      </c>
    </row>
    <row r="473" spans="1:6" s="125" customFormat="1" x14ac:dyDescent="0.25">
      <c r="A473" s="120"/>
      <c r="B473" s="121" t="s">
        <v>251</v>
      </c>
      <c r="C473" s="122"/>
      <c r="D473" s="123" t="s">
        <v>193</v>
      </c>
      <c r="E473" s="122"/>
      <c r="F473" s="124">
        <f>SUM(F427:F472)</f>
        <v>8676219.6799999997</v>
      </c>
    </row>
    <row r="474" spans="1:6" ht="11.25" customHeight="1" x14ac:dyDescent="0.25">
      <c r="A474" s="317"/>
      <c r="B474" s="386"/>
      <c r="C474" s="319"/>
      <c r="D474" s="318"/>
      <c r="E474" s="319"/>
      <c r="F474" s="319"/>
    </row>
    <row r="475" spans="1:6" ht="25.5" x14ac:dyDescent="0.25">
      <c r="A475" s="131" t="s">
        <v>327</v>
      </c>
      <c r="B475" s="132" t="s">
        <v>328</v>
      </c>
      <c r="C475" s="133"/>
      <c r="D475" s="134"/>
      <c r="E475" s="135"/>
      <c r="F475" s="136"/>
    </row>
    <row r="476" spans="1:6" ht="9" customHeight="1" x14ac:dyDescent="0.25">
      <c r="A476" s="131"/>
      <c r="B476" s="132"/>
      <c r="C476" s="133"/>
      <c r="D476" s="134"/>
      <c r="E476" s="135"/>
      <c r="F476" s="136"/>
    </row>
    <row r="477" spans="1:6" x14ac:dyDescent="0.25">
      <c r="A477" s="137">
        <v>1</v>
      </c>
      <c r="B477" s="138" t="s">
        <v>112</v>
      </c>
      <c r="C477" s="133"/>
      <c r="D477" s="134"/>
      <c r="E477" s="135"/>
      <c r="F477" s="136"/>
    </row>
    <row r="478" spans="1:6" x14ac:dyDescent="0.25">
      <c r="A478" s="126">
        <v>1.1000000000000001</v>
      </c>
      <c r="B478" s="145" t="s">
        <v>113</v>
      </c>
      <c r="C478" s="146">
        <v>1</v>
      </c>
      <c r="D478" s="147" t="s">
        <v>14</v>
      </c>
      <c r="E478" s="48">
        <v>2500</v>
      </c>
      <c r="F478" s="48">
        <f>ROUND((C478*E478),2)</f>
        <v>2500</v>
      </c>
    </row>
    <row r="479" spans="1:6" ht="8.25" customHeight="1" x14ac:dyDescent="0.25">
      <c r="A479" s="144"/>
      <c r="B479" s="145"/>
      <c r="C479" s="146"/>
      <c r="D479" s="147"/>
      <c r="E479" s="48"/>
      <c r="F479" s="48"/>
    </row>
    <row r="480" spans="1:6" ht="26.25" x14ac:dyDescent="0.25">
      <c r="A480" s="340">
        <v>1.2</v>
      </c>
      <c r="B480" s="341" t="s">
        <v>329</v>
      </c>
      <c r="C480" s="283"/>
      <c r="D480" s="342"/>
      <c r="E480" s="285"/>
      <c r="F480" s="69"/>
    </row>
    <row r="481" spans="1:6" x14ac:dyDescent="0.25">
      <c r="A481" s="343" t="s">
        <v>115</v>
      </c>
      <c r="B481" s="337" t="s">
        <v>280</v>
      </c>
      <c r="C481" s="283">
        <v>288</v>
      </c>
      <c r="D481" s="342" t="s">
        <v>137</v>
      </c>
      <c r="E481" s="285">
        <v>51.96</v>
      </c>
      <c r="F481" s="69">
        <f>ROUND((C481*E481),2)</f>
        <v>14964.48</v>
      </c>
    </row>
    <row r="482" spans="1:6" x14ac:dyDescent="0.25">
      <c r="A482" s="343" t="s">
        <v>118</v>
      </c>
      <c r="B482" s="337" t="s">
        <v>330</v>
      </c>
      <c r="C482" s="283">
        <v>6</v>
      </c>
      <c r="D482" s="342" t="s">
        <v>101</v>
      </c>
      <c r="E482" s="285">
        <v>500</v>
      </c>
      <c r="F482" s="69">
        <f>ROUND((C482*E482),2)</f>
        <v>3000</v>
      </c>
    </row>
    <row r="483" spans="1:6" x14ac:dyDescent="0.25">
      <c r="A483" s="343" t="s">
        <v>120</v>
      </c>
      <c r="B483" s="337" t="s">
        <v>331</v>
      </c>
      <c r="C483" s="283">
        <v>1</v>
      </c>
      <c r="D483" s="342" t="s">
        <v>285</v>
      </c>
      <c r="E483" s="285">
        <v>2088.8000000000002</v>
      </c>
      <c r="F483" s="69">
        <f>ROUND((C483*E483),2)</f>
        <v>2088.8000000000002</v>
      </c>
    </row>
    <row r="484" spans="1:6" x14ac:dyDescent="0.25">
      <c r="A484" s="343" t="s">
        <v>332</v>
      </c>
      <c r="B484" s="337" t="s">
        <v>333</v>
      </c>
      <c r="C484" s="283">
        <v>62.01</v>
      </c>
      <c r="D484" s="342" t="s">
        <v>117</v>
      </c>
      <c r="E484" s="285">
        <v>71.760000000000005</v>
      </c>
      <c r="F484" s="69">
        <f>ROUND((C484*E484),2)</f>
        <v>4449.84</v>
      </c>
    </row>
    <row r="485" spans="1:6" x14ac:dyDescent="0.25">
      <c r="A485" s="144"/>
      <c r="B485" s="145"/>
      <c r="C485" s="146"/>
      <c r="D485" s="147"/>
      <c r="E485" s="48"/>
      <c r="F485" s="48"/>
    </row>
    <row r="486" spans="1:6" x14ac:dyDescent="0.25">
      <c r="A486" s="148">
        <v>1.3</v>
      </c>
      <c r="B486" s="138" t="s">
        <v>114</v>
      </c>
      <c r="C486" s="149"/>
      <c r="D486" s="150"/>
      <c r="E486" s="151"/>
      <c r="F486" s="151"/>
    </row>
    <row r="487" spans="1:6" ht="13.5" customHeight="1" x14ac:dyDescent="0.25">
      <c r="A487" s="152" t="s">
        <v>279</v>
      </c>
      <c r="B487" s="145" t="s">
        <v>116</v>
      </c>
      <c r="C487" s="146">
        <v>17.579999999999998</v>
      </c>
      <c r="D487" s="147" t="s">
        <v>117</v>
      </c>
      <c r="E487" s="48">
        <v>369.6</v>
      </c>
      <c r="F487" s="48">
        <f>ROUND((C487*E487),2)</f>
        <v>6497.57</v>
      </c>
    </row>
    <row r="488" spans="1:6" ht="25.5" x14ac:dyDescent="0.25">
      <c r="A488" s="152" t="s">
        <v>281</v>
      </c>
      <c r="B488" s="145" t="s">
        <v>119</v>
      </c>
      <c r="C488" s="146">
        <v>9.1999999999999993</v>
      </c>
      <c r="D488" s="147" t="s">
        <v>117</v>
      </c>
      <c r="E488" s="48">
        <v>170.26</v>
      </c>
      <c r="F488" s="48">
        <f>ROUND((C488*E488),2)</f>
        <v>1566.39</v>
      </c>
    </row>
    <row r="489" spans="1:6" x14ac:dyDescent="0.25">
      <c r="A489" s="152" t="s">
        <v>120</v>
      </c>
      <c r="B489" s="145" t="s">
        <v>121</v>
      </c>
      <c r="C489" s="146">
        <v>10.06</v>
      </c>
      <c r="D489" s="147" t="s">
        <v>117</v>
      </c>
      <c r="E489" s="48">
        <v>134.30000000000001</v>
      </c>
      <c r="F489" s="48">
        <f>ROUND((C489*E489),2)</f>
        <v>1351.06</v>
      </c>
    </row>
    <row r="490" spans="1:6" ht="9.75" customHeight="1" x14ac:dyDescent="0.25">
      <c r="A490" s="144"/>
      <c r="B490" s="145"/>
      <c r="C490" s="146"/>
      <c r="D490" s="147"/>
      <c r="E490" s="48"/>
      <c r="F490" s="48"/>
    </row>
    <row r="491" spans="1:6" ht="12.75" customHeight="1" x14ac:dyDescent="0.25">
      <c r="A491" s="387">
        <v>1.4</v>
      </c>
      <c r="B491" s="156" t="s">
        <v>122</v>
      </c>
      <c r="C491" s="48"/>
      <c r="D491" s="53"/>
      <c r="E491" s="48"/>
      <c r="F491" s="48"/>
    </row>
    <row r="492" spans="1:6" ht="12.75" customHeight="1" x14ac:dyDescent="0.25">
      <c r="A492" s="157" t="s">
        <v>334</v>
      </c>
      <c r="B492" s="158" t="s">
        <v>123</v>
      </c>
      <c r="C492" s="48">
        <v>2.59</v>
      </c>
      <c r="D492" s="53" t="s">
        <v>117</v>
      </c>
      <c r="E492" s="48">
        <v>7581.42</v>
      </c>
      <c r="F492" s="48">
        <f t="shared" ref="F492:F503" si="15">ROUND((C492*E492),2)</f>
        <v>19635.88</v>
      </c>
    </row>
    <row r="493" spans="1:6" ht="12.75" customHeight="1" x14ac:dyDescent="0.25">
      <c r="A493" s="157" t="s">
        <v>335</v>
      </c>
      <c r="B493" s="158" t="s">
        <v>124</v>
      </c>
      <c r="C493" s="48">
        <v>1.45</v>
      </c>
      <c r="D493" s="53" t="s">
        <v>117</v>
      </c>
      <c r="E493" s="48">
        <v>7887.93</v>
      </c>
      <c r="F493" s="48">
        <f t="shared" si="15"/>
        <v>11437.5</v>
      </c>
    </row>
    <row r="494" spans="1:6" ht="12.75" customHeight="1" x14ac:dyDescent="0.25">
      <c r="A494" s="157" t="s">
        <v>336</v>
      </c>
      <c r="B494" s="158" t="s">
        <v>125</v>
      </c>
      <c r="C494" s="48">
        <v>0.62</v>
      </c>
      <c r="D494" s="53" t="s">
        <v>117</v>
      </c>
      <c r="E494" s="48">
        <v>21377.02</v>
      </c>
      <c r="F494" s="48">
        <f t="shared" si="15"/>
        <v>13253.75</v>
      </c>
    </row>
    <row r="495" spans="1:6" ht="12.75" customHeight="1" x14ac:dyDescent="0.25">
      <c r="A495" s="157" t="s">
        <v>337</v>
      </c>
      <c r="B495" s="158" t="s">
        <v>126</v>
      </c>
      <c r="C495" s="48">
        <v>0.48</v>
      </c>
      <c r="D495" s="53" t="s">
        <v>117</v>
      </c>
      <c r="E495" s="48">
        <v>27190.63</v>
      </c>
      <c r="F495" s="48">
        <f t="shared" si="15"/>
        <v>13051.5</v>
      </c>
    </row>
    <row r="496" spans="1:6" ht="12.75" customHeight="1" x14ac:dyDescent="0.25">
      <c r="A496" s="157" t="s">
        <v>338</v>
      </c>
      <c r="B496" s="158" t="s">
        <v>127</v>
      </c>
      <c r="C496" s="48">
        <v>0.62</v>
      </c>
      <c r="D496" s="53" t="s">
        <v>117</v>
      </c>
      <c r="E496" s="48">
        <v>21804.33</v>
      </c>
      <c r="F496" s="48">
        <f t="shared" si="15"/>
        <v>13518.68</v>
      </c>
    </row>
    <row r="497" spans="1:6" ht="12.75" customHeight="1" x14ac:dyDescent="0.25">
      <c r="A497" s="157" t="s">
        <v>339</v>
      </c>
      <c r="B497" s="158" t="s">
        <v>128</v>
      </c>
      <c r="C497" s="48">
        <v>1.8</v>
      </c>
      <c r="D497" s="53" t="s">
        <v>117</v>
      </c>
      <c r="E497" s="48">
        <v>21926.61</v>
      </c>
      <c r="F497" s="48">
        <f t="shared" si="15"/>
        <v>39467.9</v>
      </c>
    </row>
    <row r="498" spans="1:6" ht="12.75" customHeight="1" x14ac:dyDescent="0.25">
      <c r="A498" s="388" t="s">
        <v>340</v>
      </c>
      <c r="B498" s="166" t="s">
        <v>129</v>
      </c>
      <c r="C498" s="143">
        <v>0.28000000000000003</v>
      </c>
      <c r="D498" s="73" t="s">
        <v>117</v>
      </c>
      <c r="E498" s="143">
        <v>22759.33</v>
      </c>
      <c r="F498" s="143">
        <f t="shared" si="15"/>
        <v>6372.61</v>
      </c>
    </row>
    <row r="499" spans="1:6" ht="25.5" customHeight="1" x14ac:dyDescent="0.25">
      <c r="A499" s="157" t="s">
        <v>341</v>
      </c>
      <c r="B499" s="158" t="s">
        <v>130</v>
      </c>
      <c r="C499" s="48">
        <v>2.04</v>
      </c>
      <c r="D499" s="53" t="s">
        <v>117</v>
      </c>
      <c r="E499" s="48">
        <v>7907.13</v>
      </c>
      <c r="F499" s="48">
        <f t="shared" si="15"/>
        <v>16130.55</v>
      </c>
    </row>
    <row r="500" spans="1:6" ht="12.75" customHeight="1" x14ac:dyDescent="0.25">
      <c r="A500" s="157" t="s">
        <v>342</v>
      </c>
      <c r="B500" s="158" t="s">
        <v>131</v>
      </c>
      <c r="C500" s="48">
        <v>2.0699999999999998</v>
      </c>
      <c r="D500" s="53" t="s">
        <v>117</v>
      </c>
      <c r="E500" s="48">
        <v>10438.77</v>
      </c>
      <c r="F500" s="48">
        <f t="shared" si="15"/>
        <v>21608.25</v>
      </c>
    </row>
    <row r="501" spans="1:6" ht="12.75" customHeight="1" x14ac:dyDescent="0.25">
      <c r="A501" s="157" t="s">
        <v>343</v>
      </c>
      <c r="B501" s="158" t="s">
        <v>132</v>
      </c>
      <c r="C501" s="48">
        <v>0.16</v>
      </c>
      <c r="D501" s="53" t="s">
        <v>117</v>
      </c>
      <c r="E501" s="48">
        <v>25439.08</v>
      </c>
      <c r="F501" s="48">
        <f t="shared" si="15"/>
        <v>4070.25</v>
      </c>
    </row>
    <row r="502" spans="1:6" ht="12.75" customHeight="1" x14ac:dyDescent="0.25">
      <c r="A502" s="157" t="s">
        <v>344</v>
      </c>
      <c r="B502" s="158" t="s">
        <v>133</v>
      </c>
      <c r="C502" s="48">
        <v>0.69</v>
      </c>
      <c r="D502" s="53" t="s">
        <v>117</v>
      </c>
      <c r="E502" s="48">
        <v>8901.23</v>
      </c>
      <c r="F502" s="48">
        <f t="shared" si="15"/>
        <v>6141.85</v>
      </c>
    </row>
    <row r="503" spans="1:6" ht="12.75" customHeight="1" x14ac:dyDescent="0.25">
      <c r="A503" s="389" t="s">
        <v>345</v>
      </c>
      <c r="B503" s="390" t="s">
        <v>134</v>
      </c>
      <c r="C503" s="173">
        <v>1</v>
      </c>
      <c r="D503" s="68" t="s">
        <v>14</v>
      </c>
      <c r="E503" s="173">
        <v>6000</v>
      </c>
      <c r="F503" s="173">
        <f t="shared" si="15"/>
        <v>6000</v>
      </c>
    </row>
    <row r="504" spans="1:6" s="92" customFormat="1" ht="10.5" customHeight="1" x14ac:dyDescent="0.25">
      <c r="A504" s="152"/>
      <c r="B504" s="391"/>
      <c r="C504" s="48"/>
      <c r="D504" s="53"/>
      <c r="E504" s="48"/>
      <c r="F504" s="48"/>
    </row>
    <row r="505" spans="1:6" s="92" customFormat="1" x14ac:dyDescent="0.25">
      <c r="A505" s="387">
        <v>1.5</v>
      </c>
      <c r="B505" s="392" t="s">
        <v>135</v>
      </c>
      <c r="C505" s="48"/>
      <c r="D505" s="53"/>
      <c r="E505" s="48"/>
      <c r="F505" s="48"/>
    </row>
    <row r="506" spans="1:6" s="92" customFormat="1" x14ac:dyDescent="0.25">
      <c r="A506" s="152" t="s">
        <v>346</v>
      </c>
      <c r="B506" s="391" t="s">
        <v>136</v>
      </c>
      <c r="C506" s="48">
        <v>10.52</v>
      </c>
      <c r="D506" s="53" t="s">
        <v>137</v>
      </c>
      <c r="E506" s="48">
        <v>955.36</v>
      </c>
      <c r="F506" s="48">
        <f>ROUND((C506*E506),2)</f>
        <v>10050.39</v>
      </c>
    </row>
    <row r="507" spans="1:6" s="92" customFormat="1" x14ac:dyDescent="0.25">
      <c r="A507" s="152" t="s">
        <v>347</v>
      </c>
      <c r="B507" s="391" t="s">
        <v>138</v>
      </c>
      <c r="C507" s="48">
        <v>28.53</v>
      </c>
      <c r="D507" s="53" t="s">
        <v>137</v>
      </c>
      <c r="E507" s="48">
        <v>975.87</v>
      </c>
      <c r="F507" s="48">
        <f>ROUND((C507*E507),2)</f>
        <v>27841.57</v>
      </c>
    </row>
    <row r="508" spans="1:6" s="92" customFormat="1" ht="9.75" customHeight="1" x14ac:dyDescent="0.25">
      <c r="A508" s="152"/>
      <c r="B508" s="391"/>
      <c r="C508" s="48"/>
      <c r="D508" s="53"/>
      <c r="E508" s="48"/>
      <c r="F508" s="48"/>
    </row>
    <row r="509" spans="1:6" s="92" customFormat="1" x14ac:dyDescent="0.25">
      <c r="A509" s="387">
        <v>1.6</v>
      </c>
      <c r="B509" s="392" t="s">
        <v>139</v>
      </c>
      <c r="C509" s="48"/>
      <c r="D509" s="53"/>
      <c r="E509" s="48"/>
      <c r="F509" s="48"/>
    </row>
    <row r="510" spans="1:6" s="92" customFormat="1" x14ac:dyDescent="0.25">
      <c r="A510" s="152" t="s">
        <v>348</v>
      </c>
      <c r="B510" s="391" t="s">
        <v>140</v>
      </c>
      <c r="C510" s="48">
        <v>48.68</v>
      </c>
      <c r="D510" s="53" t="s">
        <v>137</v>
      </c>
      <c r="E510" s="48">
        <v>256.37</v>
      </c>
      <c r="F510" s="48">
        <f t="shared" ref="F510:F516" si="16">ROUND((C510*E510),2)</f>
        <v>12480.09</v>
      </c>
    </row>
    <row r="511" spans="1:6" s="92" customFormat="1" x14ac:dyDescent="0.25">
      <c r="A511" s="152" t="s">
        <v>349</v>
      </c>
      <c r="B511" s="391" t="s">
        <v>141</v>
      </c>
      <c r="C511" s="48">
        <v>31.87</v>
      </c>
      <c r="D511" s="53" t="s">
        <v>137</v>
      </c>
      <c r="E511" s="48">
        <v>280.62</v>
      </c>
      <c r="F511" s="48">
        <f t="shared" si="16"/>
        <v>8943.36</v>
      </c>
    </row>
    <row r="512" spans="1:6" s="92" customFormat="1" x14ac:dyDescent="0.25">
      <c r="A512" s="152" t="s">
        <v>350</v>
      </c>
      <c r="B512" s="391" t="s">
        <v>142</v>
      </c>
      <c r="C512" s="48">
        <v>15.93</v>
      </c>
      <c r="D512" s="53" t="s">
        <v>137</v>
      </c>
      <c r="E512" s="48">
        <v>418.25</v>
      </c>
      <c r="F512" s="48">
        <f t="shared" si="16"/>
        <v>6662.72</v>
      </c>
    </row>
    <row r="513" spans="1:6" s="92" customFormat="1" x14ac:dyDescent="0.25">
      <c r="A513" s="152" t="s">
        <v>351</v>
      </c>
      <c r="B513" s="391" t="s">
        <v>143</v>
      </c>
      <c r="C513" s="48">
        <v>137.80000000000001</v>
      </c>
      <c r="D513" s="53" t="s">
        <v>144</v>
      </c>
      <c r="E513" s="48">
        <v>59.71</v>
      </c>
      <c r="F513" s="48">
        <f t="shared" si="16"/>
        <v>8228.0400000000009</v>
      </c>
    </row>
    <row r="514" spans="1:6" ht="25.5" x14ac:dyDescent="0.25">
      <c r="A514" s="152" t="s">
        <v>352</v>
      </c>
      <c r="B514" s="158" t="s">
        <v>145</v>
      </c>
      <c r="C514" s="48">
        <v>5.56</v>
      </c>
      <c r="D514" s="53" t="s">
        <v>137</v>
      </c>
      <c r="E514" s="48">
        <v>466.85</v>
      </c>
      <c r="F514" s="48">
        <f t="shared" si="16"/>
        <v>2595.69</v>
      </c>
    </row>
    <row r="515" spans="1:6" x14ac:dyDescent="0.25">
      <c r="A515" s="152" t="s">
        <v>353</v>
      </c>
      <c r="B515" s="158" t="s">
        <v>146</v>
      </c>
      <c r="C515" s="48">
        <v>90.02</v>
      </c>
      <c r="D515" s="53" t="s">
        <v>137</v>
      </c>
      <c r="E515" s="48">
        <v>52</v>
      </c>
      <c r="F515" s="48">
        <f t="shared" si="16"/>
        <v>4681.04</v>
      </c>
    </row>
    <row r="516" spans="1:6" x14ac:dyDescent="0.25">
      <c r="A516" s="152" t="s">
        <v>354</v>
      </c>
      <c r="B516" s="158" t="s">
        <v>147</v>
      </c>
      <c r="C516" s="48">
        <v>82.71</v>
      </c>
      <c r="D516" s="53" t="s">
        <v>137</v>
      </c>
      <c r="E516" s="48">
        <v>138.5</v>
      </c>
      <c r="F516" s="48">
        <f t="shared" si="16"/>
        <v>11455.34</v>
      </c>
    </row>
    <row r="517" spans="1:6" ht="25.5" x14ac:dyDescent="0.25">
      <c r="A517" s="152" t="s">
        <v>355</v>
      </c>
      <c r="B517" s="158" t="s">
        <v>148</v>
      </c>
      <c r="C517" s="48">
        <v>13.76</v>
      </c>
      <c r="D517" s="53" t="s">
        <v>137</v>
      </c>
      <c r="E517" s="48">
        <v>280.76</v>
      </c>
      <c r="F517" s="48">
        <f>ROUND((C517*E517),2)</f>
        <v>3863.26</v>
      </c>
    </row>
    <row r="518" spans="1:6" x14ac:dyDescent="0.25">
      <c r="A518" s="152" t="s">
        <v>356</v>
      </c>
      <c r="B518" s="158" t="s">
        <v>149</v>
      </c>
      <c r="C518" s="48">
        <v>14</v>
      </c>
      <c r="D518" s="53" t="s">
        <v>144</v>
      </c>
      <c r="E518" s="48">
        <v>95.64</v>
      </c>
      <c r="F518" s="48">
        <f>ROUND((C518*E518),2)</f>
        <v>1338.96</v>
      </c>
    </row>
    <row r="519" spans="1:6" x14ac:dyDescent="0.25">
      <c r="A519" s="152" t="s">
        <v>357</v>
      </c>
      <c r="B519" s="161" t="s">
        <v>150</v>
      </c>
      <c r="C519" s="162">
        <v>18.32</v>
      </c>
      <c r="D519" s="163" t="s">
        <v>137</v>
      </c>
      <c r="E519" s="164">
        <v>720.29</v>
      </c>
      <c r="F519" s="48">
        <f>ROUND((C519*E519),2)</f>
        <v>13195.71</v>
      </c>
    </row>
    <row r="520" spans="1:6" ht="9" customHeight="1" x14ac:dyDescent="0.25">
      <c r="A520" s="152"/>
      <c r="B520" s="158"/>
      <c r="C520" s="48"/>
      <c r="D520" s="53"/>
      <c r="E520" s="48"/>
      <c r="F520" s="48"/>
    </row>
    <row r="521" spans="1:6" s="92" customFormat="1" ht="15" customHeight="1" x14ac:dyDescent="0.25">
      <c r="A521" s="387">
        <v>1.7</v>
      </c>
      <c r="B521" s="392" t="s">
        <v>151</v>
      </c>
      <c r="C521" s="48"/>
      <c r="D521" s="53"/>
      <c r="E521" s="48"/>
      <c r="F521" s="48"/>
    </row>
    <row r="522" spans="1:6" s="393" customFormat="1" x14ac:dyDescent="0.25">
      <c r="A522" s="157" t="s">
        <v>358</v>
      </c>
      <c r="B522" s="158" t="s">
        <v>152</v>
      </c>
      <c r="C522" s="80">
        <v>12.35</v>
      </c>
      <c r="D522" s="81" t="s">
        <v>153</v>
      </c>
      <c r="E522" s="80">
        <v>420.3</v>
      </c>
      <c r="F522" s="80">
        <f>ROUND((C522*E522),2)</f>
        <v>5190.71</v>
      </c>
    </row>
    <row r="523" spans="1:6" s="393" customFormat="1" x14ac:dyDescent="0.25">
      <c r="A523" s="157" t="s">
        <v>359</v>
      </c>
      <c r="B523" s="158" t="s">
        <v>154</v>
      </c>
      <c r="C523" s="80">
        <v>3.19</v>
      </c>
      <c r="D523" s="81" t="s">
        <v>137</v>
      </c>
      <c r="E523" s="80">
        <v>860.15</v>
      </c>
      <c r="F523" s="80">
        <f>ROUND((C523*E523),2)</f>
        <v>2743.88</v>
      </c>
    </row>
    <row r="524" spans="1:6" ht="25.5" x14ac:dyDescent="0.25">
      <c r="A524" s="152" t="s">
        <v>360</v>
      </c>
      <c r="B524" s="391" t="s">
        <v>155</v>
      </c>
      <c r="C524" s="48">
        <v>27.22</v>
      </c>
      <c r="D524" s="53" t="s">
        <v>153</v>
      </c>
      <c r="E524" s="48">
        <v>270.23</v>
      </c>
      <c r="F524" s="48">
        <f>ROUND((C524*E524),2)</f>
        <v>7355.66</v>
      </c>
    </row>
    <row r="525" spans="1:6" ht="42.75" customHeight="1" x14ac:dyDescent="0.25">
      <c r="A525" s="152" t="s">
        <v>361</v>
      </c>
      <c r="B525" s="158" t="s">
        <v>156</v>
      </c>
      <c r="C525" s="48">
        <v>1</v>
      </c>
      <c r="D525" s="53" t="s">
        <v>14</v>
      </c>
      <c r="E525" s="48">
        <v>49007.4</v>
      </c>
      <c r="F525" s="48">
        <f>ROUND((C525*E525),2)</f>
        <v>49007.4</v>
      </c>
    </row>
    <row r="526" spans="1:6" ht="9" customHeight="1" x14ac:dyDescent="0.25">
      <c r="A526" s="152"/>
      <c r="B526" s="158"/>
      <c r="C526" s="48"/>
      <c r="D526" s="53"/>
      <c r="E526" s="48"/>
      <c r="F526" s="146"/>
    </row>
    <row r="527" spans="1:6" ht="12.75" customHeight="1" x14ac:dyDescent="0.25">
      <c r="A527" s="387">
        <v>1.8</v>
      </c>
      <c r="B527" s="57" t="s">
        <v>157</v>
      </c>
      <c r="C527" s="48"/>
      <c r="D527" s="53"/>
      <c r="E527" s="54"/>
      <c r="F527" s="48"/>
    </row>
    <row r="528" spans="1:6" ht="12.75" customHeight="1" x14ac:dyDescent="0.25">
      <c r="A528" s="152" t="s">
        <v>362</v>
      </c>
      <c r="B528" s="158" t="s">
        <v>158</v>
      </c>
      <c r="C528" s="48">
        <v>1</v>
      </c>
      <c r="D528" s="53" t="s">
        <v>14</v>
      </c>
      <c r="E528" s="54">
        <v>3800</v>
      </c>
      <c r="F528" s="48">
        <f>ROUND((C528*E528),2)</f>
        <v>3800</v>
      </c>
    </row>
    <row r="529" spans="1:6" ht="12.75" customHeight="1" x14ac:dyDescent="0.25">
      <c r="A529" s="152" t="s">
        <v>363</v>
      </c>
      <c r="B529" s="158" t="s">
        <v>159</v>
      </c>
      <c r="C529" s="48">
        <v>1</v>
      </c>
      <c r="D529" s="53" t="s">
        <v>14</v>
      </c>
      <c r="E529" s="54">
        <v>667.79</v>
      </c>
      <c r="F529" s="48">
        <f>ROUND((C529*E529),2)</f>
        <v>667.79</v>
      </c>
    </row>
    <row r="530" spans="1:6" ht="12.75" customHeight="1" x14ac:dyDescent="0.25">
      <c r="A530" s="152" t="s">
        <v>364</v>
      </c>
      <c r="B530" s="158" t="s">
        <v>160</v>
      </c>
      <c r="C530" s="48">
        <v>1</v>
      </c>
      <c r="D530" s="53" t="s">
        <v>14</v>
      </c>
      <c r="E530" s="54">
        <v>774.96</v>
      </c>
      <c r="F530" s="48">
        <f>ROUND((C530*E530),2)</f>
        <v>774.96</v>
      </c>
    </row>
    <row r="531" spans="1:6" ht="12.75" customHeight="1" x14ac:dyDescent="0.25">
      <c r="A531" s="152" t="s">
        <v>365</v>
      </c>
      <c r="B531" s="158" t="s">
        <v>161</v>
      </c>
      <c r="C531" s="48">
        <v>2</v>
      </c>
      <c r="D531" s="53" t="s">
        <v>14</v>
      </c>
      <c r="E531" s="164">
        <v>1060.8800000000001</v>
      </c>
      <c r="F531" s="48">
        <f>ROUND((C531*E531),2)</f>
        <v>2121.7600000000002</v>
      </c>
    </row>
    <row r="532" spans="1:6" x14ac:dyDescent="0.25">
      <c r="A532" s="152"/>
      <c r="B532" s="158"/>
      <c r="C532" s="48"/>
      <c r="D532" s="53"/>
      <c r="E532" s="54"/>
      <c r="F532" s="48"/>
    </row>
    <row r="533" spans="1:6" ht="12.75" customHeight="1" x14ac:dyDescent="0.25">
      <c r="A533" s="387">
        <v>1.9</v>
      </c>
      <c r="B533" s="156" t="s">
        <v>162</v>
      </c>
      <c r="C533" s="48"/>
      <c r="D533" s="53"/>
      <c r="E533" s="54"/>
      <c r="F533" s="48"/>
    </row>
    <row r="534" spans="1:6" ht="12.75" customHeight="1" x14ac:dyDescent="0.25">
      <c r="A534" s="152" t="s">
        <v>366</v>
      </c>
      <c r="B534" s="158" t="s">
        <v>163</v>
      </c>
      <c r="C534" s="48">
        <v>12</v>
      </c>
      <c r="D534" s="53" t="s">
        <v>14</v>
      </c>
      <c r="E534" s="54">
        <v>1201.32</v>
      </c>
      <c r="F534" s="48">
        <f t="shared" ref="F534:F541" si="17">ROUND((C534*E534),2)</f>
        <v>14415.84</v>
      </c>
    </row>
    <row r="535" spans="1:6" ht="12.75" customHeight="1" x14ac:dyDescent="0.25">
      <c r="A535" s="152" t="s">
        <v>367</v>
      </c>
      <c r="B535" s="158" t="s">
        <v>164</v>
      </c>
      <c r="C535" s="48">
        <v>84.62</v>
      </c>
      <c r="D535" s="53" t="s">
        <v>165</v>
      </c>
      <c r="E535" s="54">
        <v>101</v>
      </c>
      <c r="F535" s="48">
        <f t="shared" si="17"/>
        <v>8546.6200000000008</v>
      </c>
    </row>
    <row r="536" spans="1:6" ht="12.75" customHeight="1" x14ac:dyDescent="0.25">
      <c r="A536" s="165" t="s">
        <v>368</v>
      </c>
      <c r="B536" s="166" t="s">
        <v>166</v>
      </c>
      <c r="C536" s="143">
        <v>48.74</v>
      </c>
      <c r="D536" s="73" t="s">
        <v>165</v>
      </c>
      <c r="E536" s="72">
        <v>41.3</v>
      </c>
      <c r="F536" s="143">
        <f t="shared" si="17"/>
        <v>2012.96</v>
      </c>
    </row>
    <row r="537" spans="1:6" ht="12.75" customHeight="1" x14ac:dyDescent="0.25">
      <c r="A537" s="152" t="s">
        <v>369</v>
      </c>
      <c r="B537" s="158" t="s">
        <v>167</v>
      </c>
      <c r="C537" s="48">
        <v>76</v>
      </c>
      <c r="D537" s="53" t="s">
        <v>165</v>
      </c>
      <c r="E537" s="54">
        <v>41.3</v>
      </c>
      <c r="F537" s="48">
        <f t="shared" si="17"/>
        <v>3138.8</v>
      </c>
    </row>
    <row r="538" spans="1:6" ht="12.75" customHeight="1" x14ac:dyDescent="0.25">
      <c r="A538" s="152" t="s">
        <v>370</v>
      </c>
      <c r="B538" s="158" t="s">
        <v>168</v>
      </c>
      <c r="C538" s="48">
        <v>1</v>
      </c>
      <c r="D538" s="53" t="s">
        <v>14</v>
      </c>
      <c r="E538" s="54">
        <v>2960.32</v>
      </c>
      <c r="F538" s="48">
        <f t="shared" si="17"/>
        <v>2960.32</v>
      </c>
    </row>
    <row r="539" spans="1:6" ht="12.75" customHeight="1" x14ac:dyDescent="0.25">
      <c r="A539" s="152" t="s">
        <v>371</v>
      </c>
      <c r="B539" s="158" t="s">
        <v>169</v>
      </c>
      <c r="C539" s="48">
        <v>4</v>
      </c>
      <c r="D539" s="53" t="s">
        <v>14</v>
      </c>
      <c r="E539" s="54">
        <v>90.63</v>
      </c>
      <c r="F539" s="48">
        <f t="shared" si="17"/>
        <v>362.52</v>
      </c>
    </row>
    <row r="540" spans="1:6" ht="12.75" customHeight="1" x14ac:dyDescent="0.25">
      <c r="A540" s="152" t="s">
        <v>372</v>
      </c>
      <c r="B540" s="158" t="s">
        <v>170</v>
      </c>
      <c r="C540" s="48">
        <v>1</v>
      </c>
      <c r="D540" s="53" t="s">
        <v>14</v>
      </c>
      <c r="E540" s="54">
        <v>1800</v>
      </c>
      <c r="F540" s="48">
        <f t="shared" si="17"/>
        <v>1800</v>
      </c>
    </row>
    <row r="541" spans="1:6" ht="12.75" customHeight="1" x14ac:dyDescent="0.25">
      <c r="A541" s="152" t="s">
        <v>373</v>
      </c>
      <c r="B541" s="145" t="s">
        <v>171</v>
      </c>
      <c r="C541" s="146">
        <v>1</v>
      </c>
      <c r="D541" s="53" t="s">
        <v>14</v>
      </c>
      <c r="E541" s="54">
        <v>16000</v>
      </c>
      <c r="F541" s="48">
        <f t="shared" si="17"/>
        <v>16000</v>
      </c>
    </row>
    <row r="542" spans="1:6" ht="12.75" customHeight="1" x14ac:dyDescent="0.25">
      <c r="A542" s="152"/>
      <c r="B542" s="145"/>
      <c r="C542" s="146"/>
      <c r="D542" s="53"/>
      <c r="E542" s="54"/>
      <c r="F542" s="48"/>
    </row>
    <row r="543" spans="1:6" ht="25.5" x14ac:dyDescent="0.25">
      <c r="A543" s="394">
        <v>1.1000000000000001</v>
      </c>
      <c r="B543" s="138" t="s">
        <v>172</v>
      </c>
      <c r="C543" s="146"/>
      <c r="D543" s="53"/>
      <c r="E543" s="54"/>
      <c r="F543" s="48"/>
    </row>
    <row r="544" spans="1:6" ht="13.5" customHeight="1" x14ac:dyDescent="0.25">
      <c r="A544" s="395" t="s">
        <v>374</v>
      </c>
      <c r="B544" s="89" t="s">
        <v>173</v>
      </c>
      <c r="C544" s="48">
        <v>59.81</v>
      </c>
      <c r="D544" s="177" t="s">
        <v>144</v>
      </c>
      <c r="E544" s="48">
        <v>4193.12</v>
      </c>
      <c r="F544" s="48">
        <f>ROUND(C544*E544,2)</f>
        <v>250790.51</v>
      </c>
    </row>
    <row r="545" spans="1:6" ht="13.5" customHeight="1" x14ac:dyDescent="0.25">
      <c r="A545" s="395" t="s">
        <v>375</v>
      </c>
      <c r="B545" s="89" t="s">
        <v>174</v>
      </c>
      <c r="C545" s="48">
        <v>5</v>
      </c>
      <c r="D545" s="177" t="s">
        <v>14</v>
      </c>
      <c r="E545" s="48">
        <v>6690.23</v>
      </c>
      <c r="F545" s="48">
        <f>ROUND(C545*E545,2)</f>
        <v>33451.15</v>
      </c>
    </row>
    <row r="546" spans="1:6" ht="13.5" customHeight="1" x14ac:dyDescent="0.25">
      <c r="A546" s="395" t="s">
        <v>376</v>
      </c>
      <c r="B546" s="89" t="s">
        <v>175</v>
      </c>
      <c r="C546" s="48">
        <v>14</v>
      </c>
      <c r="D546" s="177" t="s">
        <v>14</v>
      </c>
      <c r="E546" s="48">
        <v>487.36</v>
      </c>
      <c r="F546" s="48">
        <f>ROUND(C546*E546,2)</f>
        <v>6823.04</v>
      </c>
    </row>
    <row r="547" spans="1:6" ht="13.5" customHeight="1" x14ac:dyDescent="0.25">
      <c r="A547" s="395" t="s">
        <v>377</v>
      </c>
      <c r="B547" s="89" t="s">
        <v>176</v>
      </c>
      <c r="C547" s="48">
        <v>2</v>
      </c>
      <c r="D547" s="177" t="s">
        <v>14</v>
      </c>
      <c r="E547" s="48">
        <v>25000</v>
      </c>
      <c r="F547" s="48">
        <f>ROUND(C547*E547,2)</f>
        <v>50000</v>
      </c>
    </row>
    <row r="548" spans="1:6" s="393" customFormat="1" ht="13.5" customHeight="1" x14ac:dyDescent="0.25">
      <c r="A548" s="157"/>
      <c r="B548" s="145"/>
      <c r="C548" s="80"/>
      <c r="D548" s="396"/>
      <c r="E548" s="80"/>
      <c r="F548" s="80"/>
    </row>
    <row r="549" spans="1:6" s="393" customFormat="1" ht="13.5" customHeight="1" x14ac:dyDescent="0.25">
      <c r="A549" s="159">
        <v>1.1200000000000001</v>
      </c>
      <c r="B549" s="145" t="s">
        <v>177</v>
      </c>
      <c r="C549" s="80">
        <v>1</v>
      </c>
      <c r="D549" s="396" t="s">
        <v>14</v>
      </c>
      <c r="E549" s="80">
        <v>7000</v>
      </c>
      <c r="F549" s="80">
        <f>ROUND(C549*E549,2)</f>
        <v>7000</v>
      </c>
    </row>
    <row r="550" spans="1:6" s="398" customFormat="1" ht="15" customHeight="1" x14ac:dyDescent="0.25">
      <c r="A550" s="120"/>
      <c r="B550" s="121" t="s">
        <v>378</v>
      </c>
      <c r="C550" s="122"/>
      <c r="D550" s="123"/>
      <c r="E550" s="122"/>
      <c r="F550" s="397">
        <f>SUM(F478:F549)</f>
        <v>787406.95000000019</v>
      </c>
    </row>
    <row r="551" spans="1:6" x14ac:dyDescent="0.25">
      <c r="A551" s="307"/>
      <c r="B551" s="308"/>
      <c r="C551" s="309"/>
      <c r="D551" s="399"/>
      <c r="E551" s="309"/>
      <c r="F551" s="130"/>
    </row>
    <row r="552" spans="1:6" ht="39.75" customHeight="1" x14ac:dyDescent="0.25">
      <c r="A552" s="183" t="s">
        <v>379</v>
      </c>
      <c r="B552" s="138" t="s">
        <v>380</v>
      </c>
      <c r="C552" s="184"/>
      <c r="D552" s="185"/>
      <c r="E552" s="186"/>
      <c r="F552" s="29"/>
    </row>
    <row r="553" spans="1:6" ht="9.75" customHeight="1" x14ac:dyDescent="0.25">
      <c r="A553" s="187"/>
      <c r="B553" s="188"/>
      <c r="C553" s="184"/>
      <c r="D553" s="185"/>
      <c r="E553" s="186"/>
      <c r="F553" s="29"/>
    </row>
    <row r="554" spans="1:6" x14ac:dyDescent="0.25">
      <c r="A554" s="189">
        <v>1</v>
      </c>
      <c r="B554" s="189" t="s">
        <v>112</v>
      </c>
      <c r="C554" s="184"/>
      <c r="D554" s="184"/>
      <c r="E554" s="190"/>
      <c r="F554" s="29"/>
    </row>
    <row r="555" spans="1:6" x14ac:dyDescent="0.25">
      <c r="A555" s="191">
        <v>1.1000000000000001</v>
      </c>
      <c r="B555" s="192" t="s">
        <v>181</v>
      </c>
      <c r="C555" s="184">
        <v>78</v>
      </c>
      <c r="D555" s="185" t="s">
        <v>144</v>
      </c>
      <c r="E555" s="193">
        <v>6.7</v>
      </c>
      <c r="F555" s="29">
        <f t="shared" ref="F555:F566" si="18">ROUND((C555*E555),2)</f>
        <v>522.6</v>
      </c>
    </row>
    <row r="556" spans="1:6" ht="11.25" customHeight="1" x14ac:dyDescent="0.25">
      <c r="A556" s="191"/>
      <c r="B556" s="192"/>
      <c r="C556" s="184"/>
      <c r="D556" s="185"/>
      <c r="E556" s="193"/>
      <c r="F556" s="29"/>
    </row>
    <row r="557" spans="1:6" x14ac:dyDescent="0.25">
      <c r="A557" s="194">
        <v>2</v>
      </c>
      <c r="B557" s="189" t="s">
        <v>182</v>
      </c>
      <c r="C557" s="195"/>
      <c r="D557" s="196"/>
      <c r="E557" s="197"/>
      <c r="F557" s="29"/>
    </row>
    <row r="558" spans="1:6" x14ac:dyDescent="0.25">
      <c r="A558" s="191">
        <v>2.1</v>
      </c>
      <c r="B558" s="192" t="s">
        <v>183</v>
      </c>
      <c r="C558" s="184">
        <v>86.58</v>
      </c>
      <c r="D558" s="185" t="s">
        <v>117</v>
      </c>
      <c r="E558" s="193">
        <v>129.74</v>
      </c>
      <c r="F558" s="29">
        <f t="shared" si="18"/>
        <v>11232.89</v>
      </c>
    </row>
    <row r="559" spans="1:6" ht="25.5" x14ac:dyDescent="0.25">
      <c r="A559" s="191">
        <v>2.2000000000000002</v>
      </c>
      <c r="B559" s="203" t="s">
        <v>185</v>
      </c>
      <c r="C559" s="204">
        <v>75.95</v>
      </c>
      <c r="D559" s="205" t="s">
        <v>117</v>
      </c>
      <c r="E559" s="193">
        <v>143.53</v>
      </c>
      <c r="F559" s="29">
        <f t="shared" si="18"/>
        <v>10901.1</v>
      </c>
    </row>
    <row r="560" spans="1:6" ht="27.75" customHeight="1" x14ac:dyDescent="0.25">
      <c r="A560" s="191">
        <v>2.2999999999999998</v>
      </c>
      <c r="B560" s="203" t="s">
        <v>186</v>
      </c>
      <c r="C560" s="184">
        <v>12.75</v>
      </c>
      <c r="D560" s="185" t="s">
        <v>117</v>
      </c>
      <c r="E560" s="193">
        <v>134.30000000000001</v>
      </c>
      <c r="F560" s="29">
        <f t="shared" si="18"/>
        <v>1712.33</v>
      </c>
    </row>
    <row r="561" spans="1:6" x14ac:dyDescent="0.25">
      <c r="A561" s="191"/>
      <c r="B561" s="192"/>
      <c r="C561" s="184"/>
      <c r="D561" s="185"/>
      <c r="E561" s="193"/>
      <c r="F561" s="29"/>
    </row>
    <row r="562" spans="1:6" x14ac:dyDescent="0.25">
      <c r="A562" s="194">
        <v>3</v>
      </c>
      <c r="B562" s="189" t="s">
        <v>187</v>
      </c>
      <c r="C562" s="184"/>
      <c r="D562" s="185"/>
      <c r="E562" s="193"/>
      <c r="F562" s="29"/>
    </row>
    <row r="563" spans="1:6" ht="26.25" customHeight="1" x14ac:dyDescent="0.25">
      <c r="A563" s="191">
        <v>3.1</v>
      </c>
      <c r="B563" s="192" t="s">
        <v>381</v>
      </c>
      <c r="C563" s="184">
        <v>78</v>
      </c>
      <c r="D563" s="185" t="s">
        <v>144</v>
      </c>
      <c r="E563" s="193">
        <v>6800</v>
      </c>
      <c r="F563" s="29">
        <f t="shared" si="18"/>
        <v>530400</v>
      </c>
    </row>
    <row r="564" spans="1:6" ht="11.25" customHeight="1" x14ac:dyDescent="0.25">
      <c r="A564" s="191"/>
      <c r="B564" s="192"/>
      <c r="C564" s="184"/>
      <c r="D564" s="185"/>
      <c r="E564" s="193"/>
      <c r="F564" s="29"/>
    </row>
    <row r="565" spans="1:6" x14ac:dyDescent="0.25">
      <c r="A565" s="194">
        <v>4</v>
      </c>
      <c r="B565" s="189" t="s">
        <v>189</v>
      </c>
      <c r="C565" s="195"/>
      <c r="D565" s="196"/>
      <c r="E565" s="193"/>
      <c r="F565" s="29"/>
    </row>
    <row r="566" spans="1:6" ht="25.5" x14ac:dyDescent="0.25">
      <c r="A566" s="191">
        <v>4.0999999999999996</v>
      </c>
      <c r="B566" s="192" t="s">
        <v>381</v>
      </c>
      <c r="C566" s="184">
        <v>78</v>
      </c>
      <c r="D566" s="185" t="s">
        <v>144</v>
      </c>
      <c r="E566" s="193">
        <v>53.28</v>
      </c>
      <c r="F566" s="29">
        <f t="shared" si="18"/>
        <v>4155.84</v>
      </c>
    </row>
    <row r="567" spans="1:6" s="125" customFormat="1" x14ac:dyDescent="0.25">
      <c r="A567" s="120"/>
      <c r="B567" s="121" t="s">
        <v>382</v>
      </c>
      <c r="C567" s="122"/>
      <c r="D567" s="123" t="s">
        <v>193</v>
      </c>
      <c r="E567" s="122"/>
      <c r="F567" s="124">
        <f>SUM(F552:F566)</f>
        <v>558924.76</v>
      </c>
    </row>
    <row r="568" spans="1:6" ht="10.5" customHeight="1" x14ac:dyDescent="0.25">
      <c r="A568" s="307"/>
      <c r="B568" s="308"/>
      <c r="C568" s="309"/>
      <c r="D568" s="399"/>
      <c r="E568" s="309"/>
      <c r="F568" s="130"/>
    </row>
    <row r="569" spans="1:6" ht="15.75" customHeight="1" x14ac:dyDescent="0.25">
      <c r="A569" s="20" t="s">
        <v>383</v>
      </c>
      <c r="B569" s="21" t="s">
        <v>384</v>
      </c>
      <c r="C569" s="22"/>
      <c r="D569" s="23"/>
      <c r="E569" s="22"/>
      <c r="F569" s="22"/>
    </row>
    <row r="570" spans="1:6" ht="8.25" customHeight="1" x14ac:dyDescent="0.25">
      <c r="A570" s="20"/>
      <c r="B570" s="21"/>
      <c r="C570" s="22"/>
      <c r="D570" s="23"/>
      <c r="E570" s="22"/>
      <c r="F570" s="22"/>
    </row>
    <row r="571" spans="1:6" ht="12.75" customHeight="1" x14ac:dyDescent="0.25">
      <c r="A571" s="24">
        <v>1</v>
      </c>
      <c r="B571" s="21" t="s">
        <v>19</v>
      </c>
      <c r="C571" s="22"/>
      <c r="D571" s="23"/>
      <c r="E571" s="22"/>
      <c r="F571" s="22"/>
    </row>
    <row r="572" spans="1:6" ht="12.75" customHeight="1" x14ac:dyDescent="0.25">
      <c r="A572" s="25">
        <v>1.1000000000000001</v>
      </c>
      <c r="B572" s="26" t="s">
        <v>20</v>
      </c>
      <c r="C572" s="27">
        <v>1</v>
      </c>
      <c r="D572" s="28" t="s">
        <v>14</v>
      </c>
      <c r="E572" s="27">
        <v>18880</v>
      </c>
      <c r="F572" s="29">
        <f>ROUND((C572*E572),2)</f>
        <v>18880</v>
      </c>
    </row>
    <row r="573" spans="1:6" ht="12.75" customHeight="1" x14ac:dyDescent="0.25">
      <c r="A573" s="25">
        <v>1.2</v>
      </c>
      <c r="B573" s="26" t="s">
        <v>21</v>
      </c>
      <c r="C573" s="27">
        <v>1</v>
      </c>
      <c r="D573" s="28" t="s">
        <v>14</v>
      </c>
      <c r="E573" s="27">
        <v>20650</v>
      </c>
      <c r="F573" s="29">
        <f t="shared" ref="F573:F585" si="19">ROUND((C573*E573),2)</f>
        <v>20650</v>
      </c>
    </row>
    <row r="574" spans="1:6" ht="12.75" customHeight="1" x14ac:dyDescent="0.25">
      <c r="A574" s="25">
        <v>1.3</v>
      </c>
      <c r="B574" s="31" t="s">
        <v>22</v>
      </c>
      <c r="C574" s="27">
        <v>2</v>
      </c>
      <c r="D574" s="28" t="s">
        <v>14</v>
      </c>
      <c r="E574" s="27">
        <v>14095.32</v>
      </c>
      <c r="F574" s="29">
        <f t="shared" si="19"/>
        <v>28190.639999999999</v>
      </c>
    </row>
    <row r="575" spans="1:6" ht="12.75" customHeight="1" x14ac:dyDescent="0.25">
      <c r="A575" s="102">
        <v>1.4</v>
      </c>
      <c r="B575" s="103" t="s">
        <v>23</v>
      </c>
      <c r="C575" s="400">
        <v>2</v>
      </c>
      <c r="D575" s="105" t="s">
        <v>14</v>
      </c>
      <c r="E575" s="104">
        <v>2858.45</v>
      </c>
      <c r="F575" s="74">
        <f t="shared" si="19"/>
        <v>5716.9</v>
      </c>
    </row>
    <row r="576" spans="1:6" ht="12.75" customHeight="1" x14ac:dyDescent="0.25">
      <c r="A576" s="401">
        <v>1.5</v>
      </c>
      <c r="B576" s="402" t="s">
        <v>24</v>
      </c>
      <c r="C576" s="403">
        <v>160</v>
      </c>
      <c r="D576" s="404" t="s">
        <v>25</v>
      </c>
      <c r="E576" s="405">
        <v>12.39</v>
      </c>
      <c r="F576" s="406">
        <f t="shared" si="19"/>
        <v>1982.4</v>
      </c>
    </row>
    <row r="577" spans="1:6" ht="25.5" x14ac:dyDescent="0.25">
      <c r="A577" s="25">
        <v>1.6</v>
      </c>
      <c r="B577" s="31" t="s">
        <v>26</v>
      </c>
      <c r="C577" s="27">
        <v>3</v>
      </c>
      <c r="D577" s="28" t="s">
        <v>14</v>
      </c>
      <c r="E577" s="27">
        <v>54280</v>
      </c>
      <c r="F577" s="29">
        <f t="shared" si="19"/>
        <v>162840</v>
      </c>
    </row>
    <row r="578" spans="1:6" ht="12.75" customHeight="1" x14ac:dyDescent="0.25">
      <c r="A578" s="25">
        <v>1.7</v>
      </c>
      <c r="B578" s="39" t="s">
        <v>27</v>
      </c>
      <c r="C578" s="40">
        <v>3</v>
      </c>
      <c r="D578" s="41" t="s">
        <v>14</v>
      </c>
      <c r="E578" s="27">
        <v>5702.94</v>
      </c>
      <c r="F578" s="29">
        <f t="shared" si="19"/>
        <v>17108.82</v>
      </c>
    </row>
    <row r="579" spans="1:6" ht="12.75" customHeight="1" x14ac:dyDescent="0.25">
      <c r="A579" s="25">
        <v>1.8</v>
      </c>
      <c r="B579" s="42" t="s">
        <v>28</v>
      </c>
      <c r="C579" s="80">
        <v>3</v>
      </c>
      <c r="D579" s="407" t="s">
        <v>14</v>
      </c>
      <c r="E579" s="45">
        <v>1402.9</v>
      </c>
      <c r="F579" s="29">
        <f t="shared" si="19"/>
        <v>4208.7</v>
      </c>
    </row>
    <row r="580" spans="1:6" ht="12.75" customHeight="1" x14ac:dyDescent="0.25">
      <c r="A580" s="25">
        <v>1.9</v>
      </c>
      <c r="B580" s="42" t="s">
        <v>29</v>
      </c>
      <c r="C580" s="80">
        <v>2</v>
      </c>
      <c r="D580" s="407" t="s">
        <v>14</v>
      </c>
      <c r="E580" s="45">
        <v>885</v>
      </c>
      <c r="F580" s="29">
        <f t="shared" si="19"/>
        <v>1770</v>
      </c>
    </row>
    <row r="581" spans="1:6" ht="12.75" customHeight="1" x14ac:dyDescent="0.25">
      <c r="A581" s="46">
        <v>1.1000000000000001</v>
      </c>
      <c r="B581" s="42" t="s">
        <v>30</v>
      </c>
      <c r="C581" s="80">
        <v>2</v>
      </c>
      <c r="D581" s="407" t="s">
        <v>14</v>
      </c>
      <c r="E581" s="45">
        <v>3271.49</v>
      </c>
      <c r="F581" s="29">
        <f t="shared" si="19"/>
        <v>6542.98</v>
      </c>
    </row>
    <row r="582" spans="1:6" ht="12.75" customHeight="1" x14ac:dyDescent="0.25">
      <c r="A582" s="46">
        <v>1.1100000000000001</v>
      </c>
      <c r="B582" s="42" t="s">
        <v>31</v>
      </c>
      <c r="C582" s="80">
        <v>1</v>
      </c>
      <c r="D582" s="407" t="s">
        <v>14</v>
      </c>
      <c r="E582" s="29">
        <v>45672.09</v>
      </c>
      <c r="F582" s="29">
        <f t="shared" si="19"/>
        <v>45672.09</v>
      </c>
    </row>
    <row r="583" spans="1:6" ht="12.75" customHeight="1" x14ac:dyDescent="0.25">
      <c r="A583" s="46">
        <v>1.1200000000000001</v>
      </c>
      <c r="B583" s="47" t="s">
        <v>32</v>
      </c>
      <c r="C583" s="48">
        <v>2</v>
      </c>
      <c r="D583" s="49" t="s">
        <v>14</v>
      </c>
      <c r="E583" s="50">
        <v>2500</v>
      </c>
      <c r="F583" s="29">
        <f t="shared" si="19"/>
        <v>5000</v>
      </c>
    </row>
    <row r="584" spans="1:6" ht="12.75" customHeight="1" x14ac:dyDescent="0.25">
      <c r="A584" s="46">
        <v>1.1299999999999999</v>
      </c>
      <c r="B584" s="39" t="s">
        <v>33</v>
      </c>
      <c r="C584" s="40">
        <v>2</v>
      </c>
      <c r="D584" s="41" t="s">
        <v>14</v>
      </c>
      <c r="E584" s="50">
        <v>1250</v>
      </c>
      <c r="F584" s="29">
        <f t="shared" si="19"/>
        <v>2500</v>
      </c>
    </row>
    <row r="585" spans="1:6" ht="12.75" customHeight="1" x14ac:dyDescent="0.25">
      <c r="A585" s="46">
        <v>1.1399999999999999</v>
      </c>
      <c r="B585" s="42" t="s">
        <v>34</v>
      </c>
      <c r="C585" s="80">
        <v>2</v>
      </c>
      <c r="D585" s="407" t="s">
        <v>14</v>
      </c>
      <c r="E585" s="51">
        <v>1000</v>
      </c>
      <c r="F585" s="29">
        <f t="shared" si="19"/>
        <v>2000</v>
      </c>
    </row>
    <row r="586" spans="1:6" ht="12.75" customHeight="1" x14ac:dyDescent="0.25">
      <c r="A586" s="408"/>
      <c r="B586" s="42"/>
      <c r="C586" s="80"/>
      <c r="D586" s="53"/>
      <c r="E586" s="54"/>
      <c r="F586" s="55"/>
    </row>
    <row r="587" spans="1:6" ht="12.75" customHeight="1" x14ac:dyDescent="0.25">
      <c r="A587" s="409">
        <v>2</v>
      </c>
      <c r="B587" s="57" t="s">
        <v>35</v>
      </c>
      <c r="C587" s="58"/>
      <c r="D587" s="59"/>
      <c r="E587" s="58"/>
      <c r="F587" s="60"/>
    </row>
    <row r="588" spans="1:6" ht="12.75" customHeight="1" x14ac:dyDescent="0.25">
      <c r="A588" s="410">
        <v>2.1</v>
      </c>
      <c r="B588" s="62" t="s">
        <v>36</v>
      </c>
      <c r="C588" s="54">
        <v>1</v>
      </c>
      <c r="D588" s="53" t="s">
        <v>14</v>
      </c>
      <c r="E588" s="54">
        <v>1565</v>
      </c>
      <c r="F588" s="29">
        <f t="shared" ref="F588:F614" si="20">ROUND((C588*E588),2)</f>
        <v>1565</v>
      </c>
    </row>
    <row r="589" spans="1:6" ht="12.75" customHeight="1" x14ac:dyDescent="0.25">
      <c r="A589" s="63">
        <v>2.2000000000000002</v>
      </c>
      <c r="B589" s="62" t="s">
        <v>37</v>
      </c>
      <c r="C589" s="48">
        <v>1</v>
      </c>
      <c r="D589" s="53" t="s">
        <v>14</v>
      </c>
      <c r="E589" s="54">
        <v>580</v>
      </c>
      <c r="F589" s="29">
        <f t="shared" si="20"/>
        <v>580</v>
      </c>
    </row>
    <row r="590" spans="1:6" ht="12.75" customHeight="1" x14ac:dyDescent="0.25">
      <c r="A590" s="410">
        <v>2.2999999999999998</v>
      </c>
      <c r="B590" s="62" t="s">
        <v>38</v>
      </c>
      <c r="C590" s="48">
        <v>1</v>
      </c>
      <c r="D590" s="53" t="s">
        <v>14</v>
      </c>
      <c r="E590" s="54">
        <v>311</v>
      </c>
      <c r="F590" s="29">
        <f t="shared" si="20"/>
        <v>311</v>
      </c>
    </row>
    <row r="591" spans="1:6" ht="12.75" customHeight="1" x14ac:dyDescent="0.25">
      <c r="A591" s="63">
        <v>2.4</v>
      </c>
      <c r="B591" s="62" t="s">
        <v>39</v>
      </c>
      <c r="C591" s="54">
        <v>2</v>
      </c>
      <c r="D591" s="53" t="s">
        <v>14</v>
      </c>
      <c r="E591" s="54">
        <v>3640</v>
      </c>
      <c r="F591" s="29">
        <f t="shared" si="20"/>
        <v>7280</v>
      </c>
    </row>
    <row r="592" spans="1:6" ht="12.75" customHeight="1" x14ac:dyDescent="0.25">
      <c r="A592" s="410">
        <v>2.5</v>
      </c>
      <c r="B592" s="62" t="s">
        <v>40</v>
      </c>
      <c r="C592" s="54">
        <v>2</v>
      </c>
      <c r="D592" s="53" t="s">
        <v>14</v>
      </c>
      <c r="E592" s="54">
        <v>95</v>
      </c>
      <c r="F592" s="29">
        <f t="shared" si="20"/>
        <v>190</v>
      </c>
    </row>
    <row r="593" spans="1:6" ht="12.75" customHeight="1" x14ac:dyDescent="0.25">
      <c r="A593" s="63">
        <v>2.6</v>
      </c>
      <c r="B593" s="62" t="s">
        <v>41</v>
      </c>
      <c r="C593" s="54">
        <v>2</v>
      </c>
      <c r="D593" s="53" t="s">
        <v>14</v>
      </c>
      <c r="E593" s="54">
        <v>1810</v>
      </c>
      <c r="F593" s="29">
        <f t="shared" si="20"/>
        <v>3620</v>
      </c>
    </row>
    <row r="594" spans="1:6" ht="12.75" customHeight="1" x14ac:dyDescent="0.25">
      <c r="A594" s="410">
        <v>2.7</v>
      </c>
      <c r="B594" s="62" t="s">
        <v>42</v>
      </c>
      <c r="C594" s="54">
        <v>2</v>
      </c>
      <c r="D594" s="53" t="s">
        <v>14</v>
      </c>
      <c r="E594" s="54">
        <v>847</v>
      </c>
      <c r="F594" s="29">
        <f t="shared" si="20"/>
        <v>1694</v>
      </c>
    </row>
    <row r="595" spans="1:6" ht="12.75" customHeight="1" x14ac:dyDescent="0.25">
      <c r="A595" s="63">
        <v>2.8</v>
      </c>
      <c r="B595" s="42" t="s">
        <v>43</v>
      </c>
      <c r="C595" s="54">
        <v>160</v>
      </c>
      <c r="D595" s="53" t="s">
        <v>25</v>
      </c>
      <c r="E595" s="54">
        <v>175.94</v>
      </c>
      <c r="F595" s="29">
        <f t="shared" si="20"/>
        <v>28150.400000000001</v>
      </c>
    </row>
    <row r="596" spans="1:6" ht="12.75" customHeight="1" x14ac:dyDescent="0.25">
      <c r="A596" s="410">
        <v>2.9</v>
      </c>
      <c r="B596" s="42" t="s">
        <v>44</v>
      </c>
      <c r="C596" s="54">
        <v>220</v>
      </c>
      <c r="D596" s="53" t="s">
        <v>25</v>
      </c>
      <c r="E596" s="54">
        <v>112.74</v>
      </c>
      <c r="F596" s="29">
        <f t="shared" si="20"/>
        <v>24802.799999999999</v>
      </c>
    </row>
    <row r="597" spans="1:6" ht="12.75" customHeight="1" x14ac:dyDescent="0.25">
      <c r="A597" s="411">
        <v>2.1</v>
      </c>
      <c r="B597" s="42" t="s">
        <v>45</v>
      </c>
      <c r="C597" s="54">
        <v>60</v>
      </c>
      <c r="D597" s="53" t="s">
        <v>25</v>
      </c>
      <c r="E597" s="54">
        <v>53.9</v>
      </c>
      <c r="F597" s="29">
        <f t="shared" si="20"/>
        <v>3234</v>
      </c>
    </row>
    <row r="598" spans="1:6" ht="12.75" customHeight="1" x14ac:dyDescent="0.25">
      <c r="A598" s="65">
        <v>2.11</v>
      </c>
      <c r="B598" s="42" t="s">
        <v>46</v>
      </c>
      <c r="C598" s="54">
        <v>60</v>
      </c>
      <c r="D598" s="53" t="s">
        <v>25</v>
      </c>
      <c r="E598" s="54">
        <v>83.78</v>
      </c>
      <c r="F598" s="29">
        <f t="shared" si="20"/>
        <v>5026.8</v>
      </c>
    </row>
    <row r="599" spans="1:6" ht="12.75" customHeight="1" x14ac:dyDescent="0.25">
      <c r="A599" s="411">
        <v>2.12</v>
      </c>
      <c r="B599" s="42" t="s">
        <v>47</v>
      </c>
      <c r="C599" s="54">
        <v>80</v>
      </c>
      <c r="D599" s="53" t="s">
        <v>25</v>
      </c>
      <c r="E599" s="54">
        <v>14.21</v>
      </c>
      <c r="F599" s="29">
        <f t="shared" si="20"/>
        <v>1136.8</v>
      </c>
    </row>
    <row r="600" spans="1:6" ht="12.75" customHeight="1" x14ac:dyDescent="0.25">
      <c r="A600" s="65">
        <v>2.13</v>
      </c>
      <c r="B600" s="42" t="s">
        <v>48</v>
      </c>
      <c r="C600" s="54">
        <v>80</v>
      </c>
      <c r="D600" s="53" t="s">
        <v>25</v>
      </c>
      <c r="E600" s="54">
        <v>8.8000000000000007</v>
      </c>
      <c r="F600" s="29">
        <f t="shared" si="20"/>
        <v>704</v>
      </c>
    </row>
    <row r="601" spans="1:6" ht="12.75" customHeight="1" x14ac:dyDescent="0.25">
      <c r="A601" s="411">
        <v>2.14</v>
      </c>
      <c r="B601" s="42" t="s">
        <v>49</v>
      </c>
      <c r="C601" s="54">
        <v>1</v>
      </c>
      <c r="D601" s="53" t="s">
        <v>14</v>
      </c>
      <c r="E601" s="54">
        <v>1593</v>
      </c>
      <c r="F601" s="29">
        <f t="shared" si="20"/>
        <v>1593</v>
      </c>
    </row>
    <row r="602" spans="1:6" ht="12.75" customHeight="1" x14ac:dyDescent="0.25">
      <c r="A602" s="65">
        <v>2.15</v>
      </c>
      <c r="B602" s="42" t="s">
        <v>50</v>
      </c>
      <c r="C602" s="54">
        <v>1</v>
      </c>
      <c r="D602" s="53" t="s">
        <v>14</v>
      </c>
      <c r="E602" s="54">
        <v>475</v>
      </c>
      <c r="F602" s="29">
        <f t="shared" si="20"/>
        <v>475</v>
      </c>
    </row>
    <row r="603" spans="1:6" ht="12.75" customHeight="1" x14ac:dyDescent="0.25">
      <c r="A603" s="411">
        <v>2.16</v>
      </c>
      <c r="B603" s="42" t="s">
        <v>51</v>
      </c>
      <c r="C603" s="54">
        <v>1</v>
      </c>
      <c r="D603" s="53" t="s">
        <v>14</v>
      </c>
      <c r="E603" s="54">
        <v>16111.97</v>
      </c>
      <c r="F603" s="29">
        <f t="shared" si="20"/>
        <v>16111.97</v>
      </c>
    </row>
    <row r="604" spans="1:6" ht="12.75" customHeight="1" x14ac:dyDescent="0.25">
      <c r="A604" s="65">
        <v>2.17</v>
      </c>
      <c r="B604" s="42" t="s">
        <v>52</v>
      </c>
      <c r="C604" s="54">
        <v>4</v>
      </c>
      <c r="D604" s="53" t="s">
        <v>14</v>
      </c>
      <c r="E604" s="54">
        <v>5.05</v>
      </c>
      <c r="F604" s="29">
        <f t="shared" si="20"/>
        <v>20.2</v>
      </c>
    </row>
    <row r="605" spans="1:6" ht="12.75" customHeight="1" x14ac:dyDescent="0.25">
      <c r="A605" s="411">
        <v>2.1800000000000002</v>
      </c>
      <c r="B605" s="42" t="s">
        <v>53</v>
      </c>
      <c r="C605" s="54">
        <v>60</v>
      </c>
      <c r="D605" s="53" t="s">
        <v>25</v>
      </c>
      <c r="E605" s="54">
        <v>250.75</v>
      </c>
      <c r="F605" s="29">
        <f t="shared" si="20"/>
        <v>15045</v>
      </c>
    </row>
    <row r="606" spans="1:6" ht="12.75" customHeight="1" x14ac:dyDescent="0.25">
      <c r="A606" s="65">
        <v>2.19</v>
      </c>
      <c r="B606" s="42" t="s">
        <v>54</v>
      </c>
      <c r="C606" s="54">
        <v>1</v>
      </c>
      <c r="D606" s="53" t="s">
        <v>14</v>
      </c>
      <c r="E606" s="54">
        <v>212.38</v>
      </c>
      <c r="F606" s="29">
        <f t="shared" si="20"/>
        <v>212.38</v>
      </c>
    </row>
    <row r="607" spans="1:6" ht="12.75" customHeight="1" x14ac:dyDescent="0.25">
      <c r="A607" s="411">
        <v>2.2000000000000002</v>
      </c>
      <c r="B607" s="42" t="s">
        <v>55</v>
      </c>
      <c r="C607" s="54">
        <v>1</v>
      </c>
      <c r="D607" s="53" t="s">
        <v>14</v>
      </c>
      <c r="E607" s="54">
        <v>436.42</v>
      </c>
      <c r="F607" s="29">
        <f t="shared" si="20"/>
        <v>436.42</v>
      </c>
    </row>
    <row r="608" spans="1:6" ht="12.75" customHeight="1" x14ac:dyDescent="0.25">
      <c r="A608" s="65">
        <v>2.21</v>
      </c>
      <c r="B608" s="42" t="s">
        <v>56</v>
      </c>
      <c r="C608" s="54">
        <v>2</v>
      </c>
      <c r="D608" s="53" t="s">
        <v>14</v>
      </c>
      <c r="E608" s="54">
        <v>242.63</v>
      </c>
      <c r="F608" s="29">
        <f t="shared" si="20"/>
        <v>485.26</v>
      </c>
    </row>
    <row r="609" spans="1:6" ht="12.75" customHeight="1" x14ac:dyDescent="0.25">
      <c r="A609" s="411">
        <v>2.2200000000000002</v>
      </c>
      <c r="B609" s="42" t="s">
        <v>57</v>
      </c>
      <c r="C609" s="54">
        <v>1</v>
      </c>
      <c r="D609" s="53" t="s">
        <v>14</v>
      </c>
      <c r="E609" s="54">
        <v>750.31</v>
      </c>
      <c r="F609" s="29">
        <f t="shared" si="20"/>
        <v>750.31</v>
      </c>
    </row>
    <row r="610" spans="1:6" ht="12.75" customHeight="1" x14ac:dyDescent="0.25">
      <c r="A610" s="65">
        <v>2.23</v>
      </c>
      <c r="B610" s="42" t="s">
        <v>58</v>
      </c>
      <c r="C610" s="54">
        <v>1</v>
      </c>
      <c r="D610" s="53" t="s">
        <v>14</v>
      </c>
      <c r="E610" s="54">
        <v>22684.9</v>
      </c>
      <c r="F610" s="29">
        <f t="shared" si="20"/>
        <v>22684.9</v>
      </c>
    </row>
    <row r="611" spans="1:6" ht="9.75" customHeight="1" x14ac:dyDescent="0.25">
      <c r="A611" s="410"/>
      <c r="B611" s="42"/>
      <c r="C611" s="54"/>
      <c r="D611" s="53"/>
      <c r="E611" s="54"/>
      <c r="F611" s="29"/>
    </row>
    <row r="612" spans="1:6" ht="12.75" customHeight="1" x14ac:dyDescent="0.25">
      <c r="A612" s="409">
        <v>3</v>
      </c>
      <c r="B612" s="57" t="s">
        <v>59</v>
      </c>
      <c r="C612" s="58"/>
      <c r="D612" s="59"/>
      <c r="E612" s="58"/>
      <c r="F612" s="29"/>
    </row>
    <row r="613" spans="1:6" ht="52.5" customHeight="1" x14ac:dyDescent="0.25">
      <c r="A613" s="408">
        <v>3.1</v>
      </c>
      <c r="B613" s="115" t="s">
        <v>385</v>
      </c>
      <c r="C613" s="173">
        <v>1</v>
      </c>
      <c r="D613" s="68" t="s">
        <v>14</v>
      </c>
      <c r="E613" s="173">
        <v>2712648</v>
      </c>
      <c r="F613" s="412">
        <f t="shared" si="20"/>
        <v>2712648</v>
      </c>
    </row>
    <row r="614" spans="1:6" x14ac:dyDescent="0.25">
      <c r="A614" s="63">
        <v>3.2</v>
      </c>
      <c r="B614" s="42" t="s">
        <v>61</v>
      </c>
      <c r="C614" s="80">
        <v>1</v>
      </c>
      <c r="D614" s="81" t="s">
        <v>14</v>
      </c>
      <c r="E614" s="80">
        <v>110000</v>
      </c>
      <c r="F614" s="29">
        <f t="shared" si="20"/>
        <v>110000</v>
      </c>
    </row>
    <row r="615" spans="1:6" ht="11.25" customHeight="1" x14ac:dyDescent="0.25">
      <c r="A615" s="63"/>
      <c r="B615" s="42"/>
      <c r="C615" s="80"/>
      <c r="D615" s="81"/>
      <c r="E615" s="80"/>
      <c r="F615" s="29"/>
    </row>
    <row r="616" spans="1:6" x14ac:dyDescent="0.25">
      <c r="A616" s="82">
        <v>3.3</v>
      </c>
      <c r="B616" s="57" t="s">
        <v>62</v>
      </c>
      <c r="C616" s="80"/>
      <c r="D616" s="81"/>
      <c r="E616" s="80"/>
      <c r="F616" s="29"/>
    </row>
    <row r="617" spans="1:6" ht="25.5" x14ac:dyDescent="0.25">
      <c r="A617" s="413" t="s">
        <v>63</v>
      </c>
      <c r="B617" s="71" t="s">
        <v>64</v>
      </c>
      <c r="C617" s="72">
        <v>2</v>
      </c>
      <c r="D617" s="73" t="s">
        <v>14</v>
      </c>
      <c r="E617" s="72">
        <v>3626.93</v>
      </c>
      <c r="F617" s="74">
        <f t="shared" ref="F617:F631" si="21">ROUND((C617*E617),2)</f>
        <v>7253.86</v>
      </c>
    </row>
    <row r="618" spans="1:6" ht="25.5" x14ac:dyDescent="0.25">
      <c r="A618" s="414" t="s">
        <v>65</v>
      </c>
      <c r="B618" s="42" t="s">
        <v>66</v>
      </c>
      <c r="C618" s="54">
        <v>2</v>
      </c>
      <c r="D618" s="53" t="s">
        <v>14</v>
      </c>
      <c r="E618" s="54">
        <v>2223.4899999999998</v>
      </c>
      <c r="F618" s="29">
        <f t="shared" si="21"/>
        <v>4446.9799999999996</v>
      </c>
    </row>
    <row r="619" spans="1:6" x14ac:dyDescent="0.25">
      <c r="A619" s="414" t="s">
        <v>67</v>
      </c>
      <c r="B619" s="42" t="s">
        <v>68</v>
      </c>
      <c r="C619" s="54">
        <v>1</v>
      </c>
      <c r="D619" s="53" t="s">
        <v>14</v>
      </c>
      <c r="E619" s="54">
        <v>1406</v>
      </c>
      <c r="F619" s="29">
        <f t="shared" si="21"/>
        <v>1406</v>
      </c>
    </row>
    <row r="620" spans="1:6" ht="25.5" x14ac:dyDescent="0.25">
      <c r="A620" s="414" t="s">
        <v>69</v>
      </c>
      <c r="B620" s="42" t="s">
        <v>70</v>
      </c>
      <c r="C620" s="80">
        <v>1</v>
      </c>
      <c r="D620" s="81" t="s">
        <v>14</v>
      </c>
      <c r="E620" s="80">
        <v>59888.63</v>
      </c>
      <c r="F620" s="29">
        <f t="shared" si="21"/>
        <v>59888.63</v>
      </c>
    </row>
    <row r="621" spans="1:6" ht="25.5" x14ac:dyDescent="0.25">
      <c r="A621" s="414" t="s">
        <v>71</v>
      </c>
      <c r="B621" s="42" t="s">
        <v>72</v>
      </c>
      <c r="C621" s="80">
        <v>1</v>
      </c>
      <c r="D621" s="81" t="s">
        <v>14</v>
      </c>
      <c r="E621" s="80">
        <v>4903.66</v>
      </c>
      <c r="F621" s="29">
        <f t="shared" si="21"/>
        <v>4903.66</v>
      </c>
    </row>
    <row r="622" spans="1:6" ht="25.5" x14ac:dyDescent="0.25">
      <c r="A622" s="414" t="s">
        <v>73</v>
      </c>
      <c r="B622" s="42" t="s">
        <v>74</v>
      </c>
      <c r="C622" s="80">
        <v>1</v>
      </c>
      <c r="D622" s="81" t="s">
        <v>14</v>
      </c>
      <c r="E622" s="80">
        <v>3359.16</v>
      </c>
      <c r="F622" s="29">
        <f t="shared" si="21"/>
        <v>3359.16</v>
      </c>
    </row>
    <row r="623" spans="1:6" ht="25.5" x14ac:dyDescent="0.25">
      <c r="A623" s="414" t="s">
        <v>75</v>
      </c>
      <c r="B623" s="42" t="s">
        <v>76</v>
      </c>
      <c r="C623" s="80">
        <v>1</v>
      </c>
      <c r="D623" s="81" t="s">
        <v>14</v>
      </c>
      <c r="E623" s="80">
        <v>39523.730000000003</v>
      </c>
      <c r="F623" s="29">
        <f t="shared" si="21"/>
        <v>39523.730000000003</v>
      </c>
    </row>
    <row r="624" spans="1:6" ht="25.5" x14ac:dyDescent="0.25">
      <c r="A624" s="414" t="s">
        <v>77</v>
      </c>
      <c r="B624" s="42" t="s">
        <v>78</v>
      </c>
      <c r="C624" s="80">
        <v>2</v>
      </c>
      <c r="D624" s="81" t="s">
        <v>14</v>
      </c>
      <c r="E624" s="80">
        <v>20365.669999999998</v>
      </c>
      <c r="F624" s="29">
        <f t="shared" si="21"/>
        <v>40731.339999999997</v>
      </c>
    </row>
    <row r="625" spans="1:6" ht="27" customHeight="1" x14ac:dyDescent="0.25">
      <c r="A625" s="414" t="s">
        <v>79</v>
      </c>
      <c r="B625" s="42" t="s">
        <v>80</v>
      </c>
      <c r="C625" s="80">
        <v>1</v>
      </c>
      <c r="D625" s="81" t="s">
        <v>14</v>
      </c>
      <c r="E625" s="80">
        <v>146750</v>
      </c>
      <c r="F625" s="29">
        <f t="shared" si="21"/>
        <v>146750</v>
      </c>
    </row>
    <row r="626" spans="1:6" ht="13.5" customHeight="1" x14ac:dyDescent="0.25">
      <c r="A626" s="414" t="s">
        <v>81</v>
      </c>
      <c r="B626" s="42" t="s">
        <v>82</v>
      </c>
      <c r="C626" s="80">
        <v>1</v>
      </c>
      <c r="D626" s="81" t="s">
        <v>14</v>
      </c>
      <c r="E626" s="80">
        <v>3500</v>
      </c>
      <c r="F626" s="29">
        <f t="shared" si="21"/>
        <v>3500</v>
      </c>
    </row>
    <row r="627" spans="1:6" ht="27" customHeight="1" x14ac:dyDescent="0.25">
      <c r="A627" s="414" t="s">
        <v>83</v>
      </c>
      <c r="B627" s="42" t="s">
        <v>84</v>
      </c>
      <c r="C627" s="80">
        <v>1</v>
      </c>
      <c r="D627" s="81" t="s">
        <v>14</v>
      </c>
      <c r="E627" s="80">
        <v>14580.32</v>
      </c>
      <c r="F627" s="29">
        <f t="shared" si="21"/>
        <v>14580.32</v>
      </c>
    </row>
    <row r="628" spans="1:6" ht="25.5" customHeight="1" x14ac:dyDescent="0.25">
      <c r="A628" s="414" t="s">
        <v>85</v>
      </c>
      <c r="B628" s="62" t="s">
        <v>86</v>
      </c>
      <c r="C628" s="48">
        <v>1</v>
      </c>
      <c r="D628" s="81" t="s">
        <v>14</v>
      </c>
      <c r="E628" s="50">
        <v>2132.21</v>
      </c>
      <c r="F628" s="29">
        <f t="shared" si="21"/>
        <v>2132.21</v>
      </c>
    </row>
    <row r="629" spans="1:6" ht="27.75" customHeight="1" x14ac:dyDescent="0.25">
      <c r="A629" s="414" t="s">
        <v>87</v>
      </c>
      <c r="B629" s="62" t="s">
        <v>88</v>
      </c>
      <c r="C629" s="48">
        <v>1</v>
      </c>
      <c r="D629" s="81" t="s">
        <v>14</v>
      </c>
      <c r="E629" s="50">
        <v>1755.93</v>
      </c>
      <c r="F629" s="29">
        <f t="shared" si="21"/>
        <v>1755.93</v>
      </c>
    </row>
    <row r="630" spans="1:6" ht="12.75" customHeight="1" x14ac:dyDescent="0.25">
      <c r="A630" s="414" t="s">
        <v>89</v>
      </c>
      <c r="B630" s="42" t="s">
        <v>90</v>
      </c>
      <c r="C630" s="80">
        <v>1</v>
      </c>
      <c r="D630" s="81" t="s">
        <v>14</v>
      </c>
      <c r="E630" s="80">
        <v>15000</v>
      </c>
      <c r="F630" s="29">
        <f t="shared" si="21"/>
        <v>15000</v>
      </c>
    </row>
    <row r="631" spans="1:6" ht="12.75" customHeight="1" x14ac:dyDescent="0.25">
      <c r="A631" s="414" t="s">
        <v>91</v>
      </c>
      <c r="B631" s="42" t="s">
        <v>92</v>
      </c>
      <c r="C631" s="80">
        <v>1</v>
      </c>
      <c r="D631" s="81" t="s">
        <v>14</v>
      </c>
      <c r="E631" s="80">
        <v>4500</v>
      </c>
      <c r="F631" s="29">
        <f t="shared" si="21"/>
        <v>4500</v>
      </c>
    </row>
    <row r="632" spans="1:6" s="125" customFormat="1" x14ac:dyDescent="0.25">
      <c r="A632" s="120"/>
      <c r="B632" s="121" t="s">
        <v>386</v>
      </c>
      <c r="C632" s="122"/>
      <c r="D632" s="123"/>
      <c r="E632" s="122"/>
      <c r="F632" s="124">
        <f>SUM(F572:F631)</f>
        <v>3631551.59</v>
      </c>
    </row>
    <row r="633" spans="1:6" x14ac:dyDescent="0.25">
      <c r="A633" s="415"/>
      <c r="B633" s="416"/>
      <c r="C633" s="417"/>
      <c r="D633" s="418"/>
      <c r="E633" s="417"/>
      <c r="F633" s="384"/>
    </row>
    <row r="634" spans="1:6" ht="25.5" x14ac:dyDescent="0.25">
      <c r="A634" s="419" t="s">
        <v>387</v>
      </c>
      <c r="B634" s="420" t="s">
        <v>388</v>
      </c>
      <c r="C634" s="421"/>
      <c r="D634" s="422"/>
      <c r="E634" s="423"/>
      <c r="F634" s="384"/>
    </row>
    <row r="635" spans="1:6" x14ac:dyDescent="0.25">
      <c r="A635" s="419"/>
      <c r="B635" s="420"/>
      <c r="C635" s="421"/>
      <c r="D635" s="422"/>
      <c r="E635" s="423"/>
      <c r="F635" s="384"/>
    </row>
    <row r="636" spans="1:6" ht="26.25" x14ac:dyDescent="0.25">
      <c r="A636" s="424">
        <v>1</v>
      </c>
      <c r="B636" s="341" t="s">
        <v>329</v>
      </c>
      <c r="C636" s="283"/>
      <c r="D636" s="342"/>
      <c r="E636" s="285"/>
      <c r="F636" s="69"/>
    </row>
    <row r="637" spans="1:6" x14ac:dyDescent="0.25">
      <c r="A637" s="425">
        <v>1.1000000000000001</v>
      </c>
      <c r="B637" s="317" t="s">
        <v>280</v>
      </c>
      <c r="C637" s="283">
        <v>35</v>
      </c>
      <c r="D637" s="342" t="s">
        <v>137</v>
      </c>
      <c r="E637" s="285">
        <v>51.96</v>
      </c>
      <c r="F637" s="69">
        <f>ROUND((C637*E637),2)</f>
        <v>1818.6</v>
      </c>
    </row>
    <row r="638" spans="1:6" x14ac:dyDescent="0.25">
      <c r="A638" s="425">
        <v>1.2</v>
      </c>
      <c r="B638" s="317" t="s">
        <v>330</v>
      </c>
      <c r="C638" s="283">
        <v>5</v>
      </c>
      <c r="D638" s="342" t="s">
        <v>101</v>
      </c>
      <c r="E638" s="285">
        <v>500</v>
      </c>
      <c r="F638" s="69">
        <f>ROUND((C638*E638),2)</f>
        <v>2500</v>
      </c>
    </row>
    <row r="639" spans="1:6" x14ac:dyDescent="0.25">
      <c r="A639" s="425">
        <v>1.3</v>
      </c>
      <c r="B639" s="317" t="s">
        <v>331</v>
      </c>
      <c r="C639" s="283">
        <v>1</v>
      </c>
      <c r="D639" s="342" t="s">
        <v>285</v>
      </c>
      <c r="E639" s="285">
        <v>2088.8000000000002</v>
      </c>
      <c r="F639" s="69">
        <f>ROUND((C639*E639),2)</f>
        <v>2088.8000000000002</v>
      </c>
    </row>
    <row r="640" spans="1:6" x14ac:dyDescent="0.25">
      <c r="A640" s="425">
        <v>1.4</v>
      </c>
      <c r="B640" s="426" t="s">
        <v>389</v>
      </c>
      <c r="C640" s="283">
        <v>1</v>
      </c>
      <c r="D640" s="342" t="s">
        <v>285</v>
      </c>
      <c r="E640" s="285">
        <v>2088.8000000000002</v>
      </c>
      <c r="F640" s="69">
        <f>ROUND((C640*E640),2)</f>
        <v>2088.8000000000002</v>
      </c>
    </row>
    <row r="641" spans="1:6" x14ac:dyDescent="0.25">
      <c r="A641" s="101"/>
      <c r="B641" s="427"/>
      <c r="C641" s="428"/>
      <c r="D641" s="429"/>
      <c r="E641" s="430"/>
      <c r="F641" s="431"/>
    </row>
    <row r="642" spans="1:6" ht="26.25" x14ac:dyDescent="0.25">
      <c r="A642" s="432">
        <v>2</v>
      </c>
      <c r="B642" s="341" t="s">
        <v>390</v>
      </c>
      <c r="C642" s="430"/>
      <c r="D642" s="433"/>
      <c r="E642" s="430"/>
      <c r="F642" s="431"/>
    </row>
    <row r="643" spans="1:6" s="92" customFormat="1" ht="15" customHeight="1" x14ac:dyDescent="0.25">
      <c r="A643" s="434">
        <v>2.1</v>
      </c>
      <c r="B643" s="435" t="s">
        <v>391</v>
      </c>
      <c r="C643" s="430">
        <v>0.16</v>
      </c>
      <c r="D643" s="433" t="s">
        <v>117</v>
      </c>
      <c r="E643" s="430">
        <v>16062</v>
      </c>
      <c r="F643" s="436">
        <f t="shared" ref="F643:F648" si="22">ROUND(E643*C643,2)</f>
        <v>2569.92</v>
      </c>
    </row>
    <row r="644" spans="1:6" s="92" customFormat="1" ht="15" customHeight="1" x14ac:dyDescent="0.25">
      <c r="A644" s="434">
        <v>2.2000000000000002</v>
      </c>
      <c r="B644" s="437" t="s">
        <v>392</v>
      </c>
      <c r="C644" s="430">
        <v>1</v>
      </c>
      <c r="D644" s="433" t="s">
        <v>117</v>
      </c>
      <c r="E644" s="430">
        <v>4163.1551680000002</v>
      </c>
      <c r="F644" s="436">
        <f t="shared" si="22"/>
        <v>4163.16</v>
      </c>
    </row>
    <row r="645" spans="1:6" s="92" customFormat="1" ht="9.75" customHeight="1" x14ac:dyDescent="0.25">
      <c r="A645" s="434"/>
      <c r="B645" s="438"/>
      <c r="C645" s="430"/>
      <c r="D645" s="433"/>
      <c r="E645" s="430"/>
      <c r="F645" s="436"/>
    </row>
    <row r="646" spans="1:6" ht="26.25" x14ac:dyDescent="0.25">
      <c r="A646" s="432">
        <v>3</v>
      </c>
      <c r="B646" s="341" t="s">
        <v>393</v>
      </c>
      <c r="C646" s="430"/>
      <c r="D646" s="433"/>
      <c r="E646" s="430"/>
      <c r="F646" s="431"/>
    </row>
    <row r="647" spans="1:6" x14ac:dyDescent="0.25">
      <c r="A647" s="439">
        <v>3.1</v>
      </c>
      <c r="B647" s="440" t="s">
        <v>394</v>
      </c>
      <c r="C647" s="441">
        <v>0.83</v>
      </c>
      <c r="D647" s="442" t="s">
        <v>117</v>
      </c>
      <c r="E647" s="441">
        <v>12895.59</v>
      </c>
      <c r="F647" s="431">
        <f t="shared" si="22"/>
        <v>10703.34</v>
      </c>
    </row>
    <row r="648" spans="1:6" x14ac:dyDescent="0.25">
      <c r="A648" s="443">
        <v>3.2</v>
      </c>
      <c r="B648" s="444" t="s">
        <v>395</v>
      </c>
      <c r="C648" s="445">
        <v>0.63</v>
      </c>
      <c r="D648" s="446" t="s">
        <v>117</v>
      </c>
      <c r="E648" s="445">
        <v>4163.1551680000002</v>
      </c>
      <c r="F648" s="447">
        <f t="shared" si="22"/>
        <v>2622.79</v>
      </c>
    </row>
    <row r="649" spans="1:6" ht="10.5" customHeight="1" x14ac:dyDescent="0.25">
      <c r="A649" s="439"/>
      <c r="B649" s="448"/>
      <c r="C649" s="430"/>
      <c r="D649" s="433"/>
      <c r="E649" s="430"/>
      <c r="F649" s="431"/>
    </row>
    <row r="650" spans="1:6" x14ac:dyDescent="0.25">
      <c r="A650" s="449">
        <v>4</v>
      </c>
      <c r="B650" s="450" t="s">
        <v>396</v>
      </c>
      <c r="C650" s="430">
        <v>1.27</v>
      </c>
      <c r="D650" s="433" t="s">
        <v>117</v>
      </c>
      <c r="E650" s="430">
        <v>4995.5200000000004</v>
      </c>
      <c r="F650" s="431">
        <f>ROUND(E650*C650,2)</f>
        <v>6344.31</v>
      </c>
    </row>
    <row r="651" spans="1:6" x14ac:dyDescent="0.25">
      <c r="A651" s="101"/>
      <c r="B651" s="427"/>
      <c r="C651" s="428"/>
      <c r="D651" s="429"/>
      <c r="E651" s="430"/>
      <c r="F651" s="431"/>
    </row>
    <row r="652" spans="1:6" ht="12.75" customHeight="1" x14ac:dyDescent="0.25">
      <c r="A652" s="451">
        <v>5</v>
      </c>
      <c r="B652" s="452" t="s">
        <v>397</v>
      </c>
      <c r="C652" s="453"/>
      <c r="D652" s="454"/>
      <c r="E652" s="455"/>
      <c r="F652" s="455"/>
    </row>
    <row r="653" spans="1:6" ht="12.75" customHeight="1" x14ac:dyDescent="0.25">
      <c r="A653" s="456">
        <v>5.0999999999999996</v>
      </c>
      <c r="B653" s="188" t="s">
        <v>398</v>
      </c>
      <c r="C653" s="457">
        <v>1</v>
      </c>
      <c r="D653" s="458" t="s">
        <v>14</v>
      </c>
      <c r="E653" s="459">
        <v>5941.2</v>
      </c>
      <c r="F653" s="431">
        <f t="shared" ref="F653:F659" si="23">ROUND(E653*C653,2)</f>
        <v>5941.2</v>
      </c>
    </row>
    <row r="654" spans="1:6" ht="12.75" customHeight="1" x14ac:dyDescent="0.25">
      <c r="A654" s="456">
        <v>5.2</v>
      </c>
      <c r="B654" s="188" t="s">
        <v>399</v>
      </c>
      <c r="C654" s="457">
        <v>0.16</v>
      </c>
      <c r="D654" s="460" t="s">
        <v>117</v>
      </c>
      <c r="E654" s="457">
        <v>11014.83</v>
      </c>
      <c r="F654" s="431">
        <f t="shared" si="23"/>
        <v>1762.37</v>
      </c>
    </row>
    <row r="655" spans="1:6" ht="12.75" customHeight="1" x14ac:dyDescent="0.25">
      <c r="A655" s="456">
        <v>5.3</v>
      </c>
      <c r="B655" s="461" t="s">
        <v>400</v>
      </c>
      <c r="C655" s="457">
        <v>4</v>
      </c>
      <c r="D655" s="458" t="s">
        <v>14</v>
      </c>
      <c r="E655" s="457">
        <v>838.8</v>
      </c>
      <c r="F655" s="431">
        <f t="shared" si="23"/>
        <v>3355.2</v>
      </c>
    </row>
    <row r="656" spans="1:6" ht="12.75" customHeight="1" x14ac:dyDescent="0.25">
      <c r="A656" s="456">
        <v>5.4</v>
      </c>
      <c r="B656" s="188" t="s">
        <v>401</v>
      </c>
      <c r="C656" s="457">
        <v>1</v>
      </c>
      <c r="D656" s="458" t="s">
        <v>14</v>
      </c>
      <c r="E656" s="457">
        <v>285.13</v>
      </c>
      <c r="F656" s="431">
        <f t="shared" si="23"/>
        <v>285.13</v>
      </c>
    </row>
    <row r="657" spans="1:6" ht="12.75" customHeight="1" x14ac:dyDescent="0.25">
      <c r="A657" s="456">
        <v>5.5</v>
      </c>
      <c r="B657" s="188" t="s">
        <v>402</v>
      </c>
      <c r="C657" s="457">
        <v>1</v>
      </c>
      <c r="D657" s="458" t="s">
        <v>14</v>
      </c>
      <c r="E657" s="457">
        <v>7901.08</v>
      </c>
      <c r="F657" s="431">
        <f t="shared" si="23"/>
        <v>7901.08</v>
      </c>
    </row>
    <row r="658" spans="1:6" ht="14.25" customHeight="1" x14ac:dyDescent="0.25">
      <c r="A658" s="456">
        <v>5.6</v>
      </c>
      <c r="B658" s="188" t="s">
        <v>403</v>
      </c>
      <c r="C658" s="457">
        <v>2</v>
      </c>
      <c r="D658" s="458" t="s">
        <v>14</v>
      </c>
      <c r="E658" s="457">
        <v>1156.21</v>
      </c>
      <c r="F658" s="431">
        <f t="shared" si="23"/>
        <v>2312.42</v>
      </c>
    </row>
    <row r="659" spans="1:6" ht="25.5" x14ac:dyDescent="0.25">
      <c r="A659" s="456">
        <v>5.7</v>
      </c>
      <c r="B659" s="188" t="s">
        <v>404</v>
      </c>
      <c r="C659" s="457">
        <v>1</v>
      </c>
      <c r="D659" s="462" t="s">
        <v>14</v>
      </c>
      <c r="E659" s="457">
        <v>20000</v>
      </c>
      <c r="F659" s="431">
        <f t="shared" si="23"/>
        <v>20000</v>
      </c>
    </row>
    <row r="660" spans="1:6" x14ac:dyDescent="0.25">
      <c r="A660" s="463"/>
      <c r="B660" s="188"/>
      <c r="C660" s="457"/>
      <c r="D660" s="464"/>
      <c r="E660" s="319"/>
      <c r="F660" s="319"/>
    </row>
    <row r="661" spans="1:6" ht="15" customHeight="1" x14ac:dyDescent="0.25">
      <c r="A661" s="451">
        <v>6</v>
      </c>
      <c r="B661" s="465" t="s">
        <v>405</v>
      </c>
      <c r="C661" s="457"/>
      <c r="D661" s="460"/>
      <c r="E661" s="319"/>
      <c r="F661" s="319"/>
    </row>
    <row r="662" spans="1:6" ht="15" customHeight="1" x14ac:dyDescent="0.25">
      <c r="A662" s="456">
        <v>6.1</v>
      </c>
      <c r="B662" s="188" t="s">
        <v>406</v>
      </c>
      <c r="C662" s="457">
        <v>4</v>
      </c>
      <c r="D662" s="458" t="s">
        <v>14</v>
      </c>
      <c r="E662" s="459">
        <v>6380.74</v>
      </c>
      <c r="F662" s="431">
        <f t="shared" ref="F662:F674" si="24">ROUND(E662*C662,2)</f>
        <v>25522.959999999999</v>
      </c>
    </row>
    <row r="663" spans="1:6" ht="15" customHeight="1" x14ac:dyDescent="0.25">
      <c r="A663" s="456">
        <v>6.2</v>
      </c>
      <c r="B663" s="188" t="s">
        <v>407</v>
      </c>
      <c r="C663" s="457">
        <v>4</v>
      </c>
      <c r="D663" s="458" t="s">
        <v>14</v>
      </c>
      <c r="E663" s="457">
        <v>5971.08</v>
      </c>
      <c r="F663" s="431">
        <f t="shared" si="24"/>
        <v>23884.32</v>
      </c>
    </row>
    <row r="664" spans="1:6" ht="15" customHeight="1" x14ac:dyDescent="0.25">
      <c r="A664" s="456">
        <v>6.3</v>
      </c>
      <c r="B664" s="188" t="s">
        <v>408</v>
      </c>
      <c r="C664" s="457">
        <v>5</v>
      </c>
      <c r="D664" s="458" t="s">
        <v>14</v>
      </c>
      <c r="E664" s="457">
        <v>1562</v>
      </c>
      <c r="F664" s="431">
        <f t="shared" si="24"/>
        <v>7810</v>
      </c>
    </row>
    <row r="665" spans="1:6" ht="15" customHeight="1" x14ac:dyDescent="0.25">
      <c r="A665" s="456">
        <v>6.4</v>
      </c>
      <c r="B665" s="188" t="s">
        <v>409</v>
      </c>
      <c r="C665" s="457">
        <v>1</v>
      </c>
      <c r="D665" s="458" t="s">
        <v>14</v>
      </c>
      <c r="E665" s="457">
        <v>5971.08</v>
      </c>
      <c r="F665" s="431">
        <f t="shared" si="24"/>
        <v>5971.08</v>
      </c>
    </row>
    <row r="666" spans="1:6" x14ac:dyDescent="0.25">
      <c r="A666" s="456">
        <v>6.5</v>
      </c>
      <c r="B666" s="188" t="s">
        <v>410</v>
      </c>
      <c r="C666" s="457">
        <v>1</v>
      </c>
      <c r="D666" s="458" t="s">
        <v>14</v>
      </c>
      <c r="E666" s="457">
        <v>1539.99</v>
      </c>
      <c r="F666" s="431">
        <f t="shared" si="24"/>
        <v>1539.99</v>
      </c>
    </row>
    <row r="667" spans="1:6" x14ac:dyDescent="0.25">
      <c r="A667" s="456">
        <v>6.6</v>
      </c>
      <c r="B667" s="188" t="s">
        <v>411</v>
      </c>
      <c r="C667" s="466">
        <v>1</v>
      </c>
      <c r="D667" s="467" t="s">
        <v>14</v>
      </c>
      <c r="E667" s="466">
        <v>33594.75</v>
      </c>
      <c r="F667" s="431">
        <f t="shared" si="24"/>
        <v>33594.75</v>
      </c>
    </row>
    <row r="668" spans="1:6" ht="12.75" customHeight="1" x14ac:dyDescent="0.25">
      <c r="A668" s="456">
        <v>6.7</v>
      </c>
      <c r="B668" s="188" t="s">
        <v>412</v>
      </c>
      <c r="C668" s="457">
        <v>5</v>
      </c>
      <c r="D668" s="458" t="s">
        <v>14</v>
      </c>
      <c r="E668" s="457">
        <v>5262</v>
      </c>
      <c r="F668" s="431">
        <f t="shared" si="24"/>
        <v>26310</v>
      </c>
    </row>
    <row r="669" spans="1:6" ht="12.75" customHeight="1" x14ac:dyDescent="0.25">
      <c r="A669" s="456">
        <v>6.8</v>
      </c>
      <c r="B669" s="188" t="s">
        <v>402</v>
      </c>
      <c r="C669" s="457">
        <v>3</v>
      </c>
      <c r="D669" s="458" t="s">
        <v>14</v>
      </c>
      <c r="E669" s="457">
        <v>7701.02</v>
      </c>
      <c r="F669" s="431">
        <f t="shared" si="24"/>
        <v>23103.06</v>
      </c>
    </row>
    <row r="670" spans="1:6" ht="12.75" customHeight="1" x14ac:dyDescent="0.25">
      <c r="A670" s="456">
        <v>6.9</v>
      </c>
      <c r="B670" s="188" t="s">
        <v>413</v>
      </c>
      <c r="C670" s="457">
        <v>1</v>
      </c>
      <c r="D670" s="458" t="s">
        <v>14</v>
      </c>
      <c r="E670" s="457">
        <v>17975</v>
      </c>
      <c r="F670" s="431">
        <f t="shared" si="24"/>
        <v>17975</v>
      </c>
    </row>
    <row r="671" spans="1:6" ht="25.5" x14ac:dyDescent="0.25">
      <c r="A671" s="468">
        <v>6.1</v>
      </c>
      <c r="B671" s="188" t="s">
        <v>414</v>
      </c>
      <c r="C671" s="457">
        <v>4</v>
      </c>
      <c r="D671" s="458" t="s">
        <v>14</v>
      </c>
      <c r="E671" s="457">
        <v>4500</v>
      </c>
      <c r="F671" s="431">
        <f t="shared" si="24"/>
        <v>18000</v>
      </c>
    </row>
    <row r="672" spans="1:6" ht="15" customHeight="1" x14ac:dyDescent="0.25">
      <c r="A672" s="468">
        <v>6.11</v>
      </c>
      <c r="B672" s="188" t="s">
        <v>415</v>
      </c>
      <c r="C672" s="421">
        <v>1</v>
      </c>
      <c r="D672" s="458" t="s">
        <v>14</v>
      </c>
      <c r="E672" s="457">
        <v>6380.74</v>
      </c>
      <c r="F672" s="431">
        <f t="shared" si="24"/>
        <v>6380.74</v>
      </c>
    </row>
    <row r="673" spans="1:6" ht="25.5" x14ac:dyDescent="0.25">
      <c r="A673" s="468">
        <v>6.12</v>
      </c>
      <c r="B673" s="188" t="s">
        <v>416</v>
      </c>
      <c r="C673" s="457">
        <v>1.75</v>
      </c>
      <c r="D673" s="460" t="s">
        <v>117</v>
      </c>
      <c r="E673" s="457">
        <v>13005.28</v>
      </c>
      <c r="F673" s="431">
        <f t="shared" si="24"/>
        <v>22759.24</v>
      </c>
    </row>
    <row r="674" spans="1:6" ht="25.5" x14ac:dyDescent="0.25">
      <c r="A674" s="468">
        <v>6.13</v>
      </c>
      <c r="B674" s="188" t="s">
        <v>417</v>
      </c>
      <c r="C674" s="457">
        <v>1</v>
      </c>
      <c r="D674" s="469" t="s">
        <v>14</v>
      </c>
      <c r="E674" s="457">
        <v>74497.89899999999</v>
      </c>
      <c r="F674" s="431">
        <f t="shared" si="24"/>
        <v>74497.899999999994</v>
      </c>
    </row>
    <row r="675" spans="1:6" x14ac:dyDescent="0.25">
      <c r="A675" s="468"/>
      <c r="B675" s="188"/>
      <c r="C675" s="457"/>
      <c r="D675" s="460"/>
      <c r="E675" s="319"/>
      <c r="F675" s="319"/>
    </row>
    <row r="676" spans="1:6" x14ac:dyDescent="0.25">
      <c r="A676" s="470">
        <v>7</v>
      </c>
      <c r="B676" s="452" t="s">
        <v>418</v>
      </c>
      <c r="C676" s="453"/>
      <c r="D676" s="454"/>
      <c r="E676" s="319"/>
      <c r="F676" s="319"/>
    </row>
    <row r="677" spans="1:6" ht="25.5" x14ac:dyDescent="0.25">
      <c r="A677" s="471">
        <v>7.1</v>
      </c>
      <c r="B677" s="472" t="s">
        <v>419</v>
      </c>
      <c r="C677" s="473">
        <v>6</v>
      </c>
      <c r="D677" s="474" t="s">
        <v>420</v>
      </c>
      <c r="E677" s="473">
        <v>3200</v>
      </c>
      <c r="F677" s="431">
        <f>ROUND(E677*C677,2)</f>
        <v>19200</v>
      </c>
    </row>
    <row r="678" spans="1:6" x14ac:dyDescent="0.25">
      <c r="A678" s="471">
        <v>7.2</v>
      </c>
      <c r="B678" s="472" t="s">
        <v>421</v>
      </c>
      <c r="C678" s="473">
        <v>6</v>
      </c>
      <c r="D678" s="474" t="s">
        <v>420</v>
      </c>
      <c r="E678" s="473">
        <v>1850</v>
      </c>
      <c r="F678" s="431">
        <f>ROUND(E678*C678,2)</f>
        <v>11100</v>
      </c>
    </row>
    <row r="679" spans="1:6" x14ac:dyDescent="0.25">
      <c r="A679" s="471">
        <v>7.3</v>
      </c>
      <c r="B679" s="472" t="s">
        <v>422</v>
      </c>
      <c r="C679" s="473">
        <v>3</v>
      </c>
      <c r="D679" s="474" t="s">
        <v>420</v>
      </c>
      <c r="E679" s="473">
        <v>4250</v>
      </c>
      <c r="F679" s="431">
        <f>ROUND(E679*C679,2)</f>
        <v>12750</v>
      </c>
    </row>
    <row r="680" spans="1:6" x14ac:dyDescent="0.25">
      <c r="A680" s="468"/>
      <c r="B680" s="188"/>
      <c r="C680" s="457"/>
      <c r="D680" s="460"/>
      <c r="E680" s="319"/>
      <c r="F680" s="319"/>
    </row>
    <row r="681" spans="1:6" ht="12.75" customHeight="1" x14ac:dyDescent="0.25">
      <c r="A681" s="470">
        <v>8</v>
      </c>
      <c r="B681" s="452" t="s">
        <v>423</v>
      </c>
      <c r="C681" s="453"/>
      <c r="D681" s="454"/>
      <c r="E681" s="319"/>
      <c r="F681" s="319"/>
    </row>
    <row r="682" spans="1:6" ht="12.75" customHeight="1" x14ac:dyDescent="0.25">
      <c r="A682" s="456">
        <v>8.1</v>
      </c>
      <c r="B682" s="188" t="s">
        <v>424</v>
      </c>
      <c r="C682" s="457">
        <v>42</v>
      </c>
      <c r="D682" s="460" t="s">
        <v>137</v>
      </c>
      <c r="E682" s="457">
        <v>147.69999999999999</v>
      </c>
      <c r="F682" s="431">
        <f>ROUND(E682*C682,2)</f>
        <v>6203.4</v>
      </c>
    </row>
    <row r="683" spans="1:6" ht="12.75" customHeight="1" x14ac:dyDescent="0.25">
      <c r="A683" s="456">
        <v>8.1999999999999993</v>
      </c>
      <c r="B683" s="188" t="s">
        <v>425</v>
      </c>
      <c r="C683" s="457">
        <v>42</v>
      </c>
      <c r="D683" s="460" t="s">
        <v>117</v>
      </c>
      <c r="E683" s="457">
        <v>234.55</v>
      </c>
      <c r="F683" s="431">
        <f>ROUND(E683*C683,2)</f>
        <v>9851.1</v>
      </c>
    </row>
    <row r="684" spans="1:6" ht="12.75" customHeight="1" x14ac:dyDescent="0.25">
      <c r="A684" s="456"/>
      <c r="B684" s="188"/>
      <c r="C684" s="457"/>
      <c r="D684" s="460"/>
      <c r="E684" s="319"/>
      <c r="F684" s="319"/>
    </row>
    <row r="685" spans="1:6" ht="12.75" customHeight="1" x14ac:dyDescent="0.25">
      <c r="A685" s="470">
        <v>9</v>
      </c>
      <c r="B685" s="452" t="s">
        <v>426</v>
      </c>
      <c r="C685" s="457"/>
      <c r="D685" s="460"/>
      <c r="E685" s="319"/>
      <c r="F685" s="319"/>
    </row>
    <row r="686" spans="1:6" ht="12.75" customHeight="1" x14ac:dyDescent="0.25">
      <c r="A686" s="456">
        <v>9.1</v>
      </c>
      <c r="B686" s="475" t="s">
        <v>427</v>
      </c>
      <c r="C686" s="457">
        <v>39.700000000000003</v>
      </c>
      <c r="D686" s="460" t="s">
        <v>144</v>
      </c>
      <c r="E686" s="476">
        <v>4812.78</v>
      </c>
      <c r="F686" s="431">
        <f t="shared" ref="F686:F693" si="25">ROUND(E686*C686,2)</f>
        <v>191067.37</v>
      </c>
    </row>
    <row r="687" spans="1:6" ht="12.75" customHeight="1" x14ac:dyDescent="0.25">
      <c r="A687" s="477">
        <v>9.1999999999999993</v>
      </c>
      <c r="B687" s="478" t="s">
        <v>428</v>
      </c>
      <c r="C687" s="479">
        <v>6</v>
      </c>
      <c r="D687" s="480" t="s">
        <v>14</v>
      </c>
      <c r="E687" s="481">
        <v>8007.19</v>
      </c>
      <c r="F687" s="447">
        <f t="shared" si="25"/>
        <v>48043.14</v>
      </c>
    </row>
    <row r="688" spans="1:6" ht="12.75" customHeight="1" x14ac:dyDescent="0.25">
      <c r="A688" s="456">
        <v>9.3000000000000007</v>
      </c>
      <c r="B688" s="482" t="s">
        <v>429</v>
      </c>
      <c r="C688" s="457">
        <v>9</v>
      </c>
      <c r="D688" s="458" t="s">
        <v>14</v>
      </c>
      <c r="E688" s="476">
        <v>610.32000000000005</v>
      </c>
      <c r="F688" s="431">
        <f t="shared" si="25"/>
        <v>5492.88</v>
      </c>
    </row>
    <row r="689" spans="1:6" ht="12.75" customHeight="1" x14ac:dyDescent="0.25">
      <c r="A689" s="456">
        <v>9.4</v>
      </c>
      <c r="B689" s="482" t="s">
        <v>430</v>
      </c>
      <c r="C689" s="457">
        <v>1</v>
      </c>
      <c r="D689" s="458" t="s">
        <v>14</v>
      </c>
      <c r="E689" s="476">
        <v>28000</v>
      </c>
      <c r="F689" s="431">
        <f t="shared" si="25"/>
        <v>28000</v>
      </c>
    </row>
    <row r="690" spans="1:6" ht="12.75" customHeight="1" x14ac:dyDescent="0.25">
      <c r="A690" s="468"/>
      <c r="B690" s="482"/>
      <c r="C690" s="457"/>
      <c r="D690" s="460"/>
      <c r="E690" s="319"/>
      <c r="F690" s="319"/>
    </row>
    <row r="691" spans="1:6" ht="12.75" customHeight="1" x14ac:dyDescent="0.25">
      <c r="A691" s="483">
        <v>1</v>
      </c>
      <c r="B691" s="482" t="s">
        <v>431</v>
      </c>
      <c r="C691" s="457">
        <v>20</v>
      </c>
      <c r="D691" s="458" t="s">
        <v>137</v>
      </c>
      <c r="E691" s="457">
        <v>108.13</v>
      </c>
      <c r="F691" s="431">
        <f t="shared" si="25"/>
        <v>2162.6</v>
      </c>
    </row>
    <row r="692" spans="1:6" ht="12.75" customHeight="1" x14ac:dyDescent="0.25">
      <c r="A692" s="483">
        <v>11</v>
      </c>
      <c r="B692" s="482" t="s">
        <v>250</v>
      </c>
      <c r="C692" s="457">
        <v>1</v>
      </c>
      <c r="D692" s="458" t="s">
        <v>14</v>
      </c>
      <c r="E692" s="457">
        <v>8000</v>
      </c>
      <c r="F692" s="431">
        <f t="shared" si="25"/>
        <v>8000</v>
      </c>
    </row>
    <row r="693" spans="1:6" ht="12.75" customHeight="1" x14ac:dyDescent="0.25">
      <c r="A693" s="483">
        <v>12</v>
      </c>
      <c r="B693" s="482" t="s">
        <v>177</v>
      </c>
      <c r="C693" s="457">
        <v>1</v>
      </c>
      <c r="D693" s="458" t="s">
        <v>14</v>
      </c>
      <c r="E693" s="457">
        <v>7000</v>
      </c>
      <c r="F693" s="431">
        <f t="shared" si="25"/>
        <v>7000</v>
      </c>
    </row>
    <row r="694" spans="1:6" ht="12.75" customHeight="1" x14ac:dyDescent="0.25">
      <c r="A694" s="120"/>
      <c r="B694" s="121" t="s">
        <v>432</v>
      </c>
      <c r="C694" s="122"/>
      <c r="D694" s="123"/>
      <c r="E694" s="122"/>
      <c r="F694" s="124">
        <f>SUM(F635:F693)</f>
        <v>712676.64999999991</v>
      </c>
    </row>
    <row r="695" spans="1:6" ht="12.75" customHeight="1" x14ac:dyDescent="0.25">
      <c r="A695" s="415"/>
      <c r="B695" s="416"/>
      <c r="C695" s="417"/>
      <c r="D695" s="418"/>
      <c r="E695" s="417"/>
      <c r="F695" s="484"/>
    </row>
    <row r="696" spans="1:6" ht="25.5" x14ac:dyDescent="0.25">
      <c r="A696" s="307" t="s">
        <v>433</v>
      </c>
      <c r="B696" s="308" t="s">
        <v>434</v>
      </c>
      <c r="C696" s="309"/>
      <c r="D696" s="399"/>
      <c r="E696" s="309"/>
      <c r="F696" s="130"/>
    </row>
    <row r="697" spans="1:6" x14ac:dyDescent="0.25">
      <c r="A697" s="307"/>
      <c r="B697" s="308"/>
      <c r="C697" s="309"/>
      <c r="D697" s="399"/>
      <c r="E697" s="309"/>
      <c r="F697" s="130"/>
    </row>
    <row r="698" spans="1:6" ht="13.5" customHeight="1" x14ac:dyDescent="0.25">
      <c r="A698" s="137">
        <v>1</v>
      </c>
      <c r="B698" s="308" t="s">
        <v>435</v>
      </c>
      <c r="C698" s="309"/>
      <c r="D698" s="399"/>
      <c r="E698" s="309"/>
      <c r="F698" s="130"/>
    </row>
    <row r="699" spans="1:6" ht="25.5" x14ac:dyDescent="0.25">
      <c r="A699" s="126">
        <v>1.1000000000000001</v>
      </c>
      <c r="B699" s="485" t="s">
        <v>436</v>
      </c>
      <c r="C699" s="486">
        <v>1.6</v>
      </c>
      <c r="D699" s="487" t="s">
        <v>285</v>
      </c>
      <c r="E699" s="488">
        <v>2088.8000000000002</v>
      </c>
      <c r="F699" s="29">
        <f t="shared" ref="F699:F706" si="26">ROUND((C699*E699),2)</f>
        <v>3342.08</v>
      </c>
    </row>
    <row r="700" spans="1:6" ht="25.5" x14ac:dyDescent="0.25">
      <c r="A700" s="126">
        <v>1.2</v>
      </c>
      <c r="B700" s="485" t="s">
        <v>437</v>
      </c>
      <c r="C700" s="486">
        <v>10</v>
      </c>
      <c r="D700" s="487" t="s">
        <v>117</v>
      </c>
      <c r="E700" s="488">
        <v>170.76</v>
      </c>
      <c r="F700" s="29">
        <f t="shared" si="26"/>
        <v>1707.6</v>
      </c>
    </row>
    <row r="701" spans="1:6" x14ac:dyDescent="0.25">
      <c r="A701" s="126">
        <v>1.3</v>
      </c>
      <c r="B701" s="485" t="s">
        <v>438</v>
      </c>
      <c r="C701" s="486">
        <v>1</v>
      </c>
      <c r="D701" s="487" t="s">
        <v>14</v>
      </c>
      <c r="E701" s="489">
        <v>1200</v>
      </c>
      <c r="F701" s="29">
        <f t="shared" si="26"/>
        <v>1200</v>
      </c>
    </row>
    <row r="702" spans="1:6" ht="10.5" customHeight="1" x14ac:dyDescent="0.25">
      <c r="A702" s="307"/>
      <c r="B702" s="308"/>
      <c r="C702" s="309"/>
      <c r="D702" s="399"/>
      <c r="E702" s="309"/>
      <c r="F702" s="29"/>
    </row>
    <row r="703" spans="1:6" x14ac:dyDescent="0.25">
      <c r="A703" s="137">
        <v>2</v>
      </c>
      <c r="B703" s="308" t="s">
        <v>439</v>
      </c>
      <c r="C703" s="309"/>
      <c r="D703" s="399"/>
      <c r="E703" s="309"/>
      <c r="F703" s="29"/>
    </row>
    <row r="704" spans="1:6" ht="25.5" x14ac:dyDescent="0.25">
      <c r="A704" s="126">
        <v>2.1</v>
      </c>
      <c r="B704" s="485" t="s">
        <v>436</v>
      </c>
      <c r="C704" s="486">
        <v>1.5</v>
      </c>
      <c r="D704" s="487" t="s">
        <v>285</v>
      </c>
      <c r="E704" s="488">
        <v>2088.8000000000002</v>
      </c>
      <c r="F704" s="29">
        <f>ROUND((C704*E704),2)</f>
        <v>3133.2</v>
      </c>
    </row>
    <row r="705" spans="1:6" ht="25.5" x14ac:dyDescent="0.25">
      <c r="A705" s="126">
        <v>2.2000000000000002</v>
      </c>
      <c r="B705" s="485" t="s">
        <v>437</v>
      </c>
      <c r="C705" s="486">
        <v>9.24</v>
      </c>
      <c r="D705" s="487" t="s">
        <v>117</v>
      </c>
      <c r="E705" s="488">
        <v>170.76</v>
      </c>
      <c r="F705" s="29">
        <f t="shared" si="26"/>
        <v>1577.82</v>
      </c>
    </row>
    <row r="706" spans="1:6" x14ac:dyDescent="0.25">
      <c r="A706" s="126">
        <v>2.2999999999999998</v>
      </c>
      <c r="B706" s="485" t="s">
        <v>438</v>
      </c>
      <c r="C706" s="486">
        <v>1</v>
      </c>
      <c r="D706" s="487" t="s">
        <v>14</v>
      </c>
      <c r="E706" s="489">
        <v>1200</v>
      </c>
      <c r="F706" s="29">
        <f t="shared" si="26"/>
        <v>1200</v>
      </c>
    </row>
    <row r="707" spans="1:6" x14ac:dyDescent="0.25">
      <c r="A707" s="120"/>
      <c r="B707" s="121" t="s">
        <v>440</v>
      </c>
      <c r="C707" s="122"/>
      <c r="D707" s="490"/>
      <c r="E707" s="122"/>
      <c r="F707" s="124">
        <f>SUM(F696:F706)</f>
        <v>12160.7</v>
      </c>
    </row>
    <row r="708" spans="1:6" ht="9" customHeight="1" x14ac:dyDescent="0.25">
      <c r="A708" s="307"/>
      <c r="B708" s="308"/>
      <c r="C708" s="309"/>
      <c r="D708" s="299"/>
      <c r="E708" s="309"/>
      <c r="F708" s="130"/>
    </row>
    <row r="709" spans="1:6" x14ac:dyDescent="0.25">
      <c r="A709" s="120"/>
      <c r="B709" s="121" t="s">
        <v>441</v>
      </c>
      <c r="C709" s="122"/>
      <c r="D709" s="490"/>
      <c r="E709" s="122"/>
      <c r="F709" s="124">
        <f>F707+F694+F632+F567+F550+F473+F422</f>
        <v>14394359.689999998</v>
      </c>
    </row>
    <row r="710" spans="1:6" ht="6.75" customHeight="1" x14ac:dyDescent="0.25">
      <c r="A710" s="307"/>
      <c r="B710" s="308"/>
      <c r="C710" s="309"/>
      <c r="D710" s="317"/>
      <c r="E710" s="455"/>
      <c r="F710" s="455"/>
    </row>
    <row r="711" spans="1:6" x14ac:dyDescent="0.25">
      <c r="A711" s="339"/>
      <c r="B711" s="339" t="s">
        <v>442</v>
      </c>
      <c r="C711" s="455"/>
      <c r="D711" s="317"/>
      <c r="E711" s="455"/>
      <c r="F711" s="455"/>
    </row>
    <row r="712" spans="1:6" ht="7.5" customHeight="1" x14ac:dyDescent="0.25">
      <c r="A712" s="339"/>
      <c r="B712" s="339"/>
      <c r="C712" s="455"/>
      <c r="D712" s="317"/>
      <c r="E712" s="455"/>
      <c r="F712" s="455"/>
    </row>
    <row r="713" spans="1:6" ht="25.5" x14ac:dyDescent="0.25">
      <c r="A713" s="131" t="s">
        <v>110</v>
      </c>
      <c r="B713" s="132" t="s">
        <v>111</v>
      </c>
      <c r="C713" s="133"/>
      <c r="D713" s="134"/>
      <c r="E713" s="135"/>
      <c r="F713" s="136"/>
    </row>
    <row r="714" spans="1:6" ht="6.75" customHeight="1" x14ac:dyDescent="0.25">
      <c r="A714" s="317"/>
      <c r="B714" s="317"/>
      <c r="C714" s="455"/>
      <c r="D714" s="317"/>
      <c r="E714" s="455"/>
      <c r="F714" s="455"/>
    </row>
    <row r="715" spans="1:6" ht="12.75" customHeight="1" x14ac:dyDescent="0.25">
      <c r="A715" s="389">
        <v>8.1999999999999993</v>
      </c>
      <c r="B715" s="172" t="s">
        <v>174</v>
      </c>
      <c r="C715" s="173">
        <v>1</v>
      </c>
      <c r="D715" s="174" t="s">
        <v>14</v>
      </c>
      <c r="E715" s="173">
        <v>6690.23</v>
      </c>
      <c r="F715" s="173">
        <f>ROUND(C715*E715,2)</f>
        <v>6690.23</v>
      </c>
    </row>
    <row r="716" spans="1:6" ht="6.75" customHeight="1" x14ac:dyDescent="0.25">
      <c r="A716" s="152"/>
      <c r="B716" s="145"/>
      <c r="C716" s="48"/>
      <c r="D716" s="177"/>
      <c r="E716" s="455"/>
      <c r="F716" s="455"/>
    </row>
    <row r="717" spans="1:6" x14ac:dyDescent="0.25">
      <c r="A717" s="491"/>
      <c r="B717" s="492" t="s">
        <v>443</v>
      </c>
      <c r="C717" s="493"/>
      <c r="D717" s="494"/>
      <c r="E717" s="122"/>
      <c r="F717" s="124">
        <f>SUM(F714:F716)</f>
        <v>6690.23</v>
      </c>
    </row>
    <row r="718" spans="1:6" ht="9.75" customHeight="1" x14ac:dyDescent="0.25">
      <c r="A718" s="307"/>
      <c r="B718" s="299"/>
      <c r="C718" s="289"/>
      <c r="D718" s="299"/>
      <c r="E718" s="309"/>
      <c r="F718" s="130"/>
    </row>
    <row r="719" spans="1:6" ht="25.5" x14ac:dyDescent="0.25">
      <c r="A719" s="210" t="s">
        <v>194</v>
      </c>
      <c r="B719" s="211" t="s">
        <v>195</v>
      </c>
      <c r="C719" s="146"/>
      <c r="D719" s="212"/>
      <c r="E719" s="213"/>
      <c r="F719" s="29"/>
    </row>
    <row r="720" spans="1:6" ht="11.25" customHeight="1" x14ac:dyDescent="0.25">
      <c r="A720" s="210"/>
      <c r="B720" s="211"/>
      <c r="C720" s="146"/>
      <c r="D720" s="212"/>
      <c r="E720" s="213"/>
      <c r="F720" s="29"/>
    </row>
    <row r="721" spans="1:6" x14ac:dyDescent="0.25">
      <c r="A721" s="214">
        <v>1</v>
      </c>
      <c r="B721" s="211" t="s">
        <v>112</v>
      </c>
      <c r="C721" s="146"/>
      <c r="D721" s="212"/>
      <c r="E721" s="213"/>
      <c r="F721" s="29"/>
    </row>
    <row r="722" spans="1:6" ht="91.5" customHeight="1" x14ac:dyDescent="0.25">
      <c r="A722" s="495">
        <v>1.5</v>
      </c>
      <c r="B722" s="496" t="s">
        <v>200</v>
      </c>
      <c r="C722" s="497">
        <v>3</v>
      </c>
      <c r="D722" s="498" t="s">
        <v>201</v>
      </c>
      <c r="E722" s="499">
        <v>30000</v>
      </c>
      <c r="F722" s="500">
        <f>ROUND((C722*E722),2)</f>
        <v>90000</v>
      </c>
    </row>
    <row r="723" spans="1:6" ht="10.5" customHeight="1" x14ac:dyDescent="0.25">
      <c r="A723" s="347"/>
      <c r="B723" s="203"/>
      <c r="C723" s="381"/>
      <c r="D723" s="501"/>
      <c r="E723" s="383"/>
      <c r="F723" s="384"/>
    </row>
    <row r="724" spans="1:6" x14ac:dyDescent="0.25">
      <c r="A724" s="502">
        <v>5</v>
      </c>
      <c r="B724" s="503" t="s">
        <v>234</v>
      </c>
      <c r="C724" s="116"/>
      <c r="D724" s="385" t="s">
        <v>193</v>
      </c>
      <c r="E724" s="116"/>
      <c r="F724" s="384"/>
    </row>
    <row r="725" spans="1:6" x14ac:dyDescent="0.25">
      <c r="A725" s="278">
        <v>5.2</v>
      </c>
      <c r="B725" s="254" t="s">
        <v>237</v>
      </c>
      <c r="C725" s="381">
        <v>12</v>
      </c>
      <c r="D725" s="382" t="s">
        <v>238</v>
      </c>
      <c r="E725" s="383">
        <v>305.62</v>
      </c>
      <c r="F725" s="384">
        <f>ROUND((C725*E725),2)</f>
        <v>3667.44</v>
      </c>
    </row>
    <row r="726" spans="1:6" x14ac:dyDescent="0.25">
      <c r="A726" s="263">
        <v>5.12</v>
      </c>
      <c r="B726" s="504" t="s">
        <v>249</v>
      </c>
      <c r="C726" s="381">
        <v>21</v>
      </c>
      <c r="D726" s="505" t="s">
        <v>236</v>
      </c>
      <c r="E726" s="383">
        <v>15340</v>
      </c>
      <c r="F726" s="384">
        <f>ROUND((C726*E726),2)</f>
        <v>322140</v>
      </c>
    </row>
    <row r="727" spans="1:6" ht="12.75" customHeight="1" x14ac:dyDescent="0.25">
      <c r="A727" s="120"/>
      <c r="B727" s="492" t="s">
        <v>443</v>
      </c>
      <c r="C727" s="506"/>
      <c r="D727" s="490"/>
      <c r="E727" s="122"/>
      <c r="F727" s="124">
        <f>SUM(F719:F726)</f>
        <v>415807.44</v>
      </c>
    </row>
    <row r="728" spans="1:6" ht="12.75" customHeight="1" x14ac:dyDescent="0.25">
      <c r="A728" s="507"/>
      <c r="B728" s="57"/>
      <c r="C728" s="150"/>
      <c r="D728" s="150"/>
      <c r="E728" s="151"/>
      <c r="F728" s="151"/>
    </row>
    <row r="729" spans="1:6" ht="12.75" customHeight="1" x14ac:dyDescent="0.25">
      <c r="A729" s="120"/>
      <c r="B729" s="508" t="s">
        <v>444</v>
      </c>
      <c r="C729" s="506"/>
      <c r="D729" s="490"/>
      <c r="E729" s="122"/>
      <c r="F729" s="124">
        <f>F727+F717</f>
        <v>422497.67</v>
      </c>
    </row>
    <row r="730" spans="1:6" ht="12.75" customHeight="1" x14ac:dyDescent="0.25">
      <c r="A730" s="509"/>
      <c r="B730" s="42"/>
      <c r="C730" s="48"/>
      <c r="D730" s="147"/>
      <c r="E730" s="48"/>
      <c r="F730" s="510"/>
    </row>
    <row r="731" spans="1:6" ht="12.75" customHeight="1" x14ac:dyDescent="0.25">
      <c r="A731" s="120"/>
      <c r="B731" s="508" t="s">
        <v>445</v>
      </c>
      <c r="C731" s="506"/>
      <c r="D731" s="490"/>
      <c r="E731" s="122"/>
      <c r="F731" s="124">
        <f>F729+F709+F410</f>
        <v>3853686.5399999972</v>
      </c>
    </row>
    <row r="732" spans="1:6" ht="12.75" customHeight="1" x14ac:dyDescent="0.25">
      <c r="A732" s="509"/>
      <c r="B732" s="42"/>
      <c r="C732" s="48"/>
      <c r="D732" s="147"/>
      <c r="E732" s="48"/>
      <c r="F732" s="510"/>
    </row>
    <row r="733" spans="1:6" ht="12.75" customHeight="1" x14ac:dyDescent="0.25">
      <c r="A733" s="120"/>
      <c r="B733" s="508" t="s">
        <v>446</v>
      </c>
      <c r="C733" s="506"/>
      <c r="D733" s="490"/>
      <c r="E733" s="122"/>
      <c r="F733" s="124">
        <f>F731+F332</f>
        <v>27706631.189999998</v>
      </c>
    </row>
    <row r="734" spans="1:6" ht="12.75" customHeight="1" x14ac:dyDescent="0.25">
      <c r="A734" s="511"/>
      <c r="B734" s="299"/>
      <c r="C734" s="289"/>
      <c r="D734" s="299"/>
      <c r="E734" s="512"/>
      <c r="F734" s="513"/>
    </row>
    <row r="735" spans="1:6" ht="12.75" customHeight="1" x14ac:dyDescent="0.25">
      <c r="A735" s="514" t="s">
        <v>17</v>
      </c>
      <c r="B735" s="515" t="s">
        <v>18</v>
      </c>
      <c r="C735" s="516"/>
      <c r="D735" s="517"/>
      <c r="E735" s="518"/>
      <c r="F735" s="518"/>
    </row>
    <row r="736" spans="1:6" ht="12.75" customHeight="1" x14ac:dyDescent="0.25">
      <c r="A736" s="514"/>
      <c r="B736" s="429"/>
      <c r="C736" s="428"/>
      <c r="D736" s="517"/>
      <c r="E736" s="518"/>
      <c r="F736" s="518"/>
    </row>
    <row r="737" spans="1:6" ht="12.75" customHeight="1" x14ac:dyDescent="0.25">
      <c r="A737" s="519">
        <v>1</v>
      </c>
      <c r="B737" s="520" t="s">
        <v>19</v>
      </c>
      <c r="C737" s="428"/>
      <c r="D737" s="517"/>
      <c r="E737" s="518"/>
      <c r="F737" s="518"/>
    </row>
    <row r="738" spans="1:6" ht="12.75" customHeight="1" x14ac:dyDescent="0.25">
      <c r="A738" s="25">
        <v>1.1000000000000001</v>
      </c>
      <c r="B738" s="26" t="s">
        <v>20</v>
      </c>
      <c r="C738" s="428">
        <v>-1</v>
      </c>
      <c r="D738" s="458" t="s">
        <v>14</v>
      </c>
      <c r="E738" s="521">
        <v>18880</v>
      </c>
      <c r="F738" s="384">
        <f>ROUND((C738*E738),2)</f>
        <v>-18880</v>
      </c>
    </row>
    <row r="739" spans="1:6" ht="12.75" customHeight="1" x14ac:dyDescent="0.25">
      <c r="A739" s="25">
        <v>1.2</v>
      </c>
      <c r="B739" s="26" t="s">
        <v>21</v>
      </c>
      <c r="C739" s="428">
        <v>-1</v>
      </c>
      <c r="D739" s="458" t="s">
        <v>14</v>
      </c>
      <c r="E739" s="521">
        <v>20650</v>
      </c>
      <c r="F739" s="384">
        <f>ROUND((C739*E739),2)</f>
        <v>-20650</v>
      </c>
    </row>
    <row r="740" spans="1:6" ht="12.75" customHeight="1" x14ac:dyDescent="0.25">
      <c r="A740" s="120"/>
      <c r="B740" s="121" t="s">
        <v>93</v>
      </c>
      <c r="C740" s="122"/>
      <c r="D740" s="123"/>
      <c r="E740" s="122"/>
      <c r="F740" s="124">
        <f>SUM(F736:F739)</f>
        <v>-39530</v>
      </c>
    </row>
    <row r="741" spans="1:6" ht="12.75" customHeight="1" x14ac:dyDescent="0.25">
      <c r="A741" s="429"/>
      <c r="B741" s="429"/>
      <c r="C741" s="428"/>
      <c r="D741" s="522"/>
      <c r="E741" s="512"/>
      <c r="F741" s="516"/>
    </row>
    <row r="742" spans="1:6" ht="12.75" customHeight="1" x14ac:dyDescent="0.25">
      <c r="A742" s="514" t="s">
        <v>94</v>
      </c>
      <c r="B742" s="339" t="s">
        <v>95</v>
      </c>
      <c r="C742" s="428"/>
      <c r="D742" s="517"/>
      <c r="E742" s="518"/>
      <c r="F742" s="384"/>
    </row>
    <row r="743" spans="1:6" ht="12.75" customHeight="1" x14ac:dyDescent="0.25">
      <c r="A743" s="514"/>
      <c r="B743" s="429"/>
      <c r="C743" s="428"/>
      <c r="D743" s="517"/>
      <c r="E743" s="518"/>
      <c r="F743" s="384"/>
    </row>
    <row r="744" spans="1:6" ht="12.75" customHeight="1" x14ac:dyDescent="0.25">
      <c r="A744" s="519">
        <v>1</v>
      </c>
      <c r="B744" s="339" t="s">
        <v>19</v>
      </c>
      <c r="C744" s="428"/>
      <c r="D744" s="517"/>
      <c r="E744" s="518"/>
      <c r="F744" s="384"/>
    </row>
    <row r="745" spans="1:6" ht="12.75" customHeight="1" x14ac:dyDescent="0.25">
      <c r="A745" s="25">
        <v>1.1000000000000001</v>
      </c>
      <c r="B745" s="26" t="s">
        <v>20</v>
      </c>
      <c r="C745" s="428">
        <v>-1</v>
      </c>
      <c r="D745" s="458" t="s">
        <v>14</v>
      </c>
      <c r="E745" s="521">
        <v>18880</v>
      </c>
      <c r="F745" s="384">
        <f t="shared" ref="F745:F758" si="27">ROUND((C745*E745),2)</f>
        <v>-18880</v>
      </c>
    </row>
    <row r="746" spans="1:6" ht="12.75" customHeight="1" x14ac:dyDescent="0.25">
      <c r="A746" s="25">
        <v>1.2</v>
      </c>
      <c r="B746" s="26" t="s">
        <v>21</v>
      </c>
      <c r="C746" s="428">
        <v>-1</v>
      </c>
      <c r="D746" s="458" t="s">
        <v>14</v>
      </c>
      <c r="E746" s="521">
        <v>20650</v>
      </c>
      <c r="F746" s="384">
        <f t="shared" si="27"/>
        <v>-20650</v>
      </c>
    </row>
    <row r="747" spans="1:6" ht="12.75" customHeight="1" x14ac:dyDescent="0.25">
      <c r="A747" s="25">
        <v>1.3</v>
      </c>
      <c r="B747" s="429" t="s">
        <v>22</v>
      </c>
      <c r="C747" s="428">
        <v>-2</v>
      </c>
      <c r="D747" s="458" t="s">
        <v>14</v>
      </c>
      <c r="E747" s="521">
        <v>14095.32</v>
      </c>
      <c r="F747" s="384">
        <f t="shared" si="27"/>
        <v>-28190.639999999999</v>
      </c>
    </row>
    <row r="748" spans="1:6" ht="12.75" customHeight="1" x14ac:dyDescent="0.25">
      <c r="A748" s="25">
        <v>1.4</v>
      </c>
      <c r="B748" s="26" t="s">
        <v>23</v>
      </c>
      <c r="C748" s="428">
        <v>-2</v>
      </c>
      <c r="D748" s="458" t="s">
        <v>14</v>
      </c>
      <c r="E748" s="521">
        <v>2858.45</v>
      </c>
      <c r="F748" s="384">
        <f t="shared" si="27"/>
        <v>-5716.9</v>
      </c>
    </row>
    <row r="749" spans="1:6" ht="12.75" customHeight="1" x14ac:dyDescent="0.25">
      <c r="A749" s="25">
        <v>1.5</v>
      </c>
      <c r="B749" s="429" t="s">
        <v>24</v>
      </c>
      <c r="C749" s="428">
        <v>-160</v>
      </c>
      <c r="D749" s="458" t="s">
        <v>25</v>
      </c>
      <c r="E749" s="523">
        <v>12.39</v>
      </c>
      <c r="F749" s="384">
        <f t="shared" si="27"/>
        <v>-1982.4</v>
      </c>
    </row>
    <row r="750" spans="1:6" ht="25.5" customHeight="1" x14ac:dyDescent="0.25">
      <c r="A750" s="25">
        <v>1.6</v>
      </c>
      <c r="B750" s="440" t="s">
        <v>26</v>
      </c>
      <c r="C750" s="428">
        <v>-3</v>
      </c>
      <c r="D750" s="458" t="s">
        <v>14</v>
      </c>
      <c r="E750" s="521">
        <v>54280</v>
      </c>
      <c r="F750" s="384">
        <f t="shared" si="27"/>
        <v>-162840</v>
      </c>
    </row>
    <row r="751" spans="1:6" ht="12.75" customHeight="1" x14ac:dyDescent="0.25">
      <c r="A751" s="25">
        <v>1.7</v>
      </c>
      <c r="B751" s="429" t="s">
        <v>27</v>
      </c>
      <c r="C751" s="428">
        <v>-3</v>
      </c>
      <c r="D751" s="524" t="s">
        <v>14</v>
      </c>
      <c r="E751" s="521">
        <v>5702.94</v>
      </c>
      <c r="F751" s="384">
        <f t="shared" si="27"/>
        <v>-17108.82</v>
      </c>
    </row>
    <row r="752" spans="1:6" ht="12.75" customHeight="1" x14ac:dyDescent="0.25">
      <c r="A752" s="25">
        <v>1.8</v>
      </c>
      <c r="B752" s="429" t="s">
        <v>28</v>
      </c>
      <c r="C752" s="428">
        <v>-3</v>
      </c>
      <c r="D752" s="525" t="s">
        <v>14</v>
      </c>
      <c r="E752" s="526">
        <v>1402.9</v>
      </c>
      <c r="F752" s="384">
        <f t="shared" si="27"/>
        <v>-4208.7</v>
      </c>
    </row>
    <row r="753" spans="1:6" ht="12.75" customHeight="1" x14ac:dyDescent="0.25">
      <c r="A753" s="25">
        <v>1.9</v>
      </c>
      <c r="B753" s="429" t="s">
        <v>29</v>
      </c>
      <c r="C753" s="428">
        <v>-2</v>
      </c>
      <c r="D753" s="525" t="s">
        <v>14</v>
      </c>
      <c r="E753" s="526">
        <v>885</v>
      </c>
      <c r="F753" s="384">
        <f t="shared" si="27"/>
        <v>-1770</v>
      </c>
    </row>
    <row r="754" spans="1:6" ht="12.75" customHeight="1" x14ac:dyDescent="0.25">
      <c r="A754" s="46">
        <v>1.1000000000000001</v>
      </c>
      <c r="B754" s="429" t="s">
        <v>30</v>
      </c>
      <c r="C754" s="428">
        <v>-2</v>
      </c>
      <c r="D754" s="458" t="s">
        <v>14</v>
      </c>
      <c r="E754" s="521">
        <v>3271.49</v>
      </c>
      <c r="F754" s="384">
        <f t="shared" si="27"/>
        <v>-6542.98</v>
      </c>
    </row>
    <row r="755" spans="1:6" ht="12.75" customHeight="1" x14ac:dyDescent="0.25">
      <c r="A755" s="46">
        <v>1.1100000000000001</v>
      </c>
      <c r="B755" s="429" t="s">
        <v>96</v>
      </c>
      <c r="C755" s="428">
        <v>-1</v>
      </c>
      <c r="D755" s="458" t="s">
        <v>14</v>
      </c>
      <c r="E755" s="521">
        <v>45672.09</v>
      </c>
      <c r="F755" s="384">
        <f t="shared" si="27"/>
        <v>-45672.09</v>
      </c>
    </row>
    <row r="756" spans="1:6" ht="12.75" customHeight="1" x14ac:dyDescent="0.25">
      <c r="A756" s="46">
        <v>1.1200000000000001</v>
      </c>
      <c r="B756" s="429" t="s">
        <v>32</v>
      </c>
      <c r="C756" s="428">
        <v>-2</v>
      </c>
      <c r="D756" s="527" t="s">
        <v>14</v>
      </c>
      <c r="E756" s="523">
        <v>2500</v>
      </c>
      <c r="F756" s="384">
        <f t="shared" si="27"/>
        <v>-5000</v>
      </c>
    </row>
    <row r="757" spans="1:6" ht="12.75" customHeight="1" x14ac:dyDescent="0.25">
      <c r="A757" s="46">
        <v>1.1299999999999999</v>
      </c>
      <c r="B757" s="429" t="s">
        <v>33</v>
      </c>
      <c r="C757" s="428">
        <v>-2</v>
      </c>
      <c r="D757" s="524" t="s">
        <v>14</v>
      </c>
      <c r="E757" s="523">
        <v>1250</v>
      </c>
      <c r="F757" s="384">
        <f t="shared" si="27"/>
        <v>-2500</v>
      </c>
    </row>
    <row r="758" spans="1:6" ht="12.75" customHeight="1" x14ac:dyDescent="0.25">
      <c r="A758" s="46">
        <v>1.1399999999999999</v>
      </c>
      <c r="B758" s="429" t="s">
        <v>34</v>
      </c>
      <c r="C758" s="428">
        <v>-2</v>
      </c>
      <c r="D758" s="525" t="s">
        <v>14</v>
      </c>
      <c r="E758" s="528">
        <v>1000</v>
      </c>
      <c r="F758" s="384">
        <f t="shared" si="27"/>
        <v>-2000</v>
      </c>
    </row>
    <row r="759" spans="1:6" ht="12.75" customHeight="1" x14ac:dyDescent="0.25">
      <c r="A759" s="435"/>
      <c r="B759" s="529"/>
      <c r="C759" s="512"/>
      <c r="D759" s="522"/>
      <c r="E759" s="417"/>
      <c r="F759" s="384"/>
    </row>
    <row r="760" spans="1:6" ht="12.75" customHeight="1" x14ac:dyDescent="0.25">
      <c r="A760" s="409">
        <v>2</v>
      </c>
      <c r="B760" s="339" t="s">
        <v>35</v>
      </c>
      <c r="C760" s="530"/>
      <c r="D760" s="531"/>
      <c r="E760" s="532"/>
      <c r="F760" s="384"/>
    </row>
    <row r="761" spans="1:6" ht="12.75" customHeight="1" x14ac:dyDescent="0.25">
      <c r="A761" s="410">
        <v>2.1</v>
      </c>
      <c r="B761" s="429" t="s">
        <v>36</v>
      </c>
      <c r="C761" s="428">
        <v>-1</v>
      </c>
      <c r="D761" s="533" t="s">
        <v>14</v>
      </c>
      <c r="E761" s="476">
        <v>1565</v>
      </c>
      <c r="F761" s="384">
        <f t="shared" ref="F761:F804" si="28">ROUND((C761*E761),2)</f>
        <v>-1565</v>
      </c>
    </row>
    <row r="762" spans="1:6" ht="12.75" customHeight="1" x14ac:dyDescent="0.25">
      <c r="A762" s="534">
        <v>2.2000000000000002</v>
      </c>
      <c r="B762" s="429" t="s">
        <v>37</v>
      </c>
      <c r="C762" s="428">
        <v>-1</v>
      </c>
      <c r="D762" s="533" t="s">
        <v>14</v>
      </c>
      <c r="E762" s="476">
        <v>580</v>
      </c>
      <c r="F762" s="384">
        <f t="shared" si="28"/>
        <v>-580</v>
      </c>
    </row>
    <row r="763" spans="1:6" ht="12.75" customHeight="1" x14ac:dyDescent="0.25">
      <c r="A763" s="410">
        <v>2.2999999999999998</v>
      </c>
      <c r="B763" s="429" t="s">
        <v>38</v>
      </c>
      <c r="C763" s="428">
        <v>-1</v>
      </c>
      <c r="D763" s="533" t="s">
        <v>14</v>
      </c>
      <c r="E763" s="476">
        <v>311</v>
      </c>
      <c r="F763" s="384">
        <f t="shared" si="28"/>
        <v>-311</v>
      </c>
    </row>
    <row r="764" spans="1:6" ht="12.75" customHeight="1" x14ac:dyDescent="0.25">
      <c r="A764" s="534">
        <v>2.4</v>
      </c>
      <c r="B764" s="429" t="s">
        <v>39</v>
      </c>
      <c r="C764" s="428">
        <v>-2</v>
      </c>
      <c r="D764" s="533" t="s">
        <v>14</v>
      </c>
      <c r="E764" s="476">
        <v>3640</v>
      </c>
      <c r="F764" s="384">
        <f t="shared" si="28"/>
        <v>-7280</v>
      </c>
    </row>
    <row r="765" spans="1:6" ht="12.75" customHeight="1" x14ac:dyDescent="0.25">
      <c r="A765" s="410">
        <v>2.5</v>
      </c>
      <c r="B765" s="429" t="s">
        <v>40</v>
      </c>
      <c r="C765" s="428">
        <v>-2</v>
      </c>
      <c r="D765" s="533" t="s">
        <v>14</v>
      </c>
      <c r="E765" s="476">
        <v>95</v>
      </c>
      <c r="F765" s="384">
        <f t="shared" si="28"/>
        <v>-190</v>
      </c>
    </row>
    <row r="766" spans="1:6" ht="12.75" customHeight="1" x14ac:dyDescent="0.25">
      <c r="A766" s="534">
        <v>2.6</v>
      </c>
      <c r="B766" s="429" t="s">
        <v>41</v>
      </c>
      <c r="C766" s="428">
        <v>-2</v>
      </c>
      <c r="D766" s="533" t="s">
        <v>14</v>
      </c>
      <c r="E766" s="476">
        <v>1810</v>
      </c>
      <c r="F766" s="384">
        <f t="shared" si="28"/>
        <v>-3620</v>
      </c>
    </row>
    <row r="767" spans="1:6" ht="12.75" customHeight="1" x14ac:dyDescent="0.25">
      <c r="A767" s="410">
        <v>2.7</v>
      </c>
      <c r="B767" s="429" t="s">
        <v>42</v>
      </c>
      <c r="C767" s="428">
        <v>-2</v>
      </c>
      <c r="D767" s="533" t="s">
        <v>14</v>
      </c>
      <c r="E767" s="476">
        <v>847</v>
      </c>
      <c r="F767" s="384">
        <f t="shared" si="28"/>
        <v>-1694</v>
      </c>
    </row>
    <row r="768" spans="1:6" ht="12.75" customHeight="1" x14ac:dyDescent="0.25">
      <c r="A768" s="535">
        <v>2.8</v>
      </c>
      <c r="B768" s="536" t="s">
        <v>43</v>
      </c>
      <c r="C768" s="537">
        <v>-160</v>
      </c>
      <c r="D768" s="538" t="s">
        <v>25</v>
      </c>
      <c r="E768" s="481">
        <v>175.94</v>
      </c>
      <c r="F768" s="500">
        <f t="shared" si="28"/>
        <v>-28150.400000000001</v>
      </c>
    </row>
    <row r="769" spans="1:6" ht="12.75" customHeight="1" x14ac:dyDescent="0.25">
      <c r="A769" s="410">
        <v>2.9</v>
      </c>
      <c r="B769" s="429" t="s">
        <v>44</v>
      </c>
      <c r="C769" s="428">
        <v>-220</v>
      </c>
      <c r="D769" s="533" t="s">
        <v>25</v>
      </c>
      <c r="E769" s="476">
        <v>112.74</v>
      </c>
      <c r="F769" s="384">
        <f t="shared" si="28"/>
        <v>-24802.799999999999</v>
      </c>
    </row>
    <row r="770" spans="1:6" ht="12.75" customHeight="1" x14ac:dyDescent="0.25">
      <c r="A770" s="411">
        <v>2.1</v>
      </c>
      <c r="B770" s="429" t="s">
        <v>45</v>
      </c>
      <c r="C770" s="428">
        <v>-60</v>
      </c>
      <c r="D770" s="533" t="s">
        <v>25</v>
      </c>
      <c r="E770" s="476">
        <v>53.9</v>
      </c>
      <c r="F770" s="384">
        <f t="shared" si="28"/>
        <v>-3234</v>
      </c>
    </row>
    <row r="771" spans="1:6" ht="12.75" customHeight="1" x14ac:dyDescent="0.25">
      <c r="A771" s="539">
        <v>2.11</v>
      </c>
      <c r="B771" s="429" t="s">
        <v>46</v>
      </c>
      <c r="C771" s="428">
        <v>-60</v>
      </c>
      <c r="D771" s="533" t="s">
        <v>25</v>
      </c>
      <c r="E771" s="476">
        <v>83.78</v>
      </c>
      <c r="F771" s="384">
        <f t="shared" si="28"/>
        <v>-5026.8</v>
      </c>
    </row>
    <row r="772" spans="1:6" ht="12.75" customHeight="1" x14ac:dyDescent="0.25">
      <c r="A772" s="411">
        <v>2.12</v>
      </c>
      <c r="B772" s="429" t="s">
        <v>47</v>
      </c>
      <c r="C772" s="428">
        <v>-80</v>
      </c>
      <c r="D772" s="533" t="s">
        <v>25</v>
      </c>
      <c r="E772" s="476">
        <v>14.21</v>
      </c>
      <c r="F772" s="384">
        <f t="shared" si="28"/>
        <v>-1136.8</v>
      </c>
    </row>
    <row r="773" spans="1:6" ht="12.75" customHeight="1" x14ac:dyDescent="0.25">
      <c r="A773" s="539">
        <v>2.13</v>
      </c>
      <c r="B773" s="429" t="s">
        <v>48</v>
      </c>
      <c r="C773" s="428">
        <v>-80</v>
      </c>
      <c r="D773" s="533" t="s">
        <v>25</v>
      </c>
      <c r="E773" s="476">
        <v>8.8000000000000007</v>
      </c>
      <c r="F773" s="384">
        <f t="shared" si="28"/>
        <v>-704</v>
      </c>
    </row>
    <row r="774" spans="1:6" ht="12.75" customHeight="1" x14ac:dyDescent="0.25">
      <c r="A774" s="411">
        <v>2.14</v>
      </c>
      <c r="B774" s="429" t="s">
        <v>49</v>
      </c>
      <c r="C774" s="428">
        <v>-1</v>
      </c>
      <c r="D774" s="533" t="s">
        <v>14</v>
      </c>
      <c r="E774" s="476">
        <v>1593</v>
      </c>
      <c r="F774" s="384">
        <f t="shared" si="28"/>
        <v>-1593</v>
      </c>
    </row>
    <row r="775" spans="1:6" ht="12.75" customHeight="1" x14ac:dyDescent="0.25">
      <c r="A775" s="539">
        <v>2.15</v>
      </c>
      <c r="B775" s="429" t="s">
        <v>50</v>
      </c>
      <c r="C775" s="428">
        <v>-1</v>
      </c>
      <c r="D775" s="533" t="s">
        <v>14</v>
      </c>
      <c r="E775" s="476">
        <v>475</v>
      </c>
      <c r="F775" s="384">
        <f t="shared" si="28"/>
        <v>-475</v>
      </c>
    </row>
    <row r="776" spans="1:6" ht="12.75" customHeight="1" x14ac:dyDescent="0.25">
      <c r="A776" s="411">
        <v>2.16</v>
      </c>
      <c r="B776" s="429" t="s">
        <v>51</v>
      </c>
      <c r="C776" s="428">
        <v>-1</v>
      </c>
      <c r="D776" s="533" t="s">
        <v>14</v>
      </c>
      <c r="E776" s="476">
        <v>16111.97</v>
      </c>
      <c r="F776" s="384">
        <f t="shared" si="28"/>
        <v>-16111.97</v>
      </c>
    </row>
    <row r="777" spans="1:6" ht="12.75" customHeight="1" x14ac:dyDescent="0.25">
      <c r="A777" s="539">
        <v>2.17</v>
      </c>
      <c r="B777" s="429" t="s">
        <v>52</v>
      </c>
      <c r="C777" s="428">
        <v>-4</v>
      </c>
      <c r="D777" s="533" t="s">
        <v>14</v>
      </c>
      <c r="E777" s="476">
        <v>5.05</v>
      </c>
      <c r="F777" s="384">
        <f t="shared" si="28"/>
        <v>-20.2</v>
      </c>
    </row>
    <row r="778" spans="1:6" ht="12.75" customHeight="1" x14ac:dyDescent="0.25">
      <c r="A778" s="411">
        <v>2.1800000000000002</v>
      </c>
      <c r="B778" s="429" t="s">
        <v>53</v>
      </c>
      <c r="C778" s="428">
        <v>-60</v>
      </c>
      <c r="D778" s="533" t="s">
        <v>25</v>
      </c>
      <c r="E778" s="476">
        <v>250.75</v>
      </c>
      <c r="F778" s="384">
        <f t="shared" si="28"/>
        <v>-15045</v>
      </c>
    </row>
    <row r="779" spans="1:6" ht="12.75" customHeight="1" x14ac:dyDescent="0.25">
      <c r="A779" s="539">
        <v>2.19</v>
      </c>
      <c r="B779" s="429" t="s">
        <v>54</v>
      </c>
      <c r="C779" s="428">
        <v>-1</v>
      </c>
      <c r="D779" s="533" t="s">
        <v>14</v>
      </c>
      <c r="E779" s="476">
        <v>212.38</v>
      </c>
      <c r="F779" s="384">
        <f t="shared" si="28"/>
        <v>-212.38</v>
      </c>
    </row>
    <row r="780" spans="1:6" ht="12.75" customHeight="1" x14ac:dyDescent="0.25">
      <c r="A780" s="411">
        <v>2.2000000000000002</v>
      </c>
      <c r="B780" s="429" t="s">
        <v>55</v>
      </c>
      <c r="C780" s="428">
        <v>-1</v>
      </c>
      <c r="D780" s="533" t="s">
        <v>14</v>
      </c>
      <c r="E780" s="476">
        <v>436.42</v>
      </c>
      <c r="F780" s="384">
        <f t="shared" si="28"/>
        <v>-436.42</v>
      </c>
    </row>
    <row r="781" spans="1:6" ht="12.75" customHeight="1" x14ac:dyDescent="0.25">
      <c r="A781" s="539">
        <v>2.21</v>
      </c>
      <c r="B781" s="429" t="s">
        <v>97</v>
      </c>
      <c r="C781" s="428">
        <v>-2</v>
      </c>
      <c r="D781" s="533" t="s">
        <v>14</v>
      </c>
      <c r="E781" s="476">
        <v>242.63</v>
      </c>
      <c r="F781" s="384">
        <f t="shared" si="28"/>
        <v>-485.26</v>
      </c>
    </row>
    <row r="782" spans="1:6" ht="12.75" customHeight="1" x14ac:dyDescent="0.25">
      <c r="A782" s="411">
        <v>2.2200000000000002</v>
      </c>
      <c r="B782" s="429" t="s">
        <v>98</v>
      </c>
      <c r="C782" s="428">
        <v>-1</v>
      </c>
      <c r="D782" s="533" t="s">
        <v>14</v>
      </c>
      <c r="E782" s="476">
        <v>750.31</v>
      </c>
      <c r="F782" s="384">
        <f t="shared" si="28"/>
        <v>-750.31</v>
      </c>
    </row>
    <row r="783" spans="1:6" ht="12.75" customHeight="1" x14ac:dyDescent="0.25">
      <c r="A783" s="539">
        <v>2.23</v>
      </c>
      <c r="B783" s="429" t="s">
        <v>99</v>
      </c>
      <c r="C783" s="428">
        <v>-1</v>
      </c>
      <c r="D783" s="533" t="s">
        <v>14</v>
      </c>
      <c r="E783" s="476">
        <v>22684.9</v>
      </c>
      <c r="F783" s="384">
        <f>ROUND((C783*E783),2)</f>
        <v>-22684.9</v>
      </c>
    </row>
    <row r="784" spans="1:6" x14ac:dyDescent="0.25">
      <c r="A784" s="410"/>
      <c r="B784" s="429"/>
      <c r="C784" s="428"/>
      <c r="D784" s="533"/>
      <c r="E784" s="476"/>
      <c r="F784" s="384"/>
    </row>
    <row r="785" spans="1:6" x14ac:dyDescent="0.25">
      <c r="A785" s="409">
        <v>3</v>
      </c>
      <c r="B785" s="339" t="s">
        <v>59</v>
      </c>
      <c r="C785" s="428"/>
      <c r="D785" s="531"/>
      <c r="E785" s="532"/>
      <c r="F785" s="384"/>
    </row>
    <row r="786" spans="1:6" ht="63" customHeight="1" x14ac:dyDescent="0.25">
      <c r="A786" s="410">
        <v>3.1</v>
      </c>
      <c r="B786" s="115" t="s">
        <v>100</v>
      </c>
      <c r="C786" s="540">
        <v>-1</v>
      </c>
      <c r="D786" s="541" t="s">
        <v>101</v>
      </c>
      <c r="E786" s="542">
        <v>2894799.6</v>
      </c>
      <c r="F786" s="259">
        <f t="shared" si="28"/>
        <v>-2894799.6</v>
      </c>
    </row>
    <row r="787" spans="1:6" ht="14.25" customHeight="1" x14ac:dyDescent="0.25">
      <c r="A787" s="534">
        <v>3.2</v>
      </c>
      <c r="B787" s="429" t="s">
        <v>61</v>
      </c>
      <c r="C787" s="428">
        <v>-1</v>
      </c>
      <c r="D787" s="543" t="s">
        <v>101</v>
      </c>
      <c r="E787" s="544">
        <v>110000</v>
      </c>
      <c r="F787" s="384">
        <f t="shared" si="28"/>
        <v>-110000</v>
      </c>
    </row>
    <row r="788" spans="1:6" ht="11.25" customHeight="1" x14ac:dyDescent="0.25">
      <c r="A788" s="534"/>
      <c r="B788" s="429"/>
      <c r="C788" s="428"/>
      <c r="D788" s="543"/>
      <c r="E788" s="544"/>
      <c r="F788" s="384"/>
    </row>
    <row r="789" spans="1:6" x14ac:dyDescent="0.25">
      <c r="A789" s="545">
        <v>3.3</v>
      </c>
      <c r="B789" s="546" t="s">
        <v>62</v>
      </c>
      <c r="C789" s="428"/>
      <c r="D789" s="543"/>
      <c r="E789" s="544"/>
      <c r="F789" s="384"/>
    </row>
    <row r="790" spans="1:6" ht="25.5" x14ac:dyDescent="0.25">
      <c r="A790" s="414" t="s">
        <v>63</v>
      </c>
      <c r="B790" s="529" t="s">
        <v>102</v>
      </c>
      <c r="C790" s="540">
        <v>-2</v>
      </c>
      <c r="D790" s="541" t="s">
        <v>14</v>
      </c>
      <c r="E790" s="542">
        <v>3626.93</v>
      </c>
      <c r="F790" s="259">
        <f t="shared" si="28"/>
        <v>-7253.86</v>
      </c>
    </row>
    <row r="791" spans="1:6" ht="25.5" customHeight="1" x14ac:dyDescent="0.25">
      <c r="A791" s="414" t="s">
        <v>65</v>
      </c>
      <c r="B791" s="529" t="s">
        <v>103</v>
      </c>
      <c r="C791" s="540">
        <v>-2</v>
      </c>
      <c r="D791" s="547" t="s">
        <v>14</v>
      </c>
      <c r="E791" s="542">
        <v>2223.4899999999998</v>
      </c>
      <c r="F791" s="259">
        <f t="shared" si="28"/>
        <v>-4446.9799999999996</v>
      </c>
    </row>
    <row r="792" spans="1:6" ht="12.75" customHeight="1" x14ac:dyDescent="0.25">
      <c r="A792" s="414" t="s">
        <v>67</v>
      </c>
      <c r="B792" s="529" t="s">
        <v>104</v>
      </c>
      <c r="C792" s="540">
        <v>-1</v>
      </c>
      <c r="D792" s="541" t="s">
        <v>14</v>
      </c>
      <c r="E792" s="542">
        <v>1406</v>
      </c>
      <c r="F792" s="259">
        <f t="shared" si="28"/>
        <v>-1406</v>
      </c>
    </row>
    <row r="793" spans="1:6" ht="25.5" x14ac:dyDescent="0.25">
      <c r="A793" s="414" t="s">
        <v>69</v>
      </c>
      <c r="B793" s="529" t="s">
        <v>70</v>
      </c>
      <c r="C793" s="540">
        <v>-1</v>
      </c>
      <c r="D793" s="541" t="s">
        <v>14</v>
      </c>
      <c r="E793" s="542">
        <v>59888.63</v>
      </c>
      <c r="F793" s="259">
        <f t="shared" si="28"/>
        <v>-59888.63</v>
      </c>
    </row>
    <row r="794" spans="1:6" ht="25.5" x14ac:dyDescent="0.25">
      <c r="A794" s="414" t="s">
        <v>71</v>
      </c>
      <c r="B794" s="529" t="s">
        <v>105</v>
      </c>
      <c r="C794" s="540">
        <v>-1</v>
      </c>
      <c r="D794" s="541" t="s">
        <v>14</v>
      </c>
      <c r="E794" s="542">
        <v>4903.66</v>
      </c>
      <c r="F794" s="259">
        <f t="shared" si="28"/>
        <v>-4903.66</v>
      </c>
    </row>
    <row r="795" spans="1:6" ht="25.5" x14ac:dyDescent="0.25">
      <c r="A795" s="414" t="s">
        <v>73</v>
      </c>
      <c r="B795" s="529" t="s">
        <v>106</v>
      </c>
      <c r="C795" s="540">
        <v>-1</v>
      </c>
      <c r="D795" s="541" t="s">
        <v>14</v>
      </c>
      <c r="E795" s="542">
        <v>4903.66</v>
      </c>
      <c r="F795" s="259">
        <f t="shared" si="28"/>
        <v>-4903.66</v>
      </c>
    </row>
    <row r="796" spans="1:6" ht="25.5" x14ac:dyDescent="0.25">
      <c r="A796" s="414" t="s">
        <v>75</v>
      </c>
      <c r="B796" s="529" t="s">
        <v>76</v>
      </c>
      <c r="C796" s="540">
        <v>-1</v>
      </c>
      <c r="D796" s="541" t="s">
        <v>14</v>
      </c>
      <c r="E796" s="542">
        <v>39523.730000000003</v>
      </c>
      <c r="F796" s="259">
        <f t="shared" si="28"/>
        <v>-39523.730000000003</v>
      </c>
    </row>
    <row r="797" spans="1:6" ht="25.5" x14ac:dyDescent="0.25">
      <c r="A797" s="414" t="s">
        <v>77</v>
      </c>
      <c r="B797" s="529" t="s">
        <v>78</v>
      </c>
      <c r="C797" s="540">
        <v>-2</v>
      </c>
      <c r="D797" s="541" t="s">
        <v>14</v>
      </c>
      <c r="E797" s="542">
        <v>20365.669999999998</v>
      </c>
      <c r="F797" s="259">
        <f t="shared" si="28"/>
        <v>-40731.339999999997</v>
      </c>
    </row>
    <row r="798" spans="1:6" ht="25.5" x14ac:dyDescent="0.25">
      <c r="A798" s="414" t="s">
        <v>79</v>
      </c>
      <c r="B798" s="529" t="s">
        <v>80</v>
      </c>
      <c r="C798" s="540">
        <v>-1</v>
      </c>
      <c r="D798" s="541" t="s">
        <v>14</v>
      </c>
      <c r="E798" s="542">
        <v>146750</v>
      </c>
      <c r="F798" s="259">
        <f t="shared" si="28"/>
        <v>-146750</v>
      </c>
    </row>
    <row r="799" spans="1:6" x14ac:dyDescent="0.25">
      <c r="A799" s="414" t="s">
        <v>81</v>
      </c>
      <c r="B799" s="529" t="s">
        <v>82</v>
      </c>
      <c r="C799" s="540">
        <v>-1</v>
      </c>
      <c r="D799" s="541" t="s">
        <v>14</v>
      </c>
      <c r="E799" s="542">
        <v>3500</v>
      </c>
      <c r="F799" s="259">
        <f t="shared" si="28"/>
        <v>-3500</v>
      </c>
    </row>
    <row r="800" spans="1:6" ht="25.5" x14ac:dyDescent="0.25">
      <c r="A800" s="414" t="s">
        <v>83</v>
      </c>
      <c r="B800" s="529" t="s">
        <v>84</v>
      </c>
      <c r="C800" s="540">
        <v>-1</v>
      </c>
      <c r="D800" s="541" t="s">
        <v>14</v>
      </c>
      <c r="E800" s="542">
        <v>14580.32</v>
      </c>
      <c r="F800" s="259">
        <f t="shared" si="28"/>
        <v>-14580.32</v>
      </c>
    </row>
    <row r="801" spans="1:6" ht="25.5" x14ac:dyDescent="0.25">
      <c r="A801" s="413" t="s">
        <v>85</v>
      </c>
      <c r="B801" s="548" t="s">
        <v>107</v>
      </c>
      <c r="C801" s="549">
        <v>-1</v>
      </c>
      <c r="D801" s="550" t="s">
        <v>14</v>
      </c>
      <c r="E801" s="551">
        <v>2132.21</v>
      </c>
      <c r="F801" s="552">
        <f t="shared" si="28"/>
        <v>-2132.21</v>
      </c>
    </row>
    <row r="802" spans="1:6" ht="25.5" x14ac:dyDescent="0.25">
      <c r="A802" s="414" t="s">
        <v>87</v>
      </c>
      <c r="B802" s="529" t="s">
        <v>108</v>
      </c>
      <c r="C802" s="540">
        <v>-1</v>
      </c>
      <c r="D802" s="541" t="s">
        <v>14</v>
      </c>
      <c r="E802" s="553">
        <v>1755.93</v>
      </c>
      <c r="F802" s="259">
        <f t="shared" si="28"/>
        <v>-1755.93</v>
      </c>
    </row>
    <row r="803" spans="1:6" ht="12.75" customHeight="1" x14ac:dyDescent="0.25">
      <c r="A803" s="414" t="s">
        <v>89</v>
      </c>
      <c r="B803" s="529" t="s">
        <v>90</v>
      </c>
      <c r="C803" s="540">
        <v>-1</v>
      </c>
      <c r="D803" s="541" t="s">
        <v>14</v>
      </c>
      <c r="E803" s="542">
        <v>15000</v>
      </c>
      <c r="F803" s="259">
        <f t="shared" si="28"/>
        <v>-15000</v>
      </c>
    </row>
    <row r="804" spans="1:6" ht="12.75" customHeight="1" x14ac:dyDescent="0.25">
      <c r="A804" s="414" t="s">
        <v>91</v>
      </c>
      <c r="B804" s="529" t="s">
        <v>92</v>
      </c>
      <c r="C804" s="540">
        <v>-1</v>
      </c>
      <c r="D804" s="541" t="s">
        <v>14</v>
      </c>
      <c r="E804" s="542">
        <v>4500</v>
      </c>
      <c r="F804" s="259">
        <f t="shared" si="28"/>
        <v>-4500</v>
      </c>
    </row>
    <row r="805" spans="1:6" x14ac:dyDescent="0.25">
      <c r="A805" s="120"/>
      <c r="B805" s="121" t="s">
        <v>109</v>
      </c>
      <c r="C805" s="122"/>
      <c r="D805" s="123"/>
      <c r="E805" s="122"/>
      <c r="F805" s="124">
        <f>SUM(F745:F804)</f>
        <v>-3815247.69</v>
      </c>
    </row>
    <row r="806" spans="1:6" x14ac:dyDescent="0.25">
      <c r="A806" s="435"/>
      <c r="B806" s="529"/>
      <c r="C806" s="512"/>
      <c r="D806" s="522"/>
      <c r="E806" s="512"/>
      <c r="F806" s="516"/>
    </row>
    <row r="807" spans="1:6" ht="25.5" x14ac:dyDescent="0.25">
      <c r="A807" s="131" t="s">
        <v>110</v>
      </c>
      <c r="B807" s="132" t="s">
        <v>111</v>
      </c>
      <c r="C807" s="554"/>
      <c r="D807" s="555"/>
      <c r="E807" s="556"/>
      <c r="F807" s="557"/>
    </row>
    <row r="808" spans="1:6" ht="9" customHeight="1" x14ac:dyDescent="0.25">
      <c r="A808" s="558"/>
      <c r="B808" s="429"/>
      <c r="C808" s="559"/>
      <c r="D808" s="560"/>
      <c r="E808" s="560"/>
      <c r="F808" s="476"/>
    </row>
    <row r="809" spans="1:6" x14ac:dyDescent="0.25">
      <c r="A809" s="561">
        <v>1.2</v>
      </c>
      <c r="B809" s="339" t="s">
        <v>114</v>
      </c>
      <c r="C809" s="562"/>
      <c r="D809" s="530"/>
      <c r="E809" s="530"/>
      <c r="F809" s="532"/>
    </row>
    <row r="810" spans="1:6" x14ac:dyDescent="0.25">
      <c r="A810" s="563" t="s">
        <v>115</v>
      </c>
      <c r="B810" s="429" t="s">
        <v>116</v>
      </c>
      <c r="C810" s="428">
        <v>-17.579999999999998</v>
      </c>
      <c r="D810" s="560" t="s">
        <v>117</v>
      </c>
      <c r="E810" s="476">
        <v>369.6</v>
      </c>
      <c r="F810" s="384">
        <f>ROUND((C810*E810),2)</f>
        <v>-6497.57</v>
      </c>
    </row>
    <row r="811" spans="1:6" x14ac:dyDescent="0.25">
      <c r="A811" s="120"/>
      <c r="B811" s="121" t="s">
        <v>178</v>
      </c>
      <c r="C811" s="122"/>
      <c r="D811" s="123"/>
      <c r="E811" s="122"/>
      <c r="F811" s="124">
        <f>SUM(F809:F810)</f>
        <v>-6497.57</v>
      </c>
    </row>
    <row r="812" spans="1:6" ht="9.75" customHeight="1" x14ac:dyDescent="0.25">
      <c r="A812" s="435"/>
      <c r="B812" s="529"/>
      <c r="C812" s="512"/>
      <c r="D812" s="522"/>
      <c r="E812" s="512"/>
      <c r="F812" s="516"/>
    </row>
    <row r="813" spans="1:6" ht="15.75" customHeight="1" x14ac:dyDescent="0.25">
      <c r="A813" s="435"/>
      <c r="B813" s="515" t="s">
        <v>274</v>
      </c>
      <c r="C813" s="512"/>
      <c r="D813" s="522"/>
      <c r="E813" s="512"/>
      <c r="F813" s="516"/>
    </row>
    <row r="814" spans="1:6" x14ac:dyDescent="0.25">
      <c r="A814" s="435"/>
      <c r="B814" s="515" t="s">
        <v>277</v>
      </c>
      <c r="C814" s="512"/>
      <c r="D814" s="522"/>
      <c r="E814" s="512"/>
      <c r="F814" s="516"/>
    </row>
    <row r="815" spans="1:6" ht="9.75" customHeight="1" x14ac:dyDescent="0.25">
      <c r="A815" s="435"/>
      <c r="B815" s="529"/>
      <c r="C815" s="512"/>
      <c r="D815" s="522"/>
      <c r="E815" s="512"/>
      <c r="F815" s="516"/>
    </row>
    <row r="816" spans="1:6" ht="26.25" customHeight="1" x14ac:dyDescent="0.25">
      <c r="A816" s="131" t="s">
        <v>327</v>
      </c>
      <c r="B816" s="132" t="s">
        <v>328</v>
      </c>
      <c r="C816" s="554"/>
      <c r="D816" s="555"/>
      <c r="E816" s="556"/>
      <c r="F816" s="557"/>
    </row>
    <row r="817" spans="1:6" x14ac:dyDescent="0.25">
      <c r="A817" s="435"/>
      <c r="B817" s="529"/>
      <c r="C817" s="512"/>
      <c r="D817" s="522"/>
      <c r="E817" s="512"/>
      <c r="F817" s="516"/>
    </row>
    <row r="818" spans="1:6" ht="15.75" customHeight="1" x14ac:dyDescent="0.25">
      <c r="A818" s="564">
        <v>1.7</v>
      </c>
      <c r="B818" s="565" t="s">
        <v>151</v>
      </c>
      <c r="C818" s="560"/>
      <c r="D818" s="533"/>
      <c r="E818" s="560"/>
      <c r="F818" s="384"/>
    </row>
    <row r="819" spans="1:6" x14ac:dyDescent="0.25">
      <c r="A819" s="563" t="s">
        <v>358</v>
      </c>
      <c r="B819" s="566" t="s">
        <v>152</v>
      </c>
      <c r="C819" s="476">
        <v>-12.35</v>
      </c>
      <c r="D819" s="533" t="s">
        <v>153</v>
      </c>
      <c r="E819" s="476">
        <v>420.3</v>
      </c>
      <c r="F819" s="384">
        <f>ROUND((C819*E819),2)</f>
        <v>-5190.71</v>
      </c>
    </row>
    <row r="820" spans="1:6" ht="38.25" x14ac:dyDescent="0.25">
      <c r="A820" s="567" t="s">
        <v>361</v>
      </c>
      <c r="B820" s="566" t="s">
        <v>156</v>
      </c>
      <c r="C820" s="542">
        <v>-1</v>
      </c>
      <c r="D820" s="541" t="s">
        <v>14</v>
      </c>
      <c r="E820" s="542">
        <v>49007.4</v>
      </c>
      <c r="F820" s="259">
        <f>ROUND((C820*E820),2)</f>
        <v>-49007.4</v>
      </c>
    </row>
    <row r="821" spans="1:6" s="125" customFormat="1" x14ac:dyDescent="0.25">
      <c r="A821" s="120"/>
      <c r="B821" s="121" t="s">
        <v>378</v>
      </c>
      <c r="C821" s="122"/>
      <c r="D821" s="123"/>
      <c r="E821" s="122"/>
      <c r="F821" s="124">
        <f>SUM(F819:F820)</f>
        <v>-54198.11</v>
      </c>
    </row>
    <row r="822" spans="1:6" x14ac:dyDescent="0.25">
      <c r="A822" s="435"/>
      <c r="B822" s="529"/>
      <c r="C822" s="512"/>
      <c r="D822" s="522"/>
      <c r="E822" s="512"/>
      <c r="F822" s="516"/>
    </row>
    <row r="823" spans="1:6" ht="40.5" customHeight="1" x14ac:dyDescent="0.25">
      <c r="A823" s="514" t="s">
        <v>379</v>
      </c>
      <c r="B823" s="568" t="s">
        <v>380</v>
      </c>
      <c r="C823" s="289"/>
      <c r="D823" s="517"/>
      <c r="E823" s="518"/>
      <c r="F823" s="518"/>
    </row>
    <row r="824" spans="1:6" ht="10.5" customHeight="1" x14ac:dyDescent="0.25">
      <c r="A824" s="187"/>
      <c r="B824" s="429"/>
      <c r="C824" s="569"/>
      <c r="D824" s="569"/>
      <c r="E824" s="570"/>
      <c r="F824" s="384"/>
    </row>
    <row r="825" spans="1:6" ht="12.75" customHeight="1" x14ac:dyDescent="0.25">
      <c r="A825" s="189">
        <v>1</v>
      </c>
      <c r="B825" s="429" t="s">
        <v>112</v>
      </c>
      <c r="C825" s="569"/>
      <c r="D825" s="569"/>
      <c r="E825" s="570"/>
      <c r="F825" s="384"/>
    </row>
    <row r="826" spans="1:6" ht="12.75" customHeight="1" x14ac:dyDescent="0.25">
      <c r="A826" s="429">
        <v>1.1000000000000001</v>
      </c>
      <c r="B826" s="429" t="s">
        <v>181</v>
      </c>
      <c r="C826" s="428">
        <v>-78</v>
      </c>
      <c r="D826" s="571" t="s">
        <v>144</v>
      </c>
      <c r="E826" s="572">
        <v>6.7</v>
      </c>
      <c r="F826" s="384">
        <f t="shared" ref="F826:F837" si="29">ROUND((C826*E826),2)</f>
        <v>-522.6</v>
      </c>
    </row>
    <row r="827" spans="1:6" ht="12.75" customHeight="1" x14ac:dyDescent="0.25">
      <c r="A827" s="191"/>
      <c r="B827" s="429"/>
      <c r="C827" s="569"/>
      <c r="D827" s="569"/>
      <c r="E827" s="573"/>
      <c r="F827" s="384"/>
    </row>
    <row r="828" spans="1:6" ht="12.75" customHeight="1" x14ac:dyDescent="0.25">
      <c r="A828" s="194">
        <v>2</v>
      </c>
      <c r="B828" s="429" t="s">
        <v>182</v>
      </c>
      <c r="C828" s="574"/>
      <c r="D828" s="574"/>
      <c r="E828" s="575"/>
      <c r="F828" s="384"/>
    </row>
    <row r="829" spans="1:6" ht="12.75" customHeight="1" x14ac:dyDescent="0.25">
      <c r="A829" s="191">
        <v>2.1</v>
      </c>
      <c r="B829" s="429" t="s">
        <v>183</v>
      </c>
      <c r="C829" s="428">
        <v>-86.58</v>
      </c>
      <c r="D829" s="569" t="s">
        <v>117</v>
      </c>
      <c r="E829" s="573">
        <v>129.74</v>
      </c>
      <c r="F829" s="384">
        <f t="shared" si="29"/>
        <v>-11232.89</v>
      </c>
    </row>
    <row r="830" spans="1:6" ht="12.75" customHeight="1" x14ac:dyDescent="0.25">
      <c r="A830" s="191">
        <v>2.2000000000000002</v>
      </c>
      <c r="B830" s="429" t="s">
        <v>185</v>
      </c>
      <c r="C830" s="428">
        <v>-75.95</v>
      </c>
      <c r="D830" s="576" t="s">
        <v>117</v>
      </c>
      <c r="E830" s="573">
        <v>143.53</v>
      </c>
      <c r="F830" s="384">
        <f t="shared" si="29"/>
        <v>-10901.1</v>
      </c>
    </row>
    <row r="831" spans="1:6" ht="12.75" customHeight="1" x14ac:dyDescent="0.25">
      <c r="A831" s="191">
        <v>2.2999999999999998</v>
      </c>
      <c r="B831" s="429" t="s">
        <v>186</v>
      </c>
      <c r="C831" s="428">
        <v>-12.75</v>
      </c>
      <c r="D831" s="569" t="s">
        <v>117</v>
      </c>
      <c r="E831" s="573">
        <v>134.30000000000001</v>
      </c>
      <c r="F831" s="384">
        <f t="shared" si="29"/>
        <v>-1712.33</v>
      </c>
    </row>
    <row r="832" spans="1:6" ht="12.75" customHeight="1" x14ac:dyDescent="0.25">
      <c r="A832" s="191"/>
      <c r="B832" s="429"/>
      <c r="C832" s="569"/>
      <c r="D832" s="569"/>
      <c r="E832" s="573"/>
      <c r="F832" s="384"/>
    </row>
    <row r="833" spans="1:6" ht="12.75" customHeight="1" x14ac:dyDescent="0.25">
      <c r="A833" s="194">
        <v>3</v>
      </c>
      <c r="B833" s="429" t="s">
        <v>187</v>
      </c>
      <c r="C833" s="569"/>
      <c r="D833" s="569"/>
      <c r="E833" s="573"/>
      <c r="F833" s="384"/>
    </row>
    <row r="834" spans="1:6" ht="12.75" customHeight="1" x14ac:dyDescent="0.25">
      <c r="A834" s="191">
        <v>3.1</v>
      </c>
      <c r="B834" s="429" t="s">
        <v>381</v>
      </c>
      <c r="C834" s="428">
        <v>-78</v>
      </c>
      <c r="D834" s="569" t="s">
        <v>144</v>
      </c>
      <c r="E834" s="573">
        <v>6800</v>
      </c>
      <c r="F834" s="384">
        <f t="shared" si="29"/>
        <v>-530400</v>
      </c>
    </row>
    <row r="835" spans="1:6" ht="12.75" customHeight="1" x14ac:dyDescent="0.25">
      <c r="A835" s="191"/>
      <c r="B835" s="429"/>
      <c r="C835" s="569"/>
      <c r="D835" s="569"/>
      <c r="E835" s="573"/>
      <c r="F835" s="384"/>
    </row>
    <row r="836" spans="1:6" x14ac:dyDescent="0.25">
      <c r="A836" s="191">
        <v>4</v>
      </c>
      <c r="B836" s="429" t="s">
        <v>189</v>
      </c>
      <c r="C836" s="574"/>
      <c r="D836" s="574"/>
      <c r="E836" s="573"/>
      <c r="F836" s="384"/>
    </row>
    <row r="837" spans="1:6" x14ac:dyDescent="0.25">
      <c r="A837" s="191">
        <v>4.0999999999999996</v>
      </c>
      <c r="B837" s="429" t="s">
        <v>381</v>
      </c>
      <c r="C837" s="428">
        <v>-78</v>
      </c>
      <c r="D837" s="569" t="s">
        <v>144</v>
      </c>
      <c r="E837" s="573">
        <v>53.28</v>
      </c>
      <c r="F837" s="384">
        <f t="shared" si="29"/>
        <v>-4155.84</v>
      </c>
    </row>
    <row r="838" spans="1:6" x14ac:dyDescent="0.25">
      <c r="A838" s="290"/>
      <c r="B838" s="291" t="s">
        <v>382</v>
      </c>
      <c r="C838" s="292"/>
      <c r="D838" s="577" t="s">
        <v>193</v>
      </c>
      <c r="E838" s="292"/>
      <c r="F838" s="578">
        <f>SUM(F823:F837)</f>
        <v>-558924.76</v>
      </c>
    </row>
    <row r="839" spans="1:6" x14ac:dyDescent="0.25">
      <c r="A839" s="435"/>
      <c r="B839" s="529"/>
      <c r="C839" s="512"/>
      <c r="D839" s="522"/>
      <c r="E839" s="512"/>
      <c r="F839" s="516"/>
    </row>
    <row r="840" spans="1:6" ht="12.75" customHeight="1" x14ac:dyDescent="0.25">
      <c r="A840" s="514" t="s">
        <v>383</v>
      </c>
      <c r="B840" s="568" t="s">
        <v>384</v>
      </c>
      <c r="C840" s="289"/>
      <c r="D840" s="517"/>
      <c r="E840" s="518"/>
      <c r="F840" s="518"/>
    </row>
    <row r="841" spans="1:6" x14ac:dyDescent="0.25">
      <c r="A841" s="579"/>
      <c r="B841" s="429"/>
      <c r="C841" s="560"/>
      <c r="D841" s="560"/>
      <c r="E841" s="512"/>
      <c r="F841" s="516"/>
    </row>
    <row r="842" spans="1:6" ht="12.75" customHeight="1" x14ac:dyDescent="0.25">
      <c r="A842" s="580">
        <v>1</v>
      </c>
      <c r="B842" s="546" t="s">
        <v>19</v>
      </c>
      <c r="C842" s="428"/>
      <c r="D842" s="517"/>
      <c r="E842" s="512"/>
      <c r="F842" s="516"/>
    </row>
    <row r="843" spans="1:6" ht="12.75" customHeight="1" x14ac:dyDescent="0.25">
      <c r="A843" s="581">
        <v>1.1000000000000001</v>
      </c>
      <c r="B843" s="582" t="s">
        <v>20</v>
      </c>
      <c r="C843" s="428">
        <v>-1</v>
      </c>
      <c r="D843" s="458" t="s">
        <v>14</v>
      </c>
      <c r="E843" s="521">
        <v>18880</v>
      </c>
      <c r="F843" s="384">
        <f>ROUND((C843*E843),2)</f>
        <v>-18880</v>
      </c>
    </row>
    <row r="844" spans="1:6" ht="12.75" customHeight="1" x14ac:dyDescent="0.25">
      <c r="A844" s="581">
        <v>1.2</v>
      </c>
      <c r="B844" s="582" t="s">
        <v>21</v>
      </c>
      <c r="C844" s="428">
        <v>-1</v>
      </c>
      <c r="D844" s="458" t="s">
        <v>14</v>
      </c>
      <c r="E844" s="521">
        <v>20650</v>
      </c>
      <c r="F844" s="384">
        <f>ROUND((C844*E844),2)</f>
        <v>-20650</v>
      </c>
    </row>
    <row r="845" spans="1:6" ht="12.75" customHeight="1" x14ac:dyDescent="0.25">
      <c r="A845" s="583"/>
      <c r="B845" s="584"/>
      <c r="C845" s="560"/>
      <c r="D845" s="560"/>
      <c r="E845" s="417"/>
      <c r="F845" s="384"/>
    </row>
    <row r="846" spans="1:6" ht="12.75" customHeight="1" x14ac:dyDescent="0.25">
      <c r="A846" s="585">
        <v>2</v>
      </c>
      <c r="B846" s="546" t="s">
        <v>35</v>
      </c>
      <c r="C846" s="560"/>
      <c r="D846" s="560"/>
      <c r="E846" s="417"/>
      <c r="F846" s="384"/>
    </row>
    <row r="847" spans="1:6" ht="12.75" customHeight="1" x14ac:dyDescent="0.25">
      <c r="A847" s="586">
        <v>2.14</v>
      </c>
      <c r="B847" s="584" t="s">
        <v>49</v>
      </c>
      <c r="C847" s="428">
        <v>-1</v>
      </c>
      <c r="D847" s="533" t="s">
        <v>14</v>
      </c>
      <c r="E847" s="476">
        <v>1593</v>
      </c>
      <c r="F847" s="384">
        <f>ROUND((C847*E847),2)</f>
        <v>-1593</v>
      </c>
    </row>
    <row r="848" spans="1:6" ht="12.75" customHeight="1" x14ac:dyDescent="0.25">
      <c r="A848" s="586"/>
      <c r="B848" s="584"/>
      <c r="C848" s="428"/>
      <c r="D848" s="533"/>
      <c r="E848" s="417"/>
      <c r="F848" s="384"/>
    </row>
    <row r="849" spans="1:6" ht="12.75" customHeight="1" x14ac:dyDescent="0.25">
      <c r="A849" s="585">
        <v>3</v>
      </c>
      <c r="B849" s="546" t="s">
        <v>59</v>
      </c>
      <c r="C849" s="428"/>
      <c r="D849" s="533"/>
      <c r="E849" s="417"/>
      <c r="F849" s="384"/>
    </row>
    <row r="850" spans="1:6" ht="12.75" customHeight="1" x14ac:dyDescent="0.25">
      <c r="A850" s="586"/>
      <c r="B850" s="584"/>
      <c r="C850" s="428"/>
      <c r="D850" s="533"/>
      <c r="E850" s="417"/>
      <c r="F850" s="384"/>
    </row>
    <row r="851" spans="1:6" ht="12.75" customHeight="1" x14ac:dyDescent="0.25">
      <c r="A851" s="587">
        <v>3.3</v>
      </c>
      <c r="B851" s="546" t="s">
        <v>62</v>
      </c>
      <c r="C851" s="428"/>
      <c r="D851" s="533"/>
      <c r="E851" s="417"/>
      <c r="F851" s="384"/>
    </row>
    <row r="852" spans="1:6" ht="12.75" customHeight="1" x14ac:dyDescent="0.25">
      <c r="A852" s="586" t="s">
        <v>67</v>
      </c>
      <c r="B852" s="587" t="s">
        <v>68</v>
      </c>
      <c r="C852" s="540">
        <v>-1</v>
      </c>
      <c r="D852" s="541" t="s">
        <v>14</v>
      </c>
      <c r="E852" s="542">
        <v>1406</v>
      </c>
      <c r="F852" s="259">
        <f>ROUND((C852*E852),2)</f>
        <v>-1406</v>
      </c>
    </row>
    <row r="853" spans="1:6" ht="25.5" customHeight="1" x14ac:dyDescent="0.25">
      <c r="A853" s="588" t="s">
        <v>69</v>
      </c>
      <c r="B853" s="440" t="s">
        <v>70</v>
      </c>
      <c r="C853" s="589">
        <v>-1</v>
      </c>
      <c r="D853" s="590" t="s">
        <v>14</v>
      </c>
      <c r="E853" s="488">
        <v>59888.63</v>
      </c>
      <c r="F853" s="591">
        <f>ROUND((C853*E853),2)</f>
        <v>-59888.63</v>
      </c>
    </row>
    <row r="854" spans="1:6" ht="25.5" customHeight="1" x14ac:dyDescent="0.25">
      <c r="A854" s="588" t="s">
        <v>73</v>
      </c>
      <c r="B854" s="440" t="s">
        <v>74</v>
      </c>
      <c r="C854" s="589">
        <v>-1</v>
      </c>
      <c r="D854" s="590" t="s">
        <v>14</v>
      </c>
      <c r="E854" s="488">
        <v>3359.16</v>
      </c>
      <c r="F854" s="591">
        <f>ROUND((C854*E854),2)</f>
        <v>-3359.16</v>
      </c>
    </row>
    <row r="855" spans="1:6" ht="25.5" customHeight="1" x14ac:dyDescent="0.25">
      <c r="A855" s="592" t="s">
        <v>79</v>
      </c>
      <c r="B855" s="440" t="s">
        <v>80</v>
      </c>
      <c r="C855" s="589">
        <v>-1</v>
      </c>
      <c r="D855" s="593" t="s">
        <v>14</v>
      </c>
      <c r="E855" s="488">
        <v>146750</v>
      </c>
      <c r="F855" s="591">
        <f>ROUND((C855*E855),2)</f>
        <v>-146750</v>
      </c>
    </row>
    <row r="856" spans="1:6" ht="25.5" customHeight="1" x14ac:dyDescent="0.25">
      <c r="A856" s="588" t="s">
        <v>85</v>
      </c>
      <c r="B856" s="440" t="s">
        <v>86</v>
      </c>
      <c r="C856" s="589">
        <v>-1</v>
      </c>
      <c r="D856" s="590" t="s">
        <v>14</v>
      </c>
      <c r="E856" s="489">
        <v>2132.21</v>
      </c>
      <c r="F856" s="591">
        <f>ROUND((C856*E856),2)</f>
        <v>-2132.21</v>
      </c>
    </row>
    <row r="857" spans="1:6" x14ac:dyDescent="0.25">
      <c r="A857" s="120"/>
      <c r="B857" s="121" t="s">
        <v>386</v>
      </c>
      <c r="C857" s="122"/>
      <c r="D857" s="123"/>
      <c r="E857" s="122"/>
      <c r="F857" s="124">
        <f>SUM(F840:F856)</f>
        <v>-254659</v>
      </c>
    </row>
    <row r="858" spans="1:6" x14ac:dyDescent="0.25">
      <c r="A858" s="435"/>
      <c r="B858" s="529"/>
      <c r="C858" s="512"/>
      <c r="D858" s="522"/>
      <c r="E858" s="512"/>
      <c r="F858" s="516"/>
    </row>
    <row r="859" spans="1:6" ht="25.5" x14ac:dyDescent="0.25">
      <c r="A859" s="514" t="s">
        <v>387</v>
      </c>
      <c r="B859" s="568" t="s">
        <v>388</v>
      </c>
      <c r="C859" s="289"/>
      <c r="D859" s="517"/>
      <c r="E859" s="518"/>
      <c r="F859" s="518"/>
    </row>
    <row r="860" spans="1:6" ht="26.25" x14ac:dyDescent="0.25">
      <c r="A860" s="594">
        <v>1</v>
      </c>
      <c r="B860" s="341" t="s">
        <v>329</v>
      </c>
      <c r="C860" s="595"/>
      <c r="D860" s="422"/>
      <c r="E860" s="596"/>
      <c r="F860" s="384"/>
    </row>
    <row r="861" spans="1:6" ht="14.25" customHeight="1" x14ac:dyDescent="0.25">
      <c r="A861" s="597">
        <v>1.1000000000000001</v>
      </c>
      <c r="B861" s="584" t="s">
        <v>280</v>
      </c>
      <c r="C861" s="540">
        <v>-35</v>
      </c>
      <c r="D861" s="541" t="s">
        <v>137</v>
      </c>
      <c r="E861" s="542">
        <v>51.96</v>
      </c>
      <c r="F861" s="598">
        <f>ROUND((C861*E861),2)</f>
        <v>-1818.6</v>
      </c>
    </row>
    <row r="862" spans="1:6" ht="14.25" customHeight="1" x14ac:dyDescent="0.25">
      <c r="A862" s="597">
        <v>1.2</v>
      </c>
      <c r="B862" s="584" t="s">
        <v>330</v>
      </c>
      <c r="C862" s="540">
        <v>-5</v>
      </c>
      <c r="D862" s="547" t="s">
        <v>101</v>
      </c>
      <c r="E862" s="599">
        <v>500</v>
      </c>
      <c r="F862" s="598">
        <f>ROUND((C862*E862),2)</f>
        <v>-2500</v>
      </c>
    </row>
    <row r="863" spans="1:6" ht="14.25" customHeight="1" x14ac:dyDescent="0.25">
      <c r="A863" s="597">
        <v>1.3</v>
      </c>
      <c r="B863" s="584" t="s">
        <v>331</v>
      </c>
      <c r="C863" s="540">
        <v>-1</v>
      </c>
      <c r="D863" s="541" t="s">
        <v>285</v>
      </c>
      <c r="E863" s="542">
        <v>2088.8000000000002</v>
      </c>
      <c r="F863" s="598">
        <f>ROUND((C863*E863),2)</f>
        <v>-2088.8000000000002</v>
      </c>
    </row>
    <row r="864" spans="1:6" ht="26.25" x14ac:dyDescent="0.25">
      <c r="A864" s="408">
        <v>1.4</v>
      </c>
      <c r="B864" s="440" t="s">
        <v>389</v>
      </c>
      <c r="C864" s="540">
        <v>-1</v>
      </c>
      <c r="D864" s="541" t="s">
        <v>285</v>
      </c>
      <c r="E864" s="542">
        <v>2088.8000000000002</v>
      </c>
      <c r="F864" s="598">
        <f>ROUND((C864*E864),2)</f>
        <v>-2088.8000000000002</v>
      </c>
    </row>
    <row r="865" spans="1:6" ht="9" customHeight="1" x14ac:dyDescent="0.25">
      <c r="A865" s="98"/>
      <c r="B865" s="429"/>
      <c r="C865" s="600"/>
      <c r="D865" s="547"/>
      <c r="E865" s="599"/>
      <c r="F865" s="598"/>
    </row>
    <row r="866" spans="1:6" ht="26.25" x14ac:dyDescent="0.25">
      <c r="A866" s="601">
        <v>2</v>
      </c>
      <c r="B866" s="440" t="s">
        <v>390</v>
      </c>
      <c r="C866" s="600"/>
      <c r="D866" s="602"/>
      <c r="E866" s="599"/>
      <c r="F866" s="598"/>
    </row>
    <row r="867" spans="1:6" ht="15.75" customHeight="1" x14ac:dyDescent="0.25">
      <c r="A867" s="439">
        <v>2.1</v>
      </c>
      <c r="B867" s="529" t="s">
        <v>391</v>
      </c>
      <c r="C867" s="540">
        <v>-0.16</v>
      </c>
      <c r="D867" s="602" t="s">
        <v>117</v>
      </c>
      <c r="E867" s="599">
        <v>16062</v>
      </c>
      <c r="F867" s="598">
        <f t="shared" ref="F867:F872" si="30">ROUND(E867*C867,2)</f>
        <v>-2569.92</v>
      </c>
    </row>
    <row r="868" spans="1:6" ht="26.25" x14ac:dyDescent="0.25">
      <c r="A868" s="439">
        <v>2.2000000000000002</v>
      </c>
      <c r="B868" s="440" t="s">
        <v>392</v>
      </c>
      <c r="C868" s="540">
        <v>-1</v>
      </c>
      <c r="D868" s="602" t="s">
        <v>117</v>
      </c>
      <c r="E868" s="599">
        <v>4163.16</v>
      </c>
      <c r="F868" s="598">
        <f t="shared" si="30"/>
        <v>-4163.16</v>
      </c>
    </row>
    <row r="869" spans="1:6" ht="7.5" customHeight="1" x14ac:dyDescent="0.25">
      <c r="A869" s="439"/>
      <c r="B869" s="529"/>
      <c r="C869" s="540"/>
      <c r="D869" s="602"/>
      <c r="E869" s="599"/>
      <c r="F869" s="598"/>
    </row>
    <row r="870" spans="1:6" ht="26.25" x14ac:dyDescent="0.25">
      <c r="A870" s="432">
        <v>3</v>
      </c>
      <c r="B870" s="341" t="s">
        <v>393</v>
      </c>
      <c r="C870" s="540"/>
      <c r="D870" s="602"/>
      <c r="E870" s="599"/>
      <c r="F870" s="598"/>
    </row>
    <row r="871" spans="1:6" ht="12" customHeight="1" x14ac:dyDescent="0.25">
      <c r="A871" s="603">
        <v>3.1</v>
      </c>
      <c r="B871" s="587" t="s">
        <v>394</v>
      </c>
      <c r="C871" s="540">
        <v>-0.83</v>
      </c>
      <c r="D871" s="602" t="s">
        <v>117</v>
      </c>
      <c r="E871" s="599">
        <v>12895.59</v>
      </c>
      <c r="F871" s="598">
        <f t="shared" si="30"/>
        <v>-10703.34</v>
      </c>
    </row>
    <row r="872" spans="1:6" ht="25.5" x14ac:dyDescent="0.25">
      <c r="A872" s="439">
        <v>3.2</v>
      </c>
      <c r="B872" s="529" t="s">
        <v>395</v>
      </c>
      <c r="C872" s="540">
        <v>-0.63</v>
      </c>
      <c r="D872" s="602" t="s">
        <v>117</v>
      </c>
      <c r="E872" s="599">
        <v>4163.1559999999999</v>
      </c>
      <c r="F872" s="598">
        <f t="shared" si="30"/>
        <v>-2622.79</v>
      </c>
    </row>
    <row r="873" spans="1:6" ht="14.25" customHeight="1" x14ac:dyDescent="0.25">
      <c r="A873" s="604">
        <v>4</v>
      </c>
      <c r="B873" s="440" t="s">
        <v>396</v>
      </c>
      <c r="C873" s="540">
        <v>-1.27</v>
      </c>
      <c r="D873" s="602" t="s">
        <v>117</v>
      </c>
      <c r="E873" s="599">
        <v>4995.5200000000004</v>
      </c>
      <c r="F873" s="598">
        <f>ROUND(E873*C873,2)</f>
        <v>-6344.31</v>
      </c>
    </row>
    <row r="874" spans="1:6" ht="10.5" customHeight="1" x14ac:dyDescent="0.25">
      <c r="A874" s="605"/>
      <c r="B874" s="536"/>
      <c r="C874" s="549"/>
      <c r="D874" s="606"/>
      <c r="E874" s="607"/>
      <c r="F874" s="608"/>
    </row>
    <row r="875" spans="1:6" ht="12.75" customHeight="1" x14ac:dyDescent="0.25">
      <c r="A875" s="451">
        <v>5</v>
      </c>
      <c r="B875" s="339" t="s">
        <v>397</v>
      </c>
      <c r="C875" s="540"/>
      <c r="D875" s="609"/>
      <c r="E875" s="599"/>
      <c r="F875" s="598"/>
    </row>
    <row r="876" spans="1:6" ht="12.75" customHeight="1" x14ac:dyDescent="0.25">
      <c r="A876" s="456">
        <v>5.0999999999999996</v>
      </c>
      <c r="B876" s="429" t="s">
        <v>398</v>
      </c>
      <c r="C876" s="540">
        <v>-1</v>
      </c>
      <c r="D876" s="467" t="s">
        <v>14</v>
      </c>
      <c r="E876" s="599">
        <v>5941.2</v>
      </c>
      <c r="F876" s="598">
        <f t="shared" ref="F876:F882" si="31">ROUND(E876*C876,2)</f>
        <v>-5941.2</v>
      </c>
    </row>
    <row r="877" spans="1:6" ht="12.75" customHeight="1" x14ac:dyDescent="0.25">
      <c r="A877" s="456">
        <v>5.2</v>
      </c>
      <c r="B877" s="429" t="s">
        <v>399</v>
      </c>
      <c r="C877" s="540">
        <v>-0.16</v>
      </c>
      <c r="D877" s="610" t="s">
        <v>117</v>
      </c>
      <c r="E877" s="611">
        <v>11014.83</v>
      </c>
      <c r="F877" s="598">
        <f t="shared" si="31"/>
        <v>-1762.37</v>
      </c>
    </row>
    <row r="878" spans="1:6" ht="12.75" customHeight="1" x14ac:dyDescent="0.25">
      <c r="A878" s="456">
        <v>5.3</v>
      </c>
      <c r="B878" s="429" t="s">
        <v>400</v>
      </c>
      <c r="C878" s="540">
        <v>-4</v>
      </c>
      <c r="D878" s="467" t="s">
        <v>14</v>
      </c>
      <c r="E878" s="611">
        <v>838.8</v>
      </c>
      <c r="F878" s="598">
        <f t="shared" si="31"/>
        <v>-3355.2</v>
      </c>
    </row>
    <row r="879" spans="1:6" ht="12.75" customHeight="1" x14ac:dyDescent="0.25">
      <c r="A879" s="456">
        <v>5.4</v>
      </c>
      <c r="B879" s="429" t="s">
        <v>401</v>
      </c>
      <c r="C879" s="540">
        <v>-1</v>
      </c>
      <c r="D879" s="467" t="s">
        <v>14</v>
      </c>
      <c r="E879" s="611">
        <v>285.13</v>
      </c>
      <c r="F879" s="598">
        <f t="shared" si="31"/>
        <v>-285.13</v>
      </c>
    </row>
    <row r="880" spans="1:6" ht="12.75" customHeight="1" x14ac:dyDescent="0.25">
      <c r="A880" s="456">
        <v>5.5</v>
      </c>
      <c r="B880" s="429" t="s">
        <v>402</v>
      </c>
      <c r="C880" s="540">
        <v>-1</v>
      </c>
      <c r="D880" s="467" t="s">
        <v>14</v>
      </c>
      <c r="E880" s="611">
        <v>7901.08</v>
      </c>
      <c r="F880" s="598">
        <f t="shared" si="31"/>
        <v>-7901.08</v>
      </c>
    </row>
    <row r="881" spans="1:6" x14ac:dyDescent="0.25">
      <c r="A881" s="456">
        <v>5.6</v>
      </c>
      <c r="B881" s="429" t="s">
        <v>403</v>
      </c>
      <c r="C881" s="540">
        <v>-2</v>
      </c>
      <c r="D881" s="467" t="s">
        <v>14</v>
      </c>
      <c r="E881" s="611">
        <v>1156.21</v>
      </c>
      <c r="F881" s="598">
        <f t="shared" si="31"/>
        <v>-2312.42</v>
      </c>
    </row>
    <row r="882" spans="1:6" ht="25.5" x14ac:dyDescent="0.25">
      <c r="A882" s="456">
        <v>5.7</v>
      </c>
      <c r="B882" s="529" t="s">
        <v>404</v>
      </c>
      <c r="C882" s="540">
        <v>-1</v>
      </c>
      <c r="D882" s="612" t="s">
        <v>14</v>
      </c>
      <c r="E882" s="611">
        <v>20000</v>
      </c>
      <c r="F882" s="598">
        <f t="shared" si="31"/>
        <v>-20000</v>
      </c>
    </row>
    <row r="883" spans="1:6" ht="10.5" customHeight="1" x14ac:dyDescent="0.25">
      <c r="A883" s="463"/>
      <c r="B883" s="429"/>
      <c r="C883" s="540"/>
      <c r="D883" s="610"/>
      <c r="E883" s="599"/>
      <c r="F883" s="598"/>
    </row>
    <row r="884" spans="1:6" ht="12.75" customHeight="1" x14ac:dyDescent="0.25">
      <c r="A884" s="470">
        <v>6</v>
      </c>
      <c r="B884" s="341" t="s">
        <v>405</v>
      </c>
      <c r="C884" s="540"/>
      <c r="D884" s="610"/>
      <c r="E884" s="599"/>
      <c r="F884" s="598"/>
    </row>
    <row r="885" spans="1:6" ht="12.75" customHeight="1" x14ac:dyDescent="0.25">
      <c r="A885" s="456">
        <v>6.1</v>
      </c>
      <c r="B885" s="440" t="s">
        <v>406</v>
      </c>
      <c r="C885" s="540">
        <v>-4</v>
      </c>
      <c r="D885" s="467" t="s">
        <v>14</v>
      </c>
      <c r="E885" s="599">
        <v>6380.74</v>
      </c>
      <c r="F885" s="598">
        <f t="shared" ref="F885:F897" si="32">ROUND(E885*C885,2)</f>
        <v>-25522.959999999999</v>
      </c>
    </row>
    <row r="886" spans="1:6" ht="12.75" customHeight="1" x14ac:dyDescent="0.25">
      <c r="A886" s="456">
        <v>6.2</v>
      </c>
      <c r="B886" s="440" t="s">
        <v>407</v>
      </c>
      <c r="C886" s="540">
        <v>-4</v>
      </c>
      <c r="D886" s="467" t="s">
        <v>14</v>
      </c>
      <c r="E886" s="611">
        <v>5971.08</v>
      </c>
      <c r="F886" s="598">
        <f t="shared" si="32"/>
        <v>-23884.32</v>
      </c>
    </row>
    <row r="887" spans="1:6" ht="12.75" customHeight="1" x14ac:dyDescent="0.25">
      <c r="A887" s="456">
        <v>6.3</v>
      </c>
      <c r="B887" s="440" t="s">
        <v>408</v>
      </c>
      <c r="C887" s="540">
        <v>-5</v>
      </c>
      <c r="D887" s="467" t="s">
        <v>14</v>
      </c>
      <c r="E887" s="611">
        <v>1562</v>
      </c>
      <c r="F887" s="598">
        <f t="shared" si="32"/>
        <v>-7810</v>
      </c>
    </row>
    <row r="888" spans="1:6" ht="12.75" customHeight="1" x14ac:dyDescent="0.25">
      <c r="A888" s="456">
        <v>6.4</v>
      </c>
      <c r="B888" s="440" t="s">
        <v>409</v>
      </c>
      <c r="C888" s="540">
        <v>-1</v>
      </c>
      <c r="D888" s="467" t="s">
        <v>14</v>
      </c>
      <c r="E888" s="611">
        <v>5971.08</v>
      </c>
      <c r="F888" s="598">
        <f t="shared" si="32"/>
        <v>-5971.08</v>
      </c>
    </row>
    <row r="889" spans="1:6" ht="12.75" customHeight="1" x14ac:dyDescent="0.25">
      <c r="A889" s="456">
        <v>6.5</v>
      </c>
      <c r="B889" s="440" t="s">
        <v>410</v>
      </c>
      <c r="C889" s="540">
        <v>-1</v>
      </c>
      <c r="D889" s="467" t="s">
        <v>14</v>
      </c>
      <c r="E889" s="611">
        <v>1539.99</v>
      </c>
      <c r="F889" s="598">
        <f t="shared" si="32"/>
        <v>-1539.99</v>
      </c>
    </row>
    <row r="890" spans="1:6" ht="12.75" customHeight="1" x14ac:dyDescent="0.25">
      <c r="A890" s="471">
        <v>6.6</v>
      </c>
      <c r="B890" s="587" t="s">
        <v>411</v>
      </c>
      <c r="C890" s="540">
        <v>-1</v>
      </c>
      <c r="D890" s="467" t="s">
        <v>14</v>
      </c>
      <c r="E890" s="611">
        <v>33594.75</v>
      </c>
      <c r="F890" s="598">
        <f t="shared" si="32"/>
        <v>-33594.75</v>
      </c>
    </row>
    <row r="891" spans="1:6" ht="12.75" customHeight="1" x14ac:dyDescent="0.25">
      <c r="A891" s="456">
        <v>6.7</v>
      </c>
      <c r="B891" s="440" t="s">
        <v>412</v>
      </c>
      <c r="C891" s="540">
        <v>-5</v>
      </c>
      <c r="D891" s="467" t="s">
        <v>14</v>
      </c>
      <c r="E891" s="611">
        <v>5262</v>
      </c>
      <c r="F891" s="598">
        <f t="shared" si="32"/>
        <v>-26310</v>
      </c>
    </row>
    <row r="892" spans="1:6" ht="12.75" customHeight="1" x14ac:dyDescent="0.25">
      <c r="A892" s="456">
        <v>6.8</v>
      </c>
      <c r="B892" s="440" t="s">
        <v>402</v>
      </c>
      <c r="C892" s="540">
        <v>-3</v>
      </c>
      <c r="D892" s="467" t="s">
        <v>14</v>
      </c>
      <c r="E892" s="611">
        <v>7701.02</v>
      </c>
      <c r="F892" s="598">
        <f t="shared" si="32"/>
        <v>-23103.06</v>
      </c>
    </row>
    <row r="893" spans="1:6" ht="12.75" customHeight="1" x14ac:dyDescent="0.25">
      <c r="A893" s="456">
        <v>6.9</v>
      </c>
      <c r="B893" s="440" t="s">
        <v>413</v>
      </c>
      <c r="C893" s="540">
        <v>-1</v>
      </c>
      <c r="D893" s="467" t="s">
        <v>14</v>
      </c>
      <c r="E893" s="611">
        <v>17975</v>
      </c>
      <c r="F893" s="598">
        <f t="shared" si="32"/>
        <v>-17975</v>
      </c>
    </row>
    <row r="894" spans="1:6" ht="25.5" x14ac:dyDescent="0.25">
      <c r="A894" s="468">
        <v>6.1</v>
      </c>
      <c r="B894" s="529" t="s">
        <v>414</v>
      </c>
      <c r="C894" s="540">
        <v>-4</v>
      </c>
      <c r="D894" s="467" t="s">
        <v>14</v>
      </c>
      <c r="E894" s="611">
        <v>4500</v>
      </c>
      <c r="F894" s="598">
        <f t="shared" si="32"/>
        <v>-18000</v>
      </c>
    </row>
    <row r="895" spans="1:6" ht="12.75" customHeight="1" x14ac:dyDescent="0.25">
      <c r="A895" s="468">
        <v>6.11</v>
      </c>
      <c r="B895" s="529" t="s">
        <v>415</v>
      </c>
      <c r="C895" s="540">
        <v>-1</v>
      </c>
      <c r="D895" s="467" t="s">
        <v>14</v>
      </c>
      <c r="E895" s="611">
        <v>6380.74</v>
      </c>
      <c r="F895" s="598">
        <f t="shared" si="32"/>
        <v>-6380.74</v>
      </c>
    </row>
    <row r="896" spans="1:6" ht="25.5" x14ac:dyDescent="0.25">
      <c r="A896" s="468">
        <v>6.12</v>
      </c>
      <c r="B896" s="529" t="s">
        <v>416</v>
      </c>
      <c r="C896" s="540">
        <v>-1.75</v>
      </c>
      <c r="D896" s="610" t="s">
        <v>117</v>
      </c>
      <c r="E896" s="611">
        <v>13005.28</v>
      </c>
      <c r="F896" s="598">
        <f t="shared" si="32"/>
        <v>-22759.24</v>
      </c>
    </row>
    <row r="897" spans="1:6" ht="25.5" x14ac:dyDescent="0.25">
      <c r="A897" s="468">
        <v>6.13</v>
      </c>
      <c r="B897" s="529" t="s">
        <v>417</v>
      </c>
      <c r="C897" s="540">
        <v>-1</v>
      </c>
      <c r="D897" s="613" t="s">
        <v>14</v>
      </c>
      <c r="E897" s="611">
        <v>74497.899999999994</v>
      </c>
      <c r="F897" s="598">
        <f t="shared" si="32"/>
        <v>-74497.899999999994</v>
      </c>
    </row>
    <row r="898" spans="1:6" ht="8.25" customHeight="1" x14ac:dyDescent="0.25">
      <c r="A898" s="468"/>
      <c r="B898" s="429"/>
      <c r="C898" s="540"/>
      <c r="D898" s="610"/>
      <c r="E898" s="599"/>
      <c r="F898" s="598"/>
    </row>
    <row r="899" spans="1:6" ht="12.75" customHeight="1" x14ac:dyDescent="0.25">
      <c r="A899" s="470">
        <v>7</v>
      </c>
      <c r="B899" s="339" t="s">
        <v>418</v>
      </c>
      <c r="C899" s="540"/>
      <c r="D899" s="609"/>
      <c r="E899" s="599"/>
      <c r="F899" s="598"/>
    </row>
    <row r="900" spans="1:6" ht="12.75" customHeight="1" x14ac:dyDescent="0.25">
      <c r="A900" s="456">
        <v>7.1</v>
      </c>
      <c r="B900" s="429" t="s">
        <v>419</v>
      </c>
      <c r="C900" s="540">
        <v>-6</v>
      </c>
      <c r="D900" s="610" t="s">
        <v>420</v>
      </c>
      <c r="E900" s="611">
        <v>3200</v>
      </c>
      <c r="F900" s="598">
        <f>ROUND(E900*C900,2)</f>
        <v>-19200</v>
      </c>
    </row>
    <row r="901" spans="1:6" ht="12.75" customHeight="1" x14ac:dyDescent="0.25">
      <c r="A901" s="456">
        <v>7.2</v>
      </c>
      <c r="B901" s="429" t="s">
        <v>421</v>
      </c>
      <c r="C901" s="540">
        <v>-6</v>
      </c>
      <c r="D901" s="610" t="s">
        <v>420</v>
      </c>
      <c r="E901" s="611">
        <v>1850</v>
      </c>
      <c r="F901" s="598">
        <f>ROUND(E901*C901,2)</f>
        <v>-11100</v>
      </c>
    </row>
    <row r="902" spans="1:6" ht="12.75" customHeight="1" x14ac:dyDescent="0.25">
      <c r="A902" s="456">
        <v>7.3</v>
      </c>
      <c r="B902" s="429" t="s">
        <v>422</v>
      </c>
      <c r="C902" s="540">
        <v>-3</v>
      </c>
      <c r="D902" s="610" t="s">
        <v>420</v>
      </c>
      <c r="E902" s="611">
        <v>4250</v>
      </c>
      <c r="F902" s="598">
        <f>ROUND(E902*C902,2)</f>
        <v>-12750</v>
      </c>
    </row>
    <row r="903" spans="1:6" ht="6.75" customHeight="1" x14ac:dyDescent="0.25">
      <c r="A903" s="468"/>
      <c r="B903" s="429"/>
      <c r="C903" s="540"/>
      <c r="D903" s="610"/>
      <c r="E903" s="599"/>
      <c r="F903" s="598"/>
    </row>
    <row r="904" spans="1:6" ht="12.75" customHeight="1" x14ac:dyDescent="0.25">
      <c r="A904" s="470">
        <v>8</v>
      </c>
      <c r="B904" s="339" t="s">
        <v>423</v>
      </c>
      <c r="C904" s="540"/>
      <c r="D904" s="609"/>
      <c r="E904" s="599"/>
      <c r="F904" s="598"/>
    </row>
    <row r="905" spans="1:6" ht="12.75" customHeight="1" x14ac:dyDescent="0.25">
      <c r="A905" s="456">
        <v>8.1</v>
      </c>
      <c r="B905" s="429" t="s">
        <v>424</v>
      </c>
      <c r="C905" s="540">
        <v>-42</v>
      </c>
      <c r="D905" s="610" t="s">
        <v>137</v>
      </c>
      <c r="E905" s="611">
        <v>147.69999999999999</v>
      </c>
      <c r="F905" s="598">
        <f>ROUND(E905*C905,2)</f>
        <v>-6203.4</v>
      </c>
    </row>
    <row r="906" spans="1:6" ht="12.75" customHeight="1" x14ac:dyDescent="0.25">
      <c r="A906" s="456">
        <v>8.1999999999999993</v>
      </c>
      <c r="B906" s="429" t="s">
        <v>425</v>
      </c>
      <c r="C906" s="540">
        <v>-42</v>
      </c>
      <c r="D906" s="610" t="s">
        <v>117</v>
      </c>
      <c r="E906" s="611">
        <v>234.55</v>
      </c>
      <c r="F906" s="598">
        <f>ROUND(E906*C906,2)</f>
        <v>-9851.1</v>
      </c>
    </row>
    <row r="907" spans="1:6" ht="7.5" customHeight="1" x14ac:dyDescent="0.25">
      <c r="A907" s="456"/>
      <c r="B907" s="429"/>
      <c r="C907" s="540"/>
      <c r="D907" s="587"/>
      <c r="E907" s="599"/>
      <c r="F907" s="598"/>
    </row>
    <row r="908" spans="1:6" ht="12.75" customHeight="1" x14ac:dyDescent="0.25">
      <c r="A908" s="614">
        <v>9</v>
      </c>
      <c r="B908" s="546" t="s">
        <v>426</v>
      </c>
      <c r="C908" s="540"/>
      <c r="D908" s="610"/>
      <c r="E908" s="599"/>
      <c r="F908" s="598"/>
    </row>
    <row r="909" spans="1:6" ht="12.75" customHeight="1" x14ac:dyDescent="0.25">
      <c r="A909" s="471">
        <v>9.1</v>
      </c>
      <c r="B909" s="584" t="s">
        <v>427</v>
      </c>
      <c r="C909" s="540">
        <v>-39.700000000000003</v>
      </c>
      <c r="D909" s="610" t="s">
        <v>144</v>
      </c>
      <c r="E909" s="542">
        <v>4812.78</v>
      </c>
      <c r="F909" s="598">
        <f t="shared" ref="F909:F916" si="33">ROUND(E909*C909,2)</f>
        <v>-191067.37</v>
      </c>
    </row>
    <row r="910" spans="1:6" ht="12.75" customHeight="1" x14ac:dyDescent="0.25">
      <c r="A910" s="471">
        <v>9.1999999999999993</v>
      </c>
      <c r="B910" s="584" t="s">
        <v>428</v>
      </c>
      <c r="C910" s="540">
        <v>-6</v>
      </c>
      <c r="D910" s="467" t="s">
        <v>14</v>
      </c>
      <c r="E910" s="542">
        <v>8007.19</v>
      </c>
      <c r="F910" s="598">
        <f t="shared" si="33"/>
        <v>-48043.14</v>
      </c>
    </row>
    <row r="911" spans="1:6" ht="12.75" customHeight="1" x14ac:dyDescent="0.25">
      <c r="A911" s="471">
        <v>9.3000000000000007</v>
      </c>
      <c r="B911" s="584" t="s">
        <v>429</v>
      </c>
      <c r="C911" s="540">
        <v>-9</v>
      </c>
      <c r="D911" s="467" t="s">
        <v>14</v>
      </c>
      <c r="E911" s="542">
        <v>610.32000000000005</v>
      </c>
      <c r="F911" s="598">
        <f t="shared" si="33"/>
        <v>-5492.88</v>
      </c>
    </row>
    <row r="912" spans="1:6" ht="12.75" customHeight="1" x14ac:dyDescent="0.25">
      <c r="A912" s="471">
        <v>9.4</v>
      </c>
      <c r="B912" s="584" t="s">
        <v>430</v>
      </c>
      <c r="C912" s="540">
        <v>-1</v>
      </c>
      <c r="D912" s="467" t="s">
        <v>14</v>
      </c>
      <c r="E912" s="542">
        <v>28000</v>
      </c>
      <c r="F912" s="598">
        <f t="shared" si="33"/>
        <v>-28000</v>
      </c>
    </row>
    <row r="913" spans="1:6" ht="6.75" customHeight="1" x14ac:dyDescent="0.25">
      <c r="A913" s="615"/>
      <c r="B913" s="584"/>
      <c r="C913" s="540"/>
      <c r="D913" s="610"/>
      <c r="E913" s="599"/>
      <c r="F913" s="598"/>
    </row>
    <row r="914" spans="1:6" ht="12.75" customHeight="1" x14ac:dyDescent="0.25">
      <c r="A914" s="616">
        <v>1</v>
      </c>
      <c r="B914" s="584" t="s">
        <v>431</v>
      </c>
      <c r="C914" s="540">
        <v>-20</v>
      </c>
      <c r="D914" s="467" t="s">
        <v>137</v>
      </c>
      <c r="E914" s="611">
        <v>108.13</v>
      </c>
      <c r="F914" s="598">
        <f t="shared" si="33"/>
        <v>-2162.6</v>
      </c>
    </row>
    <row r="915" spans="1:6" ht="12.75" customHeight="1" x14ac:dyDescent="0.25">
      <c r="A915" s="616">
        <v>11</v>
      </c>
      <c r="B915" s="584" t="s">
        <v>250</v>
      </c>
      <c r="C915" s="540">
        <v>-1</v>
      </c>
      <c r="D915" s="467" t="s">
        <v>14</v>
      </c>
      <c r="E915" s="611">
        <v>8000</v>
      </c>
      <c r="F915" s="598">
        <f t="shared" si="33"/>
        <v>-8000</v>
      </c>
    </row>
    <row r="916" spans="1:6" ht="12.75" customHeight="1" x14ac:dyDescent="0.25">
      <c r="A916" s="616">
        <v>12</v>
      </c>
      <c r="B916" s="584" t="s">
        <v>177</v>
      </c>
      <c r="C916" s="540">
        <v>-1</v>
      </c>
      <c r="D916" s="467" t="s">
        <v>14</v>
      </c>
      <c r="E916" s="611">
        <v>7000</v>
      </c>
      <c r="F916" s="598">
        <f t="shared" si="33"/>
        <v>-7000</v>
      </c>
    </row>
    <row r="917" spans="1:6" s="125" customFormat="1" ht="12.75" customHeight="1" x14ac:dyDescent="0.25">
      <c r="A917" s="617"/>
      <c r="B917" s="618" t="s">
        <v>432</v>
      </c>
      <c r="C917" s="619"/>
      <c r="D917" s="618"/>
      <c r="E917" s="619"/>
      <c r="F917" s="620">
        <f>SUM(F860:F916)</f>
        <v>-712676.64999999991</v>
      </c>
    </row>
    <row r="918" spans="1:6" ht="8.25" customHeight="1" x14ac:dyDescent="0.25">
      <c r="A918" s="584"/>
      <c r="B918" s="587"/>
      <c r="C918" s="621"/>
      <c r="D918" s="547"/>
      <c r="E918" s="621"/>
      <c r="F918" s="540"/>
    </row>
    <row r="919" spans="1:6" s="125" customFormat="1" ht="12.75" customHeight="1" x14ac:dyDescent="0.25">
      <c r="A919" s="622"/>
      <c r="B919" s="623" t="s">
        <v>447</v>
      </c>
      <c r="C919" s="624"/>
      <c r="D919" s="623"/>
      <c r="E919" s="624"/>
      <c r="F919" s="625">
        <f>F917+F857+F838+F821+F811+F805+F740</f>
        <v>-5441733.7800000003</v>
      </c>
    </row>
    <row r="920" spans="1:6" ht="12.75" customHeight="1" x14ac:dyDescent="0.25">
      <c r="A920" s="584"/>
      <c r="B920" s="587"/>
      <c r="C920" s="621"/>
      <c r="D920" s="547"/>
      <c r="E920" s="621"/>
      <c r="F920" s="540"/>
    </row>
    <row r="921" spans="1:6" ht="12.75" customHeight="1" x14ac:dyDescent="0.25">
      <c r="A921" s="626"/>
      <c r="B921" s="627" t="s">
        <v>448</v>
      </c>
      <c r="C921" s="628"/>
      <c r="D921" s="629"/>
      <c r="E921" s="630"/>
      <c r="F921" s="630"/>
    </row>
    <row r="922" spans="1:6" ht="12.75" customHeight="1" x14ac:dyDescent="0.25">
      <c r="A922" s="584"/>
      <c r="B922" s="587"/>
      <c r="C922" s="621"/>
      <c r="D922" s="547"/>
      <c r="E922" s="621"/>
      <c r="F922" s="540"/>
    </row>
    <row r="923" spans="1:6" ht="25.5" x14ac:dyDescent="0.25">
      <c r="A923" s="131" t="s">
        <v>327</v>
      </c>
      <c r="B923" s="132" t="s">
        <v>328</v>
      </c>
      <c r="C923" s="631"/>
      <c r="D923" s="632"/>
      <c r="E923" s="621"/>
      <c r="F923" s="540"/>
    </row>
    <row r="924" spans="1:6" x14ac:dyDescent="0.25">
      <c r="A924" s="579"/>
      <c r="B924" s="429"/>
      <c r="C924" s="633"/>
      <c r="D924" s="633"/>
      <c r="E924" s="621"/>
      <c r="F924" s="540"/>
    </row>
    <row r="925" spans="1:6" ht="13.5" customHeight="1" x14ac:dyDescent="0.25">
      <c r="A925" s="634">
        <v>1.7</v>
      </c>
      <c r="B925" s="341" t="s">
        <v>151</v>
      </c>
      <c r="C925" s="635"/>
      <c r="D925" s="590"/>
      <c r="E925" s="636"/>
      <c r="F925" s="589"/>
    </row>
    <row r="926" spans="1:6" x14ac:dyDescent="0.25">
      <c r="A926" s="637" t="s">
        <v>359</v>
      </c>
      <c r="B926" s="638" t="s">
        <v>154</v>
      </c>
      <c r="C926" s="635">
        <v>1.61</v>
      </c>
      <c r="D926" s="590" t="s">
        <v>137</v>
      </c>
      <c r="E926" s="635">
        <v>860.15</v>
      </c>
      <c r="F926" s="488">
        <f>ROUND((C926*E926),2)</f>
        <v>1384.84</v>
      </c>
    </row>
    <row r="927" spans="1:6" ht="12.75" customHeight="1" x14ac:dyDescent="0.25">
      <c r="A927" s="563"/>
      <c r="B927" s="429"/>
      <c r="C927" s="633"/>
      <c r="D927" s="541"/>
      <c r="E927" s="621"/>
      <c r="F927" s="540"/>
    </row>
    <row r="928" spans="1:6" ht="13.5" customHeight="1" x14ac:dyDescent="0.25">
      <c r="A928" s="639">
        <v>1.8</v>
      </c>
      <c r="B928" s="429" t="s">
        <v>157</v>
      </c>
      <c r="C928" s="633"/>
      <c r="D928" s="541"/>
      <c r="E928" s="621"/>
      <c r="F928" s="540"/>
    </row>
    <row r="929" spans="1:6" x14ac:dyDescent="0.25">
      <c r="A929" s="563" t="s">
        <v>363</v>
      </c>
      <c r="B929" s="429" t="s">
        <v>159</v>
      </c>
      <c r="C929" s="633">
        <v>1</v>
      </c>
      <c r="D929" s="541" t="s">
        <v>14</v>
      </c>
      <c r="E929" s="633">
        <v>667.79</v>
      </c>
      <c r="F929" s="542">
        <f>ROUND((C929*E929),2)</f>
        <v>667.79</v>
      </c>
    </row>
    <row r="930" spans="1:6" x14ac:dyDescent="0.25">
      <c r="A930" s="120"/>
      <c r="B930" s="121" t="s">
        <v>378</v>
      </c>
      <c r="C930" s="619"/>
      <c r="D930" s="618"/>
      <c r="E930" s="619"/>
      <c r="F930" s="620">
        <f>SUM(F925:F929)</f>
        <v>2052.63</v>
      </c>
    </row>
    <row r="931" spans="1:6" ht="9.75" customHeight="1" x14ac:dyDescent="0.25">
      <c r="A931" s="579"/>
      <c r="B931" s="429"/>
      <c r="C931" s="633"/>
      <c r="D931" s="633"/>
      <c r="E931" s="621"/>
      <c r="F931" s="540"/>
    </row>
    <row r="932" spans="1:6" x14ac:dyDescent="0.25">
      <c r="A932" s="514" t="s">
        <v>268</v>
      </c>
      <c r="B932" s="568" t="s">
        <v>269</v>
      </c>
      <c r="C932" s="628"/>
      <c r="D932" s="629"/>
      <c r="E932" s="630"/>
      <c r="F932" s="630"/>
    </row>
    <row r="933" spans="1:6" x14ac:dyDescent="0.25">
      <c r="A933" s="286">
        <v>1</v>
      </c>
      <c r="B933" s="429" t="s">
        <v>270</v>
      </c>
      <c r="C933" s="600">
        <v>2</v>
      </c>
      <c r="D933" s="640" t="s">
        <v>14</v>
      </c>
      <c r="E933" s="600">
        <v>50000</v>
      </c>
      <c r="F933" s="259">
        <f>ROUND((C933*E933),2)</f>
        <v>100000</v>
      </c>
    </row>
    <row r="934" spans="1:6" x14ac:dyDescent="0.25">
      <c r="A934" s="120"/>
      <c r="B934" s="121" t="s">
        <v>272</v>
      </c>
      <c r="C934" s="619"/>
      <c r="D934" s="618" t="s">
        <v>193</v>
      </c>
      <c r="E934" s="619"/>
      <c r="F934" s="620">
        <f>SUM(F931:F933)</f>
        <v>100000</v>
      </c>
    </row>
    <row r="935" spans="1:6" x14ac:dyDescent="0.25">
      <c r="A935" s="435"/>
      <c r="B935" s="529"/>
      <c r="C935" s="621"/>
      <c r="D935" s="547"/>
      <c r="E935" s="621"/>
      <c r="F935" s="540"/>
    </row>
    <row r="936" spans="1:6" x14ac:dyDescent="0.25">
      <c r="A936" s="120"/>
      <c r="B936" s="121" t="s">
        <v>449</v>
      </c>
      <c r="C936" s="619"/>
      <c r="D936" s="618"/>
      <c r="E936" s="619"/>
      <c r="F936" s="620">
        <f>F934+F930</f>
        <v>102052.63</v>
      </c>
    </row>
    <row r="937" spans="1:6" x14ac:dyDescent="0.25">
      <c r="A937" s="435"/>
      <c r="B937" s="529"/>
      <c r="C937" s="621"/>
      <c r="D937" s="547"/>
      <c r="E937" s="621"/>
      <c r="F937" s="540"/>
    </row>
    <row r="938" spans="1:6" x14ac:dyDescent="0.25">
      <c r="A938" s="514"/>
      <c r="B938" s="568" t="s">
        <v>450</v>
      </c>
      <c r="C938" s="628"/>
      <c r="D938" s="629"/>
      <c r="E938" s="630"/>
      <c r="F938" s="630"/>
    </row>
    <row r="939" spans="1:6" x14ac:dyDescent="0.25">
      <c r="A939" s="435"/>
      <c r="B939" s="529"/>
      <c r="C939" s="621"/>
      <c r="D939" s="547"/>
      <c r="E939" s="621"/>
      <c r="F939" s="540"/>
    </row>
    <row r="940" spans="1:6" x14ac:dyDescent="0.25">
      <c r="A940" s="514" t="s">
        <v>17</v>
      </c>
      <c r="B940" s="568" t="s">
        <v>18</v>
      </c>
      <c r="C940" s="628"/>
      <c r="D940" s="629"/>
      <c r="E940" s="630"/>
      <c r="F940" s="630"/>
    </row>
    <row r="941" spans="1:6" ht="12.75" customHeight="1" x14ac:dyDescent="0.25">
      <c r="A941" s="519">
        <v>1</v>
      </c>
      <c r="B941" s="339" t="s">
        <v>19</v>
      </c>
      <c r="C941" s="540"/>
      <c r="D941" s="629"/>
      <c r="E941" s="621"/>
      <c r="F941" s="540"/>
    </row>
    <row r="942" spans="1:6" ht="12.75" customHeight="1" x14ac:dyDescent="0.25">
      <c r="A942" s="46">
        <v>1.1499999999999999</v>
      </c>
      <c r="B942" s="26" t="s">
        <v>451</v>
      </c>
      <c r="C942" s="599">
        <v>1</v>
      </c>
      <c r="D942" s="467" t="s">
        <v>14</v>
      </c>
      <c r="E942" s="599">
        <v>23895</v>
      </c>
      <c r="F942" s="598">
        <f t="shared" ref="F942:F975" si="34">ROUND((C942*E942),2)</f>
        <v>23895</v>
      </c>
    </row>
    <row r="943" spans="1:6" ht="12.75" customHeight="1" x14ac:dyDescent="0.25">
      <c r="A943" s="46">
        <v>1.1599999999999999</v>
      </c>
      <c r="B943" s="26" t="s">
        <v>452</v>
      </c>
      <c r="C943" s="599">
        <v>1</v>
      </c>
      <c r="D943" s="467" t="s">
        <v>14</v>
      </c>
      <c r="E943" s="599">
        <v>27848</v>
      </c>
      <c r="F943" s="598">
        <f t="shared" si="34"/>
        <v>27848</v>
      </c>
    </row>
    <row r="944" spans="1:6" ht="12.75" customHeight="1" x14ac:dyDescent="0.25">
      <c r="A944" s="46">
        <v>1.17</v>
      </c>
      <c r="B944" s="26" t="s">
        <v>453</v>
      </c>
      <c r="C944" s="599">
        <v>3</v>
      </c>
      <c r="D944" s="467" t="s">
        <v>14</v>
      </c>
      <c r="E944" s="599">
        <v>1770</v>
      </c>
      <c r="F944" s="598">
        <f t="shared" si="34"/>
        <v>5310</v>
      </c>
    </row>
    <row r="945" spans="1:6" ht="25.5" x14ac:dyDescent="0.25">
      <c r="A945" s="46">
        <v>1.18</v>
      </c>
      <c r="B945" s="26" t="s">
        <v>454</v>
      </c>
      <c r="C945" s="599">
        <v>1</v>
      </c>
      <c r="D945" s="467" t="s">
        <v>14</v>
      </c>
      <c r="E945" s="599">
        <v>6136</v>
      </c>
      <c r="F945" s="598">
        <f t="shared" si="34"/>
        <v>6136</v>
      </c>
    </row>
    <row r="946" spans="1:6" x14ac:dyDescent="0.25">
      <c r="A946" s="429"/>
      <c r="B946" s="429"/>
      <c r="C946" s="542"/>
      <c r="D946" s="633"/>
      <c r="E946" s="599"/>
      <c r="F946" s="598"/>
    </row>
    <row r="947" spans="1:6" x14ac:dyDescent="0.25">
      <c r="A947" s="409">
        <v>2</v>
      </c>
      <c r="B947" s="339" t="s">
        <v>35</v>
      </c>
      <c r="C947" s="542"/>
      <c r="D947" s="633"/>
      <c r="E947" s="599"/>
      <c r="F947" s="598"/>
    </row>
    <row r="948" spans="1:6" x14ac:dyDescent="0.25">
      <c r="A948" s="641">
        <v>2.2400000000000002</v>
      </c>
      <c r="B948" s="429" t="s">
        <v>455</v>
      </c>
      <c r="C948" s="542">
        <v>3</v>
      </c>
      <c r="D948" s="541" t="s">
        <v>14</v>
      </c>
      <c r="E948" s="599">
        <v>1250</v>
      </c>
      <c r="F948" s="598">
        <f t="shared" si="34"/>
        <v>3750</v>
      </c>
    </row>
    <row r="949" spans="1:6" x14ac:dyDescent="0.25">
      <c r="A949" s="641">
        <v>2.25</v>
      </c>
      <c r="B949" s="429" t="s">
        <v>456</v>
      </c>
      <c r="C949" s="542">
        <v>5</v>
      </c>
      <c r="D949" s="541" t="s">
        <v>14</v>
      </c>
      <c r="E949" s="599">
        <v>120.5</v>
      </c>
      <c r="F949" s="598">
        <f t="shared" si="34"/>
        <v>602.5</v>
      </c>
    </row>
    <row r="950" spans="1:6" ht="12.75" customHeight="1" x14ac:dyDescent="0.25">
      <c r="A950" s="429"/>
      <c r="B950" s="429"/>
      <c r="C950" s="599"/>
      <c r="D950" s="547"/>
      <c r="E950" s="599"/>
      <c r="F950" s="598"/>
    </row>
    <row r="951" spans="1:6" x14ac:dyDescent="0.25">
      <c r="A951" s="409">
        <v>3</v>
      </c>
      <c r="B951" s="339" t="s">
        <v>59</v>
      </c>
      <c r="C951" s="542"/>
      <c r="D951" s="633"/>
      <c r="E951" s="599"/>
      <c r="F951" s="598"/>
    </row>
    <row r="952" spans="1:6" x14ac:dyDescent="0.25">
      <c r="A952" s="642">
        <v>3.3</v>
      </c>
      <c r="B952" s="440" t="s">
        <v>62</v>
      </c>
      <c r="C952" s="542"/>
      <c r="D952" s="633"/>
      <c r="E952" s="599"/>
      <c r="F952" s="598"/>
    </row>
    <row r="953" spans="1:6" ht="63" customHeight="1" x14ac:dyDescent="0.25">
      <c r="A953" s="414" t="s">
        <v>457</v>
      </c>
      <c r="B953" s="26" t="s">
        <v>458</v>
      </c>
      <c r="C953" s="599">
        <v>11.8</v>
      </c>
      <c r="D953" s="467" t="s">
        <v>117</v>
      </c>
      <c r="E953" s="599">
        <v>1307.7777777777778</v>
      </c>
      <c r="F953" s="598">
        <f t="shared" si="34"/>
        <v>15431.78</v>
      </c>
    </row>
    <row r="954" spans="1:6" ht="12.75" customHeight="1" x14ac:dyDescent="0.25">
      <c r="A954" s="414" t="s">
        <v>459</v>
      </c>
      <c r="B954" s="26" t="s">
        <v>460</v>
      </c>
      <c r="C954" s="599">
        <v>15.340000000000002</v>
      </c>
      <c r="D954" s="467" t="s">
        <v>117</v>
      </c>
      <c r="E954" s="599">
        <v>134.30000000000001</v>
      </c>
      <c r="F954" s="598">
        <f t="shared" si="34"/>
        <v>2060.16</v>
      </c>
    </row>
    <row r="955" spans="1:6" ht="25.5" x14ac:dyDescent="0.25">
      <c r="A955" s="413" t="s">
        <v>461</v>
      </c>
      <c r="B955" s="103" t="s">
        <v>462</v>
      </c>
      <c r="C955" s="607">
        <v>14.75</v>
      </c>
      <c r="D955" s="643" t="s">
        <v>117</v>
      </c>
      <c r="E955" s="607">
        <v>635.33000000000004</v>
      </c>
      <c r="F955" s="608">
        <f t="shared" si="34"/>
        <v>9371.1200000000008</v>
      </c>
    </row>
    <row r="956" spans="1:6" ht="28.5" customHeight="1" x14ac:dyDescent="0.25">
      <c r="A956" s="414" t="s">
        <v>463</v>
      </c>
      <c r="B956" s="26" t="s">
        <v>464</v>
      </c>
      <c r="C956" s="599">
        <v>11.6</v>
      </c>
      <c r="D956" s="467" t="s">
        <v>144</v>
      </c>
      <c r="E956" s="644">
        <v>6908.66</v>
      </c>
      <c r="F956" s="598">
        <f t="shared" si="34"/>
        <v>80140.460000000006</v>
      </c>
    </row>
    <row r="957" spans="1:6" ht="26.25" customHeight="1" x14ac:dyDescent="0.25">
      <c r="A957" s="414" t="s">
        <v>465</v>
      </c>
      <c r="B957" s="26" t="s">
        <v>466</v>
      </c>
      <c r="C957" s="599">
        <v>5.8</v>
      </c>
      <c r="D957" s="467" t="s">
        <v>144</v>
      </c>
      <c r="E957" s="644">
        <v>2007.94</v>
      </c>
      <c r="F957" s="598">
        <f t="shared" si="34"/>
        <v>11646.05</v>
      </c>
    </row>
    <row r="958" spans="1:6" ht="24" customHeight="1" x14ac:dyDescent="0.25">
      <c r="A958" s="414" t="s">
        <v>467</v>
      </c>
      <c r="B958" s="26" t="s">
        <v>468</v>
      </c>
      <c r="C958" s="599">
        <v>1</v>
      </c>
      <c r="D958" s="467" t="s">
        <v>14</v>
      </c>
      <c r="E958" s="644">
        <v>17120.603724137931</v>
      </c>
      <c r="F958" s="598">
        <f t="shared" si="34"/>
        <v>17120.599999999999</v>
      </c>
    </row>
    <row r="959" spans="1:6" ht="12.75" customHeight="1" x14ac:dyDescent="0.25">
      <c r="A959" s="414" t="s">
        <v>469</v>
      </c>
      <c r="B959" s="26" t="s">
        <v>470</v>
      </c>
      <c r="C959" s="599">
        <v>1</v>
      </c>
      <c r="D959" s="467" t="s">
        <v>14</v>
      </c>
      <c r="E959" s="599">
        <v>6473.67</v>
      </c>
      <c r="F959" s="598">
        <f t="shared" si="34"/>
        <v>6473.67</v>
      </c>
    </row>
    <row r="960" spans="1:6" ht="12.75" customHeight="1" x14ac:dyDescent="0.25">
      <c r="A960" s="414" t="s">
        <v>471</v>
      </c>
      <c r="B960" s="26" t="s">
        <v>472</v>
      </c>
      <c r="C960" s="599">
        <v>1</v>
      </c>
      <c r="D960" s="467" t="s">
        <v>14</v>
      </c>
      <c r="E960" s="599">
        <v>34286.54</v>
      </c>
      <c r="F960" s="598">
        <f t="shared" si="34"/>
        <v>34286.54</v>
      </c>
    </row>
    <row r="961" spans="1:6" ht="12.75" customHeight="1" x14ac:dyDescent="0.25">
      <c r="A961" s="414" t="s">
        <v>473</v>
      </c>
      <c r="B961" s="26" t="s">
        <v>474</v>
      </c>
      <c r="C961" s="599">
        <v>2</v>
      </c>
      <c r="D961" s="467" t="s">
        <v>14</v>
      </c>
      <c r="E961" s="599">
        <v>6186.89</v>
      </c>
      <c r="F961" s="598">
        <f t="shared" si="34"/>
        <v>12373.78</v>
      </c>
    </row>
    <row r="962" spans="1:6" ht="12.75" customHeight="1" x14ac:dyDescent="0.25">
      <c r="A962" s="414" t="s">
        <v>475</v>
      </c>
      <c r="B962" s="26" t="s">
        <v>476</v>
      </c>
      <c r="C962" s="599">
        <v>1</v>
      </c>
      <c r="D962" s="467" t="s">
        <v>14</v>
      </c>
      <c r="E962" s="644">
        <v>12268.8</v>
      </c>
      <c r="F962" s="598">
        <f t="shared" si="34"/>
        <v>12268.8</v>
      </c>
    </row>
    <row r="963" spans="1:6" ht="12.75" customHeight="1" x14ac:dyDescent="0.25">
      <c r="A963" s="414" t="s">
        <v>477</v>
      </c>
      <c r="B963" s="26" t="s">
        <v>478</v>
      </c>
      <c r="C963" s="599">
        <v>1</v>
      </c>
      <c r="D963" s="467" t="s">
        <v>14</v>
      </c>
      <c r="E963" s="644">
        <v>32800</v>
      </c>
      <c r="F963" s="598">
        <f t="shared" si="34"/>
        <v>32800</v>
      </c>
    </row>
    <row r="964" spans="1:6" ht="12.75" customHeight="1" x14ac:dyDescent="0.25">
      <c r="A964" s="414" t="s">
        <v>479</v>
      </c>
      <c r="B964" s="26" t="s">
        <v>480</v>
      </c>
      <c r="C964" s="599">
        <v>220</v>
      </c>
      <c r="D964" s="467" t="s">
        <v>25</v>
      </c>
      <c r="E964" s="644">
        <v>15.25</v>
      </c>
      <c r="F964" s="598">
        <f t="shared" si="34"/>
        <v>3355</v>
      </c>
    </row>
    <row r="965" spans="1:6" ht="12.75" customHeight="1" x14ac:dyDescent="0.25">
      <c r="A965" s="414" t="s">
        <v>481</v>
      </c>
      <c r="B965" s="26" t="s">
        <v>482</v>
      </c>
      <c r="C965" s="599">
        <v>8</v>
      </c>
      <c r="D965" s="467" t="s">
        <v>285</v>
      </c>
      <c r="E965" s="644">
        <v>305.62</v>
      </c>
      <c r="F965" s="598">
        <f t="shared" si="34"/>
        <v>2444.96</v>
      </c>
    </row>
    <row r="966" spans="1:6" ht="13.5" customHeight="1" x14ac:dyDescent="0.25">
      <c r="A966" s="414" t="s">
        <v>483</v>
      </c>
      <c r="B966" s="26" t="s">
        <v>484</v>
      </c>
      <c r="C966" s="599">
        <v>1</v>
      </c>
      <c r="D966" s="467" t="s">
        <v>14</v>
      </c>
      <c r="E966" s="644">
        <v>1800</v>
      </c>
      <c r="F966" s="598">
        <f t="shared" si="34"/>
        <v>1800</v>
      </c>
    </row>
    <row r="967" spans="1:6" ht="12.75" customHeight="1" x14ac:dyDescent="0.25">
      <c r="A967" s="414" t="s">
        <v>485</v>
      </c>
      <c r="B967" s="26" t="s">
        <v>486</v>
      </c>
      <c r="C967" s="599">
        <v>2</v>
      </c>
      <c r="D967" s="467" t="s">
        <v>14</v>
      </c>
      <c r="E967" s="599">
        <v>3649.3500000000004</v>
      </c>
      <c r="F967" s="598">
        <f t="shared" si="34"/>
        <v>7298.7</v>
      </c>
    </row>
    <row r="968" spans="1:6" ht="12.75" customHeight="1" x14ac:dyDescent="0.25">
      <c r="A968" s="414" t="s">
        <v>487</v>
      </c>
      <c r="B968" s="26" t="s">
        <v>488</v>
      </c>
      <c r="C968" s="599">
        <v>2</v>
      </c>
      <c r="D968" s="467" t="s">
        <v>14</v>
      </c>
      <c r="E968" s="599">
        <v>3195.05</v>
      </c>
      <c r="F968" s="598">
        <f t="shared" si="34"/>
        <v>6390.1</v>
      </c>
    </row>
    <row r="969" spans="1:6" ht="78" customHeight="1" x14ac:dyDescent="0.25">
      <c r="A969" s="414" t="s">
        <v>489</v>
      </c>
      <c r="B969" s="26" t="s">
        <v>490</v>
      </c>
      <c r="C969" s="599">
        <v>1</v>
      </c>
      <c r="D969" s="467" t="s">
        <v>14</v>
      </c>
      <c r="E969" s="644">
        <v>17307</v>
      </c>
      <c r="F969" s="598">
        <f t="shared" si="34"/>
        <v>17307</v>
      </c>
    </row>
    <row r="970" spans="1:6" ht="12.75" customHeight="1" x14ac:dyDescent="0.25">
      <c r="A970" s="414" t="s">
        <v>491</v>
      </c>
      <c r="B970" s="26" t="s">
        <v>492</v>
      </c>
      <c r="C970" s="599">
        <v>3</v>
      </c>
      <c r="D970" s="467" t="s">
        <v>14</v>
      </c>
      <c r="E970" s="644">
        <v>650</v>
      </c>
      <c r="F970" s="598">
        <f t="shared" si="34"/>
        <v>1950</v>
      </c>
    </row>
    <row r="971" spans="1:6" ht="12.75" customHeight="1" x14ac:dyDescent="0.25">
      <c r="A971" s="414" t="s">
        <v>493</v>
      </c>
      <c r="B971" s="26" t="s">
        <v>494</v>
      </c>
      <c r="C971" s="599">
        <v>196</v>
      </c>
      <c r="D971" s="467" t="s">
        <v>137</v>
      </c>
      <c r="E971" s="644">
        <v>18.5</v>
      </c>
      <c r="F971" s="598">
        <f t="shared" si="34"/>
        <v>3626</v>
      </c>
    </row>
    <row r="972" spans="1:6" ht="25.5" x14ac:dyDescent="0.25">
      <c r="A972" s="414" t="s">
        <v>495</v>
      </c>
      <c r="B972" s="26" t="s">
        <v>496</v>
      </c>
      <c r="C972" s="599">
        <v>39.200000000000003</v>
      </c>
      <c r="D972" s="467" t="s">
        <v>117</v>
      </c>
      <c r="E972" s="644">
        <v>143.53</v>
      </c>
      <c r="F972" s="598">
        <f t="shared" si="34"/>
        <v>5626.38</v>
      </c>
    </row>
    <row r="973" spans="1:6" ht="12.75" customHeight="1" x14ac:dyDescent="0.25">
      <c r="A973" s="414" t="s">
        <v>497</v>
      </c>
      <c r="B973" s="26" t="s">
        <v>498</v>
      </c>
      <c r="C973" s="599">
        <v>196</v>
      </c>
      <c r="D973" s="467" t="s">
        <v>137</v>
      </c>
      <c r="E973" s="644">
        <v>108.13</v>
      </c>
      <c r="F973" s="598">
        <f t="shared" si="34"/>
        <v>21193.48</v>
      </c>
    </row>
    <row r="974" spans="1:6" ht="39.75" customHeight="1" x14ac:dyDescent="0.25">
      <c r="A974" s="414" t="s">
        <v>499</v>
      </c>
      <c r="B974" s="26" t="s">
        <v>500</v>
      </c>
      <c r="C974" s="599">
        <v>1</v>
      </c>
      <c r="D974" s="467" t="s">
        <v>14</v>
      </c>
      <c r="E974" s="644">
        <v>2500</v>
      </c>
      <c r="F974" s="598">
        <f t="shared" si="34"/>
        <v>2500</v>
      </c>
    </row>
    <row r="975" spans="1:6" ht="51" x14ac:dyDescent="0.25">
      <c r="A975" s="645" t="s">
        <v>501</v>
      </c>
      <c r="B975" s="529" t="s">
        <v>502</v>
      </c>
      <c r="C975" s="599">
        <v>1</v>
      </c>
      <c r="D975" s="547" t="s">
        <v>14</v>
      </c>
      <c r="E975" s="599">
        <v>8500</v>
      </c>
      <c r="F975" s="599">
        <f t="shared" si="34"/>
        <v>8500</v>
      </c>
    </row>
    <row r="976" spans="1:6" x14ac:dyDescent="0.25">
      <c r="A976" s="120"/>
      <c r="B976" s="121" t="s">
        <v>93</v>
      </c>
      <c r="C976" s="619"/>
      <c r="D976" s="618" t="s">
        <v>193</v>
      </c>
      <c r="E976" s="619"/>
      <c r="F976" s="620">
        <f>SUM(F941:F975)</f>
        <v>383506.08</v>
      </c>
    </row>
    <row r="977" spans="1:6" x14ac:dyDescent="0.25">
      <c r="A977" s="579"/>
      <c r="B977" s="429"/>
      <c r="C977" s="633"/>
      <c r="D977" s="633"/>
      <c r="E977" s="621"/>
      <c r="F977" s="540"/>
    </row>
    <row r="978" spans="1:6" ht="25.5" x14ac:dyDescent="0.25">
      <c r="A978" s="131" t="s">
        <v>110</v>
      </c>
      <c r="B978" s="132" t="s">
        <v>111</v>
      </c>
      <c r="C978" s="633"/>
      <c r="D978" s="633"/>
      <c r="E978" s="633"/>
      <c r="F978" s="646"/>
    </row>
    <row r="979" spans="1:6" ht="9" customHeight="1" x14ac:dyDescent="0.25">
      <c r="A979" s="579"/>
      <c r="B979" s="647"/>
      <c r="C979" s="633"/>
      <c r="D979" s="633"/>
      <c r="E979" s="633"/>
      <c r="F979" s="646"/>
    </row>
    <row r="980" spans="1:6" x14ac:dyDescent="0.25">
      <c r="A980" s="561">
        <v>1.2</v>
      </c>
      <c r="B980" s="339" t="s">
        <v>114</v>
      </c>
      <c r="C980" s="648"/>
      <c r="D980" s="631"/>
      <c r="E980" s="631"/>
      <c r="F980" s="649"/>
    </row>
    <row r="981" spans="1:6" ht="25.5" x14ac:dyDescent="0.25">
      <c r="A981" s="567" t="s">
        <v>332</v>
      </c>
      <c r="B981" s="529" t="s">
        <v>503</v>
      </c>
      <c r="C981" s="349">
        <v>17.579999999999998</v>
      </c>
      <c r="D981" s="633" t="s">
        <v>117</v>
      </c>
      <c r="E981" s="542">
        <v>398.18</v>
      </c>
      <c r="F981" s="542">
        <f>ROUND((C981*E981),2)</f>
        <v>7000</v>
      </c>
    </row>
    <row r="982" spans="1:6" x14ac:dyDescent="0.25">
      <c r="A982" s="290"/>
      <c r="B982" s="291" t="s">
        <v>178</v>
      </c>
      <c r="C982" s="624"/>
      <c r="D982" s="623" t="s">
        <v>193</v>
      </c>
      <c r="E982" s="624"/>
      <c r="F982" s="625">
        <f>SUM(F981)</f>
        <v>7000</v>
      </c>
    </row>
    <row r="983" spans="1:6" x14ac:dyDescent="0.25">
      <c r="A983" s="579"/>
      <c r="B983" s="647"/>
      <c r="C983" s="633"/>
      <c r="D983" s="633"/>
      <c r="E983" s="621"/>
      <c r="F983" s="540"/>
    </row>
    <row r="984" spans="1:6" ht="25.5" customHeight="1" x14ac:dyDescent="0.25">
      <c r="A984" s="265" t="s">
        <v>194</v>
      </c>
      <c r="B984" s="211" t="s">
        <v>195</v>
      </c>
      <c r="C984" s="633"/>
      <c r="D984" s="633"/>
      <c r="E984" s="621"/>
      <c r="F984" s="540"/>
    </row>
    <row r="985" spans="1:6" x14ac:dyDescent="0.25">
      <c r="A985" s="650"/>
      <c r="B985" s="647"/>
      <c r="C985" s="633"/>
      <c r="D985" s="633"/>
      <c r="E985" s="621"/>
      <c r="F985" s="540"/>
    </row>
    <row r="986" spans="1:6" ht="25.5" x14ac:dyDescent="0.25">
      <c r="A986" s="651">
        <v>8</v>
      </c>
      <c r="B986" s="247" t="s">
        <v>504</v>
      </c>
      <c r="C986" s="349">
        <v>254</v>
      </c>
      <c r="D986" s="640" t="s">
        <v>137</v>
      </c>
      <c r="E986" s="599">
        <v>145</v>
      </c>
      <c r="F986" s="598">
        <f t="shared" ref="F986:F1040" si="35">ROUND((C986*E986),2)</f>
        <v>36830</v>
      </c>
    </row>
    <row r="987" spans="1:6" ht="40.5" customHeight="1" x14ac:dyDescent="0.25">
      <c r="A987" s="651">
        <v>9</v>
      </c>
      <c r="B987" s="247" t="s">
        <v>505</v>
      </c>
      <c r="C987" s="349">
        <v>254</v>
      </c>
      <c r="D987" s="640" t="s">
        <v>137</v>
      </c>
      <c r="E987" s="599">
        <v>145</v>
      </c>
      <c r="F987" s="598">
        <f t="shared" si="35"/>
        <v>36830</v>
      </c>
    </row>
    <row r="988" spans="1:6" ht="12.75" customHeight="1" x14ac:dyDescent="0.25">
      <c r="A988" s="650"/>
      <c r="B988" s="647"/>
      <c r="C988" s="542"/>
      <c r="D988" s="633"/>
      <c r="E988" s="599"/>
      <c r="F988" s="598"/>
    </row>
    <row r="989" spans="1:6" ht="13.5" customHeight="1" x14ac:dyDescent="0.25">
      <c r="A989" s="580">
        <v>10</v>
      </c>
      <c r="B989" s="652" t="s">
        <v>506</v>
      </c>
      <c r="C989" s="599"/>
      <c r="D989" s="629"/>
      <c r="E989" s="599"/>
      <c r="F989" s="598"/>
    </row>
    <row r="990" spans="1:6" ht="8.25" customHeight="1" x14ac:dyDescent="0.25">
      <c r="A990" s="638"/>
      <c r="B990" s="440"/>
      <c r="C990" s="599"/>
      <c r="D990" s="629"/>
      <c r="E990" s="599"/>
      <c r="F990" s="598"/>
    </row>
    <row r="991" spans="1:6" ht="12.75" customHeight="1" x14ac:dyDescent="0.25">
      <c r="A991" s="265" t="s">
        <v>507</v>
      </c>
      <c r="B991" s="211" t="s">
        <v>508</v>
      </c>
      <c r="C991" s="542"/>
      <c r="D991" s="633"/>
      <c r="E991" s="599"/>
      <c r="F991" s="599"/>
    </row>
    <row r="992" spans="1:6" ht="9.75" customHeight="1" x14ac:dyDescent="0.25">
      <c r="A992" s="638"/>
      <c r="B992" s="440"/>
      <c r="C992" s="599"/>
      <c r="D992" s="629"/>
      <c r="E992" s="599"/>
      <c r="F992" s="598"/>
    </row>
    <row r="993" spans="1:6" ht="12.75" customHeight="1" x14ac:dyDescent="0.25">
      <c r="A993" s="653">
        <v>1</v>
      </c>
      <c r="B993" s="341" t="s">
        <v>509</v>
      </c>
      <c r="C993" s="599"/>
      <c r="D993" s="629"/>
      <c r="E993" s="599"/>
      <c r="F993" s="598"/>
    </row>
    <row r="994" spans="1:6" ht="12.75" customHeight="1" x14ac:dyDescent="0.25">
      <c r="A994" s="654">
        <v>1.1000000000000001</v>
      </c>
      <c r="B994" s="26" t="s">
        <v>113</v>
      </c>
      <c r="C994" s="644">
        <v>1</v>
      </c>
      <c r="D994" s="467" t="s">
        <v>14</v>
      </c>
      <c r="E994" s="599">
        <v>1318</v>
      </c>
      <c r="F994" s="598">
        <f t="shared" si="35"/>
        <v>1318</v>
      </c>
    </row>
    <row r="995" spans="1:6" ht="9.75" customHeight="1" x14ac:dyDescent="0.25">
      <c r="A995" s="638"/>
      <c r="B995" s="26"/>
      <c r="C995" s="644"/>
      <c r="D995" s="467"/>
      <c r="E995" s="599"/>
      <c r="F995" s="598"/>
    </row>
    <row r="996" spans="1:6" ht="12.75" customHeight="1" x14ac:dyDescent="0.25">
      <c r="A996" s="653">
        <v>2</v>
      </c>
      <c r="B996" s="341" t="s">
        <v>510</v>
      </c>
      <c r="C996" s="599"/>
      <c r="D996" s="629"/>
      <c r="E996" s="599"/>
      <c r="F996" s="598"/>
    </row>
    <row r="997" spans="1:6" ht="12.75" customHeight="1" x14ac:dyDescent="0.25">
      <c r="A997" s="654">
        <v>2.1</v>
      </c>
      <c r="B997" s="26" t="s">
        <v>511</v>
      </c>
      <c r="C997" s="644">
        <v>572</v>
      </c>
      <c r="D997" s="467" t="s">
        <v>14</v>
      </c>
      <c r="E997" s="599">
        <v>68.33</v>
      </c>
      <c r="F997" s="598">
        <f t="shared" si="35"/>
        <v>39084.76</v>
      </c>
    </row>
    <row r="998" spans="1:6" x14ac:dyDescent="0.25">
      <c r="A998" s="638"/>
      <c r="B998" s="26"/>
      <c r="C998" s="644"/>
      <c r="D998" s="467"/>
      <c r="E998" s="599"/>
      <c r="F998" s="598"/>
    </row>
    <row r="999" spans="1:6" ht="26.25" x14ac:dyDescent="0.25">
      <c r="A999" s="655">
        <v>3</v>
      </c>
      <c r="B999" s="341" t="s">
        <v>512</v>
      </c>
      <c r="C999" s="644"/>
      <c r="D999" s="467"/>
      <c r="E999" s="599"/>
      <c r="F999" s="598"/>
    </row>
    <row r="1000" spans="1:6" ht="12.75" customHeight="1" x14ac:dyDescent="0.25">
      <c r="A1000" s="654">
        <v>3.1</v>
      </c>
      <c r="B1000" s="26" t="s">
        <v>513</v>
      </c>
      <c r="C1000" s="644">
        <v>2</v>
      </c>
      <c r="D1000" s="467" t="s">
        <v>420</v>
      </c>
      <c r="E1000" s="599">
        <v>1318</v>
      </c>
      <c r="F1000" s="598">
        <f t="shared" si="35"/>
        <v>2636</v>
      </c>
    </row>
    <row r="1001" spans="1:6" ht="12.75" customHeight="1" x14ac:dyDescent="0.25">
      <c r="A1001" s="654">
        <v>3.2</v>
      </c>
      <c r="B1001" s="26" t="s">
        <v>514</v>
      </c>
      <c r="C1001" s="644">
        <v>0.33300000000000002</v>
      </c>
      <c r="D1001" s="467" t="s">
        <v>420</v>
      </c>
      <c r="E1001" s="599">
        <v>1977</v>
      </c>
      <c r="F1001" s="598">
        <f t="shared" si="35"/>
        <v>658.34</v>
      </c>
    </row>
    <row r="1002" spans="1:6" ht="12.75" customHeight="1" x14ac:dyDescent="0.25">
      <c r="A1002" s="654">
        <v>3.3</v>
      </c>
      <c r="B1002" s="26" t="s">
        <v>515</v>
      </c>
      <c r="C1002" s="644">
        <v>1</v>
      </c>
      <c r="D1002" s="467" t="s">
        <v>14</v>
      </c>
      <c r="E1002" s="599">
        <v>98.830200000000005</v>
      </c>
      <c r="F1002" s="598">
        <f t="shared" si="35"/>
        <v>98.83</v>
      </c>
    </row>
    <row r="1003" spans="1:6" ht="12.75" customHeight="1" x14ac:dyDescent="0.25">
      <c r="A1003" s="654"/>
      <c r="B1003" s="26"/>
      <c r="C1003" s="644"/>
      <c r="D1003" s="467"/>
      <c r="E1003" s="599"/>
      <c r="F1003" s="598"/>
    </row>
    <row r="1004" spans="1:6" ht="12.75" customHeight="1" x14ac:dyDescent="0.25">
      <c r="A1004" s="656">
        <v>4</v>
      </c>
      <c r="B1004" s="26" t="s">
        <v>516</v>
      </c>
      <c r="C1004" s="644">
        <v>179.07</v>
      </c>
      <c r="D1004" s="467" t="s">
        <v>517</v>
      </c>
      <c r="E1004" s="599">
        <v>696</v>
      </c>
      <c r="F1004" s="598">
        <f t="shared" si="35"/>
        <v>124632.72</v>
      </c>
    </row>
    <row r="1005" spans="1:6" ht="12.75" customHeight="1" x14ac:dyDescent="0.25">
      <c r="A1005" s="654"/>
      <c r="B1005" s="26"/>
      <c r="C1005" s="644"/>
      <c r="D1005" s="467"/>
      <c r="E1005" s="599"/>
      <c r="F1005" s="598"/>
    </row>
    <row r="1006" spans="1:6" ht="26.25" x14ac:dyDescent="0.25">
      <c r="A1006" s="657">
        <v>5</v>
      </c>
      <c r="B1006" s="341" t="s">
        <v>518</v>
      </c>
      <c r="C1006" s="644"/>
      <c r="D1006" s="467"/>
      <c r="E1006" s="599"/>
      <c r="F1006" s="598"/>
    </row>
    <row r="1007" spans="1:6" ht="12.75" customHeight="1" x14ac:dyDescent="0.25">
      <c r="A1007" s="654">
        <v>5.0999999999999996</v>
      </c>
      <c r="B1007" s="26" t="s">
        <v>513</v>
      </c>
      <c r="C1007" s="644">
        <v>1</v>
      </c>
      <c r="D1007" s="467" t="s">
        <v>420</v>
      </c>
      <c r="E1007" s="599">
        <v>1300</v>
      </c>
      <c r="F1007" s="598">
        <f t="shared" si="35"/>
        <v>1300</v>
      </c>
    </row>
    <row r="1008" spans="1:6" ht="12.75" customHeight="1" x14ac:dyDescent="0.25">
      <c r="A1008" s="654">
        <v>5.2</v>
      </c>
      <c r="B1008" s="26" t="s">
        <v>519</v>
      </c>
      <c r="C1008" s="644">
        <v>1</v>
      </c>
      <c r="D1008" s="467" t="s">
        <v>420</v>
      </c>
      <c r="E1008" s="599">
        <v>2500</v>
      </c>
      <c r="F1008" s="598">
        <f t="shared" si="35"/>
        <v>2500</v>
      </c>
    </row>
    <row r="1009" spans="1:6" ht="12.75" customHeight="1" x14ac:dyDescent="0.25">
      <c r="A1009" s="654">
        <v>5.3</v>
      </c>
      <c r="B1009" s="26" t="s">
        <v>520</v>
      </c>
      <c r="C1009" s="644">
        <v>1</v>
      </c>
      <c r="D1009" s="467" t="s">
        <v>521</v>
      </c>
      <c r="E1009" s="599">
        <v>1200</v>
      </c>
      <c r="F1009" s="598">
        <f t="shared" si="35"/>
        <v>1200</v>
      </c>
    </row>
    <row r="1010" spans="1:6" ht="12.75" customHeight="1" x14ac:dyDescent="0.25">
      <c r="A1010" s="654"/>
      <c r="B1010" s="26"/>
      <c r="C1010" s="644"/>
      <c r="D1010" s="467"/>
      <c r="E1010" s="599"/>
      <c r="F1010" s="598"/>
    </row>
    <row r="1011" spans="1:6" ht="13.5" customHeight="1" x14ac:dyDescent="0.25">
      <c r="A1011" s="658">
        <v>6</v>
      </c>
      <c r="B1011" s="440" t="s">
        <v>522</v>
      </c>
      <c r="C1011" s="599"/>
      <c r="D1011" s="629"/>
      <c r="E1011" s="599"/>
      <c r="F1011" s="598"/>
    </row>
    <row r="1012" spans="1:6" ht="13.5" customHeight="1" x14ac:dyDescent="0.25">
      <c r="A1012" s="654">
        <v>6.1</v>
      </c>
      <c r="B1012" s="26" t="s">
        <v>523</v>
      </c>
      <c r="C1012" s="644">
        <v>4.28</v>
      </c>
      <c r="D1012" s="467" t="s">
        <v>117</v>
      </c>
      <c r="E1012" s="599">
        <v>23381.08</v>
      </c>
      <c r="F1012" s="598">
        <f t="shared" si="35"/>
        <v>100071.02</v>
      </c>
    </row>
    <row r="1013" spans="1:6" ht="13.5" customHeight="1" x14ac:dyDescent="0.25">
      <c r="A1013" s="638"/>
      <c r="B1013" s="31"/>
      <c r="C1013" s="644"/>
      <c r="D1013" s="467"/>
      <c r="E1013" s="599"/>
      <c r="F1013" s="598"/>
    </row>
    <row r="1014" spans="1:6" ht="13.5" customHeight="1" x14ac:dyDescent="0.25">
      <c r="A1014" s="656">
        <v>7</v>
      </c>
      <c r="B1014" s="26" t="s">
        <v>524</v>
      </c>
      <c r="C1014" s="644">
        <v>1</v>
      </c>
      <c r="D1014" s="467" t="s">
        <v>14</v>
      </c>
      <c r="E1014" s="599">
        <v>1357.54</v>
      </c>
      <c r="F1014" s="598">
        <f t="shared" si="35"/>
        <v>1357.54</v>
      </c>
    </row>
    <row r="1015" spans="1:6" ht="13.5" customHeight="1" x14ac:dyDescent="0.25">
      <c r="A1015" s="638"/>
      <c r="B1015" s="31"/>
      <c r="C1015" s="644"/>
      <c r="D1015" s="467"/>
      <c r="E1015" s="599"/>
      <c r="F1015" s="598"/>
    </row>
    <row r="1016" spans="1:6" ht="13.5" customHeight="1" x14ac:dyDescent="0.25">
      <c r="A1016" s="265" t="s">
        <v>525</v>
      </c>
      <c r="B1016" s="211" t="s">
        <v>526</v>
      </c>
      <c r="C1016" s="542"/>
      <c r="D1016" s="633"/>
      <c r="E1016" s="599"/>
      <c r="F1016" s="599"/>
    </row>
    <row r="1017" spans="1:6" ht="13.5" customHeight="1" x14ac:dyDescent="0.25">
      <c r="A1017" s="638"/>
      <c r="B1017" s="440"/>
      <c r="C1017" s="599"/>
      <c r="D1017" s="629"/>
      <c r="E1017" s="599"/>
      <c r="F1017" s="598"/>
    </row>
    <row r="1018" spans="1:6" ht="13.5" customHeight="1" x14ac:dyDescent="0.25">
      <c r="A1018" s="653">
        <v>1</v>
      </c>
      <c r="B1018" s="529" t="s">
        <v>509</v>
      </c>
      <c r="C1018" s="599"/>
      <c r="D1018" s="629"/>
      <c r="E1018" s="599"/>
      <c r="F1018" s="598"/>
    </row>
    <row r="1019" spans="1:6" ht="13.5" customHeight="1" x14ac:dyDescent="0.25">
      <c r="A1019" s="654">
        <v>1.1000000000000001</v>
      </c>
      <c r="B1019" s="26" t="s">
        <v>113</v>
      </c>
      <c r="C1019" s="644">
        <v>1</v>
      </c>
      <c r="D1019" s="467" t="s">
        <v>14</v>
      </c>
      <c r="E1019" s="599">
        <v>1318</v>
      </c>
      <c r="F1019" s="598">
        <f t="shared" si="35"/>
        <v>1318</v>
      </c>
    </row>
    <row r="1020" spans="1:6" ht="13.5" customHeight="1" x14ac:dyDescent="0.25">
      <c r="A1020" s="638"/>
      <c r="B1020" s="26"/>
      <c r="C1020" s="644"/>
      <c r="D1020" s="467"/>
      <c r="E1020" s="599"/>
      <c r="F1020" s="598"/>
    </row>
    <row r="1021" spans="1:6" s="661" customFormat="1" ht="13.5" customHeight="1" x14ac:dyDescent="0.25">
      <c r="A1021" s="653">
        <v>2</v>
      </c>
      <c r="B1021" s="515" t="s">
        <v>510</v>
      </c>
      <c r="C1021" s="659"/>
      <c r="D1021" s="629"/>
      <c r="E1021" s="659"/>
      <c r="F1021" s="660"/>
    </row>
    <row r="1022" spans="1:6" ht="13.5" customHeight="1" x14ac:dyDescent="0.25">
      <c r="A1022" s="662">
        <v>2.1</v>
      </c>
      <c r="B1022" s="103" t="s">
        <v>511</v>
      </c>
      <c r="C1022" s="663">
        <v>562</v>
      </c>
      <c r="D1022" s="643" t="s">
        <v>14</v>
      </c>
      <c r="E1022" s="607">
        <v>68.33</v>
      </c>
      <c r="F1022" s="608">
        <f t="shared" si="35"/>
        <v>38401.46</v>
      </c>
    </row>
    <row r="1023" spans="1:6" ht="13.5" customHeight="1" x14ac:dyDescent="0.25">
      <c r="A1023" s="638"/>
      <c r="B1023" s="26"/>
      <c r="C1023" s="644"/>
      <c r="D1023" s="467"/>
      <c r="E1023" s="599"/>
      <c r="F1023" s="598"/>
    </row>
    <row r="1024" spans="1:6" ht="24.75" customHeight="1" x14ac:dyDescent="0.25">
      <c r="A1024" s="664">
        <v>3</v>
      </c>
      <c r="B1024" s="115" t="s">
        <v>512</v>
      </c>
      <c r="C1024" s="644"/>
      <c r="D1024" s="467"/>
      <c r="E1024" s="599"/>
      <c r="F1024" s="598"/>
    </row>
    <row r="1025" spans="1:6" ht="12.75" customHeight="1" x14ac:dyDescent="0.25">
      <c r="A1025" s="654">
        <v>3.1</v>
      </c>
      <c r="B1025" s="26" t="s">
        <v>513</v>
      </c>
      <c r="C1025" s="644">
        <v>3</v>
      </c>
      <c r="D1025" s="467" t="s">
        <v>420</v>
      </c>
      <c r="E1025" s="599">
        <v>1318</v>
      </c>
      <c r="F1025" s="598">
        <f t="shared" si="35"/>
        <v>3954</v>
      </c>
    </row>
    <row r="1026" spans="1:6" ht="12.75" customHeight="1" x14ac:dyDescent="0.25">
      <c r="A1026" s="654">
        <v>3.2</v>
      </c>
      <c r="B1026" s="26" t="s">
        <v>514</v>
      </c>
      <c r="C1026" s="644">
        <v>1</v>
      </c>
      <c r="D1026" s="467" t="s">
        <v>420</v>
      </c>
      <c r="E1026" s="599">
        <v>1977</v>
      </c>
      <c r="F1026" s="598">
        <f t="shared" si="35"/>
        <v>1977</v>
      </c>
    </row>
    <row r="1027" spans="1:6" ht="12.75" customHeight="1" x14ac:dyDescent="0.25">
      <c r="A1027" s="654">
        <v>3.3</v>
      </c>
      <c r="B1027" s="26" t="s">
        <v>515</v>
      </c>
      <c r="C1027" s="644">
        <v>1</v>
      </c>
      <c r="D1027" s="467" t="s">
        <v>14</v>
      </c>
      <c r="E1027" s="599">
        <v>177.93</v>
      </c>
      <c r="F1027" s="598">
        <f t="shared" si="35"/>
        <v>177.93</v>
      </c>
    </row>
    <row r="1028" spans="1:6" ht="12.75" customHeight="1" x14ac:dyDescent="0.25">
      <c r="A1028" s="638"/>
      <c r="B1028" s="26"/>
      <c r="C1028" s="644"/>
      <c r="D1028" s="467"/>
      <c r="E1028" s="599"/>
      <c r="F1028" s="598"/>
    </row>
    <row r="1029" spans="1:6" ht="25.5" x14ac:dyDescent="0.25">
      <c r="A1029" s="664">
        <v>4</v>
      </c>
      <c r="B1029" s="529" t="s">
        <v>527</v>
      </c>
      <c r="C1029" s="599">
        <v>30.762499999999999</v>
      </c>
      <c r="D1029" s="467" t="s">
        <v>117</v>
      </c>
      <c r="E1029" s="599">
        <v>491.8</v>
      </c>
      <c r="F1029" s="598">
        <f t="shared" si="35"/>
        <v>15129</v>
      </c>
    </row>
    <row r="1030" spans="1:6" ht="29.25" customHeight="1" x14ac:dyDescent="0.25">
      <c r="A1030" s="664">
        <v>5</v>
      </c>
      <c r="B1030" s="26" t="s">
        <v>528</v>
      </c>
      <c r="C1030" s="644">
        <v>30.762499999999999</v>
      </c>
      <c r="D1030" s="467" t="s">
        <v>117</v>
      </c>
      <c r="E1030" s="599">
        <v>255.71193400000001</v>
      </c>
      <c r="F1030" s="598">
        <f t="shared" si="35"/>
        <v>7866.34</v>
      </c>
    </row>
    <row r="1031" spans="1:6" x14ac:dyDescent="0.25">
      <c r="A1031" s="656"/>
      <c r="B1031" s="26"/>
      <c r="C1031" s="644"/>
      <c r="D1031" s="467"/>
      <c r="E1031" s="599"/>
      <c r="F1031" s="598"/>
    </row>
    <row r="1032" spans="1:6" ht="25.5" x14ac:dyDescent="0.25">
      <c r="A1032" s="665">
        <v>6</v>
      </c>
      <c r="B1032" s="652" t="s">
        <v>518</v>
      </c>
      <c r="C1032" s="644"/>
      <c r="D1032" s="467"/>
      <c r="E1032" s="599"/>
      <c r="F1032" s="598"/>
    </row>
    <row r="1033" spans="1:6" ht="12.75" customHeight="1" x14ac:dyDescent="0.25">
      <c r="A1033" s="654">
        <v>6.1</v>
      </c>
      <c r="B1033" s="26" t="s">
        <v>513</v>
      </c>
      <c r="C1033" s="644">
        <v>1</v>
      </c>
      <c r="D1033" s="467" t="s">
        <v>420</v>
      </c>
      <c r="E1033" s="599">
        <v>1318</v>
      </c>
      <c r="F1033" s="598">
        <f t="shared" si="35"/>
        <v>1318</v>
      </c>
    </row>
    <row r="1034" spans="1:6" ht="12.75" customHeight="1" x14ac:dyDescent="0.25">
      <c r="A1034" s="654">
        <v>6.2</v>
      </c>
      <c r="B1034" s="26" t="s">
        <v>519</v>
      </c>
      <c r="C1034" s="644">
        <v>1</v>
      </c>
      <c r="D1034" s="467" t="s">
        <v>420</v>
      </c>
      <c r="E1034" s="599">
        <v>2500</v>
      </c>
      <c r="F1034" s="598">
        <f t="shared" si="35"/>
        <v>2500</v>
      </c>
    </row>
    <row r="1035" spans="1:6" ht="12.75" customHeight="1" x14ac:dyDescent="0.25">
      <c r="A1035" s="654">
        <v>6.3</v>
      </c>
      <c r="B1035" s="26" t="s">
        <v>520</v>
      </c>
      <c r="C1035" s="644">
        <v>1</v>
      </c>
      <c r="D1035" s="467" t="s">
        <v>521</v>
      </c>
      <c r="E1035" s="599">
        <v>1200</v>
      </c>
      <c r="F1035" s="598">
        <f t="shared" si="35"/>
        <v>1200</v>
      </c>
    </row>
    <row r="1036" spans="1:6" ht="12.75" customHeight="1" x14ac:dyDescent="0.25">
      <c r="A1036" s="638"/>
      <c r="B1036" s="26"/>
      <c r="C1036" s="644"/>
      <c r="D1036" s="467"/>
      <c r="E1036" s="599"/>
      <c r="F1036" s="598"/>
    </row>
    <row r="1037" spans="1:6" ht="12.75" customHeight="1" x14ac:dyDescent="0.25">
      <c r="A1037" s="658">
        <v>7</v>
      </c>
      <c r="B1037" s="529" t="s">
        <v>522</v>
      </c>
      <c r="C1037" s="599"/>
      <c r="D1037" s="629"/>
      <c r="E1037" s="599"/>
      <c r="F1037" s="598"/>
    </row>
    <row r="1038" spans="1:6" ht="12.75" customHeight="1" x14ac:dyDescent="0.25">
      <c r="A1038" s="654">
        <v>7.1</v>
      </c>
      <c r="B1038" s="26" t="s">
        <v>529</v>
      </c>
      <c r="C1038" s="644">
        <v>2.52</v>
      </c>
      <c r="D1038" s="467" t="s">
        <v>117</v>
      </c>
      <c r="E1038" s="599">
        <v>16389.2</v>
      </c>
      <c r="F1038" s="598">
        <f t="shared" si="35"/>
        <v>41300.78</v>
      </c>
    </row>
    <row r="1039" spans="1:6" ht="6" customHeight="1" x14ac:dyDescent="0.25">
      <c r="A1039" s="638"/>
      <c r="B1039" s="647"/>
      <c r="C1039" s="542"/>
      <c r="D1039" s="541"/>
      <c r="E1039" s="599"/>
      <c r="F1039" s="598"/>
    </row>
    <row r="1040" spans="1:6" ht="12.75" customHeight="1" x14ac:dyDescent="0.25">
      <c r="A1040" s="656">
        <v>8</v>
      </c>
      <c r="B1040" s="26" t="s">
        <v>524</v>
      </c>
      <c r="C1040" s="644">
        <v>1</v>
      </c>
      <c r="D1040" s="467" t="s">
        <v>14</v>
      </c>
      <c r="E1040" s="599">
        <v>1357.54</v>
      </c>
      <c r="F1040" s="598">
        <f t="shared" si="35"/>
        <v>1357.54</v>
      </c>
    </row>
    <row r="1041" spans="1:6" s="125" customFormat="1" x14ac:dyDescent="0.25">
      <c r="A1041" s="120"/>
      <c r="B1041" s="121" t="s">
        <v>251</v>
      </c>
      <c r="C1041" s="619"/>
      <c r="D1041" s="618" t="s">
        <v>193</v>
      </c>
      <c r="E1041" s="619"/>
      <c r="F1041" s="620">
        <f>SUM(F986:F1040)</f>
        <v>465017.26000000007</v>
      </c>
    </row>
    <row r="1042" spans="1:6" ht="7.5" customHeight="1" x14ac:dyDescent="0.25">
      <c r="A1042" s="579"/>
      <c r="B1042" s="429"/>
      <c r="C1042" s="633"/>
      <c r="D1042" s="633"/>
      <c r="E1042" s="621"/>
      <c r="F1042" s="540"/>
    </row>
    <row r="1043" spans="1:6" ht="25.5" x14ac:dyDescent="0.25">
      <c r="A1043" s="131" t="s">
        <v>327</v>
      </c>
      <c r="B1043" s="132" t="s">
        <v>328</v>
      </c>
      <c r="C1043" s="631"/>
      <c r="D1043" s="632"/>
      <c r="E1043" s="621"/>
      <c r="F1043" s="540"/>
    </row>
    <row r="1044" spans="1:6" ht="7.5" customHeight="1" x14ac:dyDescent="0.25">
      <c r="A1044" s="579"/>
      <c r="B1044" s="647"/>
      <c r="C1044" s="633"/>
      <c r="D1044" s="633"/>
      <c r="E1044" s="621"/>
      <c r="F1044" s="540"/>
    </row>
    <row r="1045" spans="1:6" ht="15" customHeight="1" x14ac:dyDescent="0.25">
      <c r="A1045" s="666">
        <v>1.7</v>
      </c>
      <c r="B1045" s="565" t="s">
        <v>151</v>
      </c>
      <c r="C1045" s="633"/>
      <c r="D1045" s="541"/>
      <c r="E1045" s="621"/>
      <c r="F1045" s="540"/>
    </row>
    <row r="1046" spans="1:6" ht="77.25" customHeight="1" x14ac:dyDescent="0.25">
      <c r="A1046" s="563" t="s">
        <v>530</v>
      </c>
      <c r="B1046" s="566" t="s">
        <v>531</v>
      </c>
      <c r="C1046" s="599">
        <v>155.66319999999999</v>
      </c>
      <c r="D1046" s="541" t="s">
        <v>153</v>
      </c>
      <c r="E1046" s="599">
        <v>282.33999999999997</v>
      </c>
      <c r="F1046" s="598">
        <f t="shared" ref="F1046:F1051" si="36">ROUND((C1046*E1046),2)</f>
        <v>43949.95</v>
      </c>
    </row>
    <row r="1047" spans="1:6" x14ac:dyDescent="0.25">
      <c r="A1047" s="563"/>
      <c r="B1047" s="566"/>
      <c r="C1047" s="599"/>
      <c r="D1047" s="541"/>
      <c r="E1047" s="599"/>
      <c r="F1047" s="598"/>
    </row>
    <row r="1048" spans="1:6" ht="37.5" customHeight="1" x14ac:dyDescent="0.25">
      <c r="A1048" s="563" t="s">
        <v>532</v>
      </c>
      <c r="B1048" s="566" t="s">
        <v>533</v>
      </c>
      <c r="C1048" s="599">
        <v>1</v>
      </c>
      <c r="D1048" s="467" t="s">
        <v>14</v>
      </c>
      <c r="E1048" s="599">
        <v>2354</v>
      </c>
      <c r="F1048" s="598">
        <f t="shared" si="36"/>
        <v>2354</v>
      </c>
    </row>
    <row r="1049" spans="1:6" ht="11.25" customHeight="1" x14ac:dyDescent="0.25">
      <c r="A1049" s="563"/>
      <c r="B1049" s="566"/>
      <c r="C1049" s="599"/>
      <c r="D1049" s="541"/>
      <c r="E1049" s="599"/>
      <c r="F1049" s="598"/>
    </row>
    <row r="1050" spans="1:6" ht="25.5" x14ac:dyDescent="0.25">
      <c r="A1050" s="435">
        <v>1.1000000000000001</v>
      </c>
      <c r="B1050" s="115" t="s">
        <v>172</v>
      </c>
      <c r="C1050" s="599"/>
      <c r="D1050" s="541"/>
      <c r="E1050" s="599"/>
      <c r="F1050" s="598"/>
    </row>
    <row r="1051" spans="1:6" ht="51.75" customHeight="1" x14ac:dyDescent="0.25">
      <c r="A1051" s="563" t="s">
        <v>534</v>
      </c>
      <c r="B1051" s="529" t="s">
        <v>535</v>
      </c>
      <c r="C1051" s="542">
        <v>1</v>
      </c>
      <c r="D1051" s="467" t="s">
        <v>14</v>
      </c>
      <c r="E1051" s="599">
        <v>2850</v>
      </c>
      <c r="F1051" s="598">
        <f t="shared" si="36"/>
        <v>2850</v>
      </c>
    </row>
    <row r="1052" spans="1:6" ht="7.5" customHeight="1" x14ac:dyDescent="0.25">
      <c r="A1052" s="579"/>
      <c r="B1052" s="647"/>
      <c r="C1052" s="542"/>
      <c r="D1052" s="633"/>
      <c r="E1052" s="599"/>
      <c r="F1052" s="599"/>
    </row>
    <row r="1053" spans="1:6" s="125" customFormat="1" x14ac:dyDescent="0.25">
      <c r="A1053" s="290"/>
      <c r="B1053" s="291" t="s">
        <v>378</v>
      </c>
      <c r="C1053" s="624"/>
      <c r="D1053" s="623" t="s">
        <v>193</v>
      </c>
      <c r="E1053" s="624"/>
      <c r="F1053" s="625">
        <f>SUM(F1045:F1052)</f>
        <v>49153.95</v>
      </c>
    </row>
    <row r="1054" spans="1:6" ht="9" customHeight="1" x14ac:dyDescent="0.25">
      <c r="A1054" s="579"/>
      <c r="B1054" s="647"/>
      <c r="C1054" s="633"/>
      <c r="D1054" s="633"/>
      <c r="E1054" s="621"/>
      <c r="F1054" s="540"/>
    </row>
    <row r="1055" spans="1:6" ht="12.75" customHeight="1" x14ac:dyDescent="0.25">
      <c r="A1055" s="98" t="s">
        <v>383</v>
      </c>
      <c r="B1055" s="515" t="s">
        <v>384</v>
      </c>
      <c r="C1055" s="633"/>
      <c r="D1055" s="633"/>
      <c r="E1055" s="621"/>
      <c r="F1055" s="540"/>
    </row>
    <row r="1056" spans="1:6" x14ac:dyDescent="0.25">
      <c r="A1056" s="594">
        <v>1</v>
      </c>
      <c r="B1056" s="435" t="s">
        <v>19</v>
      </c>
      <c r="C1056" s="540"/>
      <c r="D1056" s="629"/>
      <c r="E1056" s="621"/>
      <c r="F1056" s="540"/>
    </row>
    <row r="1057" spans="1:6" x14ac:dyDescent="0.25">
      <c r="A1057" s="667">
        <v>1.1499999999999999</v>
      </c>
      <c r="B1057" s="26" t="s">
        <v>451</v>
      </c>
      <c r="C1057" s="540">
        <v>1</v>
      </c>
      <c r="D1057" s="467" t="s">
        <v>14</v>
      </c>
      <c r="E1057" s="644">
        <v>23895</v>
      </c>
      <c r="F1057" s="598">
        <f>ROUND((C1057*E1057),2)</f>
        <v>23895</v>
      </c>
    </row>
    <row r="1058" spans="1:6" x14ac:dyDescent="0.25">
      <c r="A1058" s="667">
        <v>1.1599999999999999</v>
      </c>
      <c r="B1058" s="26" t="s">
        <v>452</v>
      </c>
      <c r="C1058" s="540">
        <v>1</v>
      </c>
      <c r="D1058" s="467" t="s">
        <v>14</v>
      </c>
      <c r="E1058" s="644">
        <v>27848</v>
      </c>
      <c r="F1058" s="598">
        <f>ROUND((C1058*E1058),2)</f>
        <v>27848</v>
      </c>
    </row>
    <row r="1059" spans="1:6" x14ac:dyDescent="0.25">
      <c r="A1059" s="667"/>
      <c r="B1059" s="26" t="s">
        <v>536</v>
      </c>
      <c r="C1059" s="540">
        <v>1</v>
      </c>
      <c r="D1059" s="467" t="s">
        <v>14</v>
      </c>
      <c r="E1059" s="644">
        <v>15000</v>
      </c>
      <c r="F1059" s="598">
        <f>ROUND((C1059*E1059),2)</f>
        <v>15000</v>
      </c>
    </row>
    <row r="1060" spans="1:6" ht="15" customHeight="1" x14ac:dyDescent="0.25">
      <c r="A1060" s="667">
        <v>1.17</v>
      </c>
      <c r="B1060" s="26" t="s">
        <v>453</v>
      </c>
      <c r="C1060" s="540">
        <v>3</v>
      </c>
      <c r="D1060" s="467" t="s">
        <v>14</v>
      </c>
      <c r="E1060" s="644">
        <v>1770</v>
      </c>
      <c r="F1060" s="598">
        <f>ROUND((C1060*E1060),2)</f>
        <v>5310</v>
      </c>
    </row>
    <row r="1061" spans="1:6" ht="25.5" x14ac:dyDescent="0.25">
      <c r="A1061" s="667">
        <v>1.18</v>
      </c>
      <c r="B1061" s="26" t="s">
        <v>454</v>
      </c>
      <c r="C1061" s="540">
        <v>1</v>
      </c>
      <c r="D1061" s="467" t="s">
        <v>14</v>
      </c>
      <c r="E1061" s="644">
        <v>6136</v>
      </c>
      <c r="F1061" s="598">
        <f>ROUND((C1061*E1061),2)</f>
        <v>6136</v>
      </c>
    </row>
    <row r="1062" spans="1:6" ht="8.25" customHeight="1" x14ac:dyDescent="0.25">
      <c r="A1062" s="579"/>
      <c r="B1062" s="647"/>
      <c r="C1062" s="668"/>
      <c r="D1062" s="633"/>
      <c r="E1062" s="599"/>
      <c r="F1062" s="599"/>
    </row>
    <row r="1063" spans="1:6" ht="12.75" customHeight="1" x14ac:dyDescent="0.25">
      <c r="A1063" s="409">
        <v>2</v>
      </c>
      <c r="B1063" s="669" t="s">
        <v>35</v>
      </c>
      <c r="C1063" s="668"/>
      <c r="D1063" s="633"/>
      <c r="E1063" s="599"/>
      <c r="F1063" s="599"/>
    </row>
    <row r="1064" spans="1:6" ht="12.75" customHeight="1" x14ac:dyDescent="0.25">
      <c r="A1064" s="641">
        <v>2.2400000000000002</v>
      </c>
      <c r="B1064" s="647" t="s">
        <v>455</v>
      </c>
      <c r="C1064" s="668">
        <v>3</v>
      </c>
      <c r="D1064" s="541" t="s">
        <v>14</v>
      </c>
      <c r="E1064" s="542">
        <v>1250</v>
      </c>
      <c r="F1064" s="598">
        <f>ROUND((C1064*E1064),2)</f>
        <v>3750</v>
      </c>
    </row>
    <row r="1065" spans="1:6" ht="12.75" customHeight="1" x14ac:dyDescent="0.25">
      <c r="A1065" s="641">
        <v>2.25</v>
      </c>
      <c r="B1065" s="435" t="s">
        <v>456</v>
      </c>
      <c r="C1065" s="540">
        <v>5</v>
      </c>
      <c r="D1065" s="547" t="s">
        <v>14</v>
      </c>
      <c r="E1065" s="599">
        <v>120.5</v>
      </c>
      <c r="F1065" s="598">
        <f>ROUND((C1065*E1065),2)</f>
        <v>602.5</v>
      </c>
    </row>
    <row r="1066" spans="1:6" ht="12.75" customHeight="1" x14ac:dyDescent="0.25">
      <c r="A1066" s="414">
        <v>2.2599999999999998</v>
      </c>
      <c r="B1066" s="647" t="s">
        <v>49</v>
      </c>
      <c r="C1066" s="540">
        <v>1</v>
      </c>
      <c r="D1066" s="541" t="s">
        <v>14</v>
      </c>
      <c r="E1066" s="599">
        <v>1593</v>
      </c>
      <c r="F1066" s="598">
        <f>ROUND((C1066*E1066),2)</f>
        <v>1593</v>
      </c>
    </row>
    <row r="1067" spans="1:6" ht="8.25" customHeight="1" x14ac:dyDescent="0.25">
      <c r="A1067" s="579"/>
      <c r="B1067" s="647"/>
      <c r="C1067" s="668"/>
      <c r="D1067" s="633"/>
      <c r="E1067" s="599"/>
      <c r="F1067" s="599"/>
    </row>
    <row r="1068" spans="1:6" ht="12.75" customHeight="1" x14ac:dyDescent="0.25">
      <c r="A1068" s="409">
        <v>3</v>
      </c>
      <c r="B1068" s="669" t="s">
        <v>59</v>
      </c>
      <c r="C1068" s="668"/>
      <c r="D1068" s="633"/>
      <c r="E1068" s="599"/>
      <c r="F1068" s="599"/>
    </row>
    <row r="1069" spans="1:6" ht="13.5" customHeight="1" x14ac:dyDescent="0.25">
      <c r="A1069" s="179">
        <v>3.3</v>
      </c>
      <c r="B1069" s="669" t="s">
        <v>62</v>
      </c>
      <c r="C1069" s="668"/>
      <c r="D1069" s="633"/>
      <c r="E1069" s="599"/>
      <c r="F1069" s="599"/>
    </row>
    <row r="1070" spans="1:6" ht="63" customHeight="1" x14ac:dyDescent="0.25">
      <c r="A1070" s="414" t="s">
        <v>457</v>
      </c>
      <c r="B1070" s="26" t="s">
        <v>537</v>
      </c>
      <c r="C1070" s="599">
        <v>11.8</v>
      </c>
      <c r="D1070" s="467" t="s">
        <v>117</v>
      </c>
      <c r="E1070" s="599">
        <v>1307.78</v>
      </c>
      <c r="F1070" s="598">
        <f t="shared" ref="F1070:F1099" si="37">ROUND((C1070*E1070),2)</f>
        <v>15431.8</v>
      </c>
    </row>
    <row r="1071" spans="1:6" ht="12.75" customHeight="1" x14ac:dyDescent="0.25">
      <c r="A1071" s="414" t="s">
        <v>459</v>
      </c>
      <c r="B1071" s="26" t="s">
        <v>460</v>
      </c>
      <c r="C1071" s="540">
        <v>15.340000000000002</v>
      </c>
      <c r="D1071" s="467" t="s">
        <v>117</v>
      </c>
      <c r="E1071" s="599">
        <v>134.30000000000001</v>
      </c>
      <c r="F1071" s="598">
        <f t="shared" si="37"/>
        <v>2060.16</v>
      </c>
    </row>
    <row r="1072" spans="1:6" ht="24" customHeight="1" x14ac:dyDescent="0.25">
      <c r="A1072" s="414" t="s">
        <v>461</v>
      </c>
      <c r="B1072" s="26" t="s">
        <v>462</v>
      </c>
      <c r="C1072" s="540">
        <v>14.75</v>
      </c>
      <c r="D1072" s="467" t="s">
        <v>117</v>
      </c>
      <c r="E1072" s="599">
        <v>635.33000000000004</v>
      </c>
      <c r="F1072" s="598">
        <f t="shared" si="37"/>
        <v>9371.1200000000008</v>
      </c>
    </row>
    <row r="1073" spans="1:6" ht="25.5" customHeight="1" x14ac:dyDescent="0.25">
      <c r="A1073" s="414" t="s">
        <v>463</v>
      </c>
      <c r="B1073" s="26" t="s">
        <v>538</v>
      </c>
      <c r="C1073" s="540">
        <v>11.6</v>
      </c>
      <c r="D1073" s="467" t="s">
        <v>144</v>
      </c>
      <c r="E1073" s="644">
        <v>6908.66</v>
      </c>
      <c r="F1073" s="598">
        <f t="shared" si="37"/>
        <v>80140.460000000006</v>
      </c>
    </row>
    <row r="1074" spans="1:6" ht="38.25" x14ac:dyDescent="0.25">
      <c r="A1074" s="414" t="s">
        <v>465</v>
      </c>
      <c r="B1074" s="26" t="s">
        <v>539</v>
      </c>
      <c r="C1074" s="540">
        <v>5.8</v>
      </c>
      <c r="D1074" s="467" t="s">
        <v>144</v>
      </c>
      <c r="E1074" s="644">
        <v>2007.94</v>
      </c>
      <c r="F1074" s="598">
        <f t="shared" si="37"/>
        <v>11646.05</v>
      </c>
    </row>
    <row r="1075" spans="1:6" ht="29.25" customHeight="1" x14ac:dyDescent="0.25">
      <c r="A1075" s="414" t="s">
        <v>467</v>
      </c>
      <c r="B1075" s="26" t="s">
        <v>468</v>
      </c>
      <c r="C1075" s="540">
        <v>1</v>
      </c>
      <c r="D1075" s="467" t="s">
        <v>14</v>
      </c>
      <c r="E1075" s="599">
        <v>17120.599999999999</v>
      </c>
      <c r="F1075" s="598">
        <f t="shared" si="37"/>
        <v>17120.599999999999</v>
      </c>
    </row>
    <row r="1076" spans="1:6" ht="12.75" customHeight="1" x14ac:dyDescent="0.25">
      <c r="A1076" s="414" t="s">
        <v>469</v>
      </c>
      <c r="B1076" s="582" t="s">
        <v>470</v>
      </c>
      <c r="C1076" s="540">
        <v>1</v>
      </c>
      <c r="D1076" s="467" t="s">
        <v>14</v>
      </c>
      <c r="E1076" s="599">
        <v>6473.67</v>
      </c>
      <c r="F1076" s="598">
        <f t="shared" si="37"/>
        <v>6473.67</v>
      </c>
    </row>
    <row r="1077" spans="1:6" ht="12.75" customHeight="1" x14ac:dyDescent="0.25">
      <c r="A1077" s="414" t="s">
        <v>471</v>
      </c>
      <c r="B1077" s="582" t="s">
        <v>540</v>
      </c>
      <c r="C1077" s="540">
        <v>1</v>
      </c>
      <c r="D1077" s="467" t="s">
        <v>14</v>
      </c>
      <c r="E1077" s="599">
        <v>21705.7</v>
      </c>
      <c r="F1077" s="598">
        <f t="shared" si="37"/>
        <v>21705.7</v>
      </c>
    </row>
    <row r="1078" spans="1:6" ht="12.75" customHeight="1" x14ac:dyDescent="0.25">
      <c r="A1078" s="414" t="s">
        <v>473</v>
      </c>
      <c r="B1078" s="582" t="s">
        <v>541</v>
      </c>
      <c r="C1078" s="540">
        <v>2</v>
      </c>
      <c r="D1078" s="467" t="s">
        <v>14</v>
      </c>
      <c r="E1078" s="599">
        <v>6186.89</v>
      </c>
      <c r="F1078" s="598">
        <f t="shared" si="37"/>
        <v>12373.78</v>
      </c>
    </row>
    <row r="1079" spans="1:6" ht="12.75" customHeight="1" x14ac:dyDescent="0.25">
      <c r="A1079" s="414" t="s">
        <v>475</v>
      </c>
      <c r="B1079" s="582" t="s">
        <v>476</v>
      </c>
      <c r="C1079" s="540">
        <v>1</v>
      </c>
      <c r="D1079" s="467" t="s">
        <v>14</v>
      </c>
      <c r="E1079" s="599">
        <v>12268.8</v>
      </c>
      <c r="F1079" s="598">
        <f t="shared" si="37"/>
        <v>12268.8</v>
      </c>
    </row>
    <row r="1080" spans="1:6" ht="12.75" customHeight="1" x14ac:dyDescent="0.25">
      <c r="A1080" s="414" t="s">
        <v>477</v>
      </c>
      <c r="B1080" s="582" t="s">
        <v>478</v>
      </c>
      <c r="C1080" s="540">
        <v>1</v>
      </c>
      <c r="D1080" s="467" t="s">
        <v>14</v>
      </c>
      <c r="E1080" s="644">
        <v>32800</v>
      </c>
      <c r="F1080" s="598">
        <f t="shared" si="37"/>
        <v>32800</v>
      </c>
    </row>
    <row r="1081" spans="1:6" ht="12.75" customHeight="1" x14ac:dyDescent="0.25">
      <c r="A1081" s="414" t="s">
        <v>479</v>
      </c>
      <c r="B1081" s="582" t="s">
        <v>480</v>
      </c>
      <c r="C1081" s="540">
        <v>220</v>
      </c>
      <c r="D1081" s="467" t="s">
        <v>25</v>
      </c>
      <c r="E1081" s="644">
        <v>15.25</v>
      </c>
      <c r="F1081" s="598">
        <f t="shared" si="37"/>
        <v>3355</v>
      </c>
    </row>
    <row r="1082" spans="1:6" ht="12.75" customHeight="1" x14ac:dyDescent="0.25">
      <c r="A1082" s="414" t="s">
        <v>481</v>
      </c>
      <c r="B1082" s="582" t="s">
        <v>482</v>
      </c>
      <c r="C1082" s="540">
        <v>8</v>
      </c>
      <c r="D1082" s="467" t="s">
        <v>285</v>
      </c>
      <c r="E1082" s="644">
        <v>305.62</v>
      </c>
      <c r="F1082" s="598">
        <f t="shared" si="37"/>
        <v>2444.96</v>
      </c>
    </row>
    <row r="1083" spans="1:6" ht="13.5" customHeight="1" x14ac:dyDescent="0.25">
      <c r="A1083" s="414" t="s">
        <v>483</v>
      </c>
      <c r="B1083" s="582" t="s">
        <v>484</v>
      </c>
      <c r="C1083" s="540">
        <v>1</v>
      </c>
      <c r="D1083" s="467" t="s">
        <v>14</v>
      </c>
      <c r="E1083" s="644">
        <v>1800</v>
      </c>
      <c r="F1083" s="598">
        <f t="shared" si="37"/>
        <v>1800</v>
      </c>
    </row>
    <row r="1084" spans="1:6" ht="12.75" customHeight="1" x14ac:dyDescent="0.25">
      <c r="A1084" s="414" t="s">
        <v>485</v>
      </c>
      <c r="B1084" s="582" t="s">
        <v>486</v>
      </c>
      <c r="C1084" s="540">
        <v>2</v>
      </c>
      <c r="D1084" s="467" t="s">
        <v>14</v>
      </c>
      <c r="E1084" s="599">
        <v>3649.3500000000004</v>
      </c>
      <c r="F1084" s="598">
        <f t="shared" si="37"/>
        <v>7298.7</v>
      </c>
    </row>
    <row r="1085" spans="1:6" ht="12.75" customHeight="1" x14ac:dyDescent="0.25">
      <c r="A1085" s="414" t="s">
        <v>487</v>
      </c>
      <c r="B1085" s="582" t="s">
        <v>488</v>
      </c>
      <c r="C1085" s="540">
        <v>2</v>
      </c>
      <c r="D1085" s="467" t="s">
        <v>14</v>
      </c>
      <c r="E1085" s="599">
        <v>3195.05</v>
      </c>
      <c r="F1085" s="598">
        <f t="shared" si="37"/>
        <v>6390.1</v>
      </c>
    </row>
    <row r="1086" spans="1:6" ht="78" customHeight="1" x14ac:dyDescent="0.25">
      <c r="A1086" s="670" t="s">
        <v>489</v>
      </c>
      <c r="B1086" s="402" t="s">
        <v>542</v>
      </c>
      <c r="C1086" s="671">
        <v>1</v>
      </c>
      <c r="D1086" s="672" t="s">
        <v>14</v>
      </c>
      <c r="E1086" s="671">
        <v>17307</v>
      </c>
      <c r="F1086" s="673">
        <f t="shared" si="37"/>
        <v>17307</v>
      </c>
    </row>
    <row r="1087" spans="1:6" ht="12.75" customHeight="1" x14ac:dyDescent="0.25">
      <c r="A1087" s="414" t="s">
        <v>491</v>
      </c>
      <c r="B1087" s="26" t="s">
        <v>492</v>
      </c>
      <c r="C1087" s="540">
        <v>3</v>
      </c>
      <c r="D1087" s="467" t="s">
        <v>14</v>
      </c>
      <c r="E1087" s="599">
        <v>650</v>
      </c>
      <c r="F1087" s="598">
        <f t="shared" si="37"/>
        <v>1950</v>
      </c>
    </row>
    <row r="1088" spans="1:6" ht="12.75" customHeight="1" x14ac:dyDescent="0.25">
      <c r="A1088" s="414" t="s">
        <v>493</v>
      </c>
      <c r="B1088" s="26" t="s">
        <v>494</v>
      </c>
      <c r="C1088" s="540">
        <v>196</v>
      </c>
      <c r="D1088" s="467" t="s">
        <v>137</v>
      </c>
      <c r="E1088" s="599">
        <v>18.5</v>
      </c>
      <c r="F1088" s="598">
        <f t="shared" si="37"/>
        <v>3626</v>
      </c>
    </row>
    <row r="1089" spans="1:6" ht="25.5" customHeight="1" x14ac:dyDescent="0.25">
      <c r="A1089" s="414" t="s">
        <v>495</v>
      </c>
      <c r="B1089" s="26" t="s">
        <v>543</v>
      </c>
      <c r="C1089" s="540">
        <v>39.200000000000003</v>
      </c>
      <c r="D1089" s="467" t="s">
        <v>117</v>
      </c>
      <c r="E1089" s="644">
        <v>143.53</v>
      </c>
      <c r="F1089" s="598">
        <f t="shared" si="37"/>
        <v>5626.38</v>
      </c>
    </row>
    <row r="1090" spans="1:6" ht="12.75" customHeight="1" x14ac:dyDescent="0.25">
      <c r="A1090" s="414" t="s">
        <v>497</v>
      </c>
      <c r="B1090" s="26" t="s">
        <v>498</v>
      </c>
      <c r="C1090" s="540">
        <v>196</v>
      </c>
      <c r="D1090" s="467" t="s">
        <v>137</v>
      </c>
      <c r="E1090" s="644">
        <v>108.13</v>
      </c>
      <c r="F1090" s="598">
        <f t="shared" si="37"/>
        <v>21193.48</v>
      </c>
    </row>
    <row r="1091" spans="1:6" ht="40.5" customHeight="1" x14ac:dyDescent="0.25">
      <c r="A1091" s="414" t="s">
        <v>544</v>
      </c>
      <c r="B1091" s="26" t="s">
        <v>500</v>
      </c>
      <c r="C1091" s="540">
        <v>1</v>
      </c>
      <c r="D1091" s="467" t="s">
        <v>14</v>
      </c>
      <c r="E1091" s="644">
        <v>2500</v>
      </c>
      <c r="F1091" s="598">
        <f t="shared" si="37"/>
        <v>2500</v>
      </c>
    </row>
    <row r="1092" spans="1:6" ht="27" customHeight="1" x14ac:dyDescent="0.25">
      <c r="A1092" s="414" t="s">
        <v>499</v>
      </c>
      <c r="B1092" s="26" t="s">
        <v>545</v>
      </c>
      <c r="C1092" s="540">
        <v>3</v>
      </c>
      <c r="D1092" s="467" t="s">
        <v>14</v>
      </c>
      <c r="E1092" s="599">
        <v>905.03</v>
      </c>
      <c r="F1092" s="598">
        <f t="shared" si="37"/>
        <v>2715.09</v>
      </c>
    </row>
    <row r="1093" spans="1:6" ht="39" customHeight="1" x14ac:dyDescent="0.25">
      <c r="A1093" s="414" t="s">
        <v>501</v>
      </c>
      <c r="B1093" s="26" t="s">
        <v>546</v>
      </c>
      <c r="C1093" s="540">
        <v>1</v>
      </c>
      <c r="D1093" s="467" t="s">
        <v>14</v>
      </c>
      <c r="E1093" s="599">
        <v>8500</v>
      </c>
      <c r="F1093" s="598">
        <f t="shared" si="37"/>
        <v>8500</v>
      </c>
    </row>
    <row r="1094" spans="1:6" ht="52.5" customHeight="1" x14ac:dyDescent="0.25">
      <c r="A1094" s="414" t="s">
        <v>547</v>
      </c>
      <c r="B1094" s="529" t="s">
        <v>548</v>
      </c>
      <c r="C1094" s="540">
        <v>1</v>
      </c>
      <c r="D1094" s="467" t="s">
        <v>14</v>
      </c>
      <c r="E1094" s="599">
        <v>4500</v>
      </c>
      <c r="F1094" s="598">
        <f t="shared" si="37"/>
        <v>4500</v>
      </c>
    </row>
    <row r="1095" spans="1:6" ht="25.5" x14ac:dyDescent="0.25">
      <c r="A1095" s="414" t="s">
        <v>549</v>
      </c>
      <c r="B1095" s="647" t="s">
        <v>550</v>
      </c>
      <c r="C1095" s="540">
        <v>1</v>
      </c>
      <c r="D1095" s="467" t="s">
        <v>14</v>
      </c>
      <c r="E1095" s="542">
        <v>222031.25</v>
      </c>
      <c r="F1095" s="598">
        <f t="shared" si="37"/>
        <v>222031.25</v>
      </c>
    </row>
    <row r="1096" spans="1:6" ht="27.75" customHeight="1" x14ac:dyDescent="0.25">
      <c r="A1096" s="414" t="s">
        <v>551</v>
      </c>
      <c r="B1096" s="647" t="s">
        <v>552</v>
      </c>
      <c r="C1096" s="540">
        <v>1</v>
      </c>
      <c r="D1096" s="467" t="s">
        <v>14</v>
      </c>
      <c r="E1096" s="599">
        <v>25000</v>
      </c>
      <c r="F1096" s="598">
        <f t="shared" si="37"/>
        <v>25000</v>
      </c>
    </row>
    <row r="1097" spans="1:6" ht="27" customHeight="1" x14ac:dyDescent="0.25">
      <c r="A1097" s="414" t="s">
        <v>553</v>
      </c>
      <c r="B1097" s="647" t="s">
        <v>80</v>
      </c>
      <c r="C1097" s="540">
        <v>1</v>
      </c>
      <c r="D1097" s="467" t="s">
        <v>14</v>
      </c>
      <c r="E1097" s="542">
        <v>137634</v>
      </c>
      <c r="F1097" s="598">
        <f t="shared" si="37"/>
        <v>137634</v>
      </c>
    </row>
    <row r="1098" spans="1:6" ht="26.25" customHeight="1" x14ac:dyDescent="0.25">
      <c r="A1098" s="414" t="s">
        <v>554</v>
      </c>
      <c r="B1098" s="647" t="s">
        <v>555</v>
      </c>
      <c r="C1098" s="540">
        <v>1</v>
      </c>
      <c r="D1098" s="467" t="s">
        <v>14</v>
      </c>
      <c r="E1098" s="540">
        <v>25000</v>
      </c>
      <c r="F1098" s="259">
        <f t="shared" si="37"/>
        <v>25000</v>
      </c>
    </row>
    <row r="1099" spans="1:6" ht="41.25" customHeight="1" x14ac:dyDescent="0.25">
      <c r="A1099" s="641" t="s">
        <v>556</v>
      </c>
      <c r="B1099" s="529" t="s">
        <v>557</v>
      </c>
      <c r="C1099" s="540">
        <v>1</v>
      </c>
      <c r="D1099" s="547" t="s">
        <v>14</v>
      </c>
      <c r="E1099" s="599">
        <v>2443.8500000000004</v>
      </c>
      <c r="F1099" s="598">
        <f t="shared" si="37"/>
        <v>2443.85</v>
      </c>
    </row>
    <row r="1100" spans="1:6" x14ac:dyDescent="0.25">
      <c r="A1100" s="120"/>
      <c r="B1100" s="121" t="s">
        <v>386</v>
      </c>
      <c r="C1100" s="619"/>
      <c r="D1100" s="618" t="s">
        <v>193</v>
      </c>
      <c r="E1100" s="619"/>
      <c r="F1100" s="620">
        <f>SUM(F1056:F1099)</f>
        <v>806842.45000000007</v>
      </c>
    </row>
    <row r="1101" spans="1:6" ht="8.25" customHeight="1" x14ac:dyDescent="0.25">
      <c r="A1101" s="579"/>
      <c r="B1101" s="429"/>
      <c r="C1101" s="542"/>
      <c r="D1101" s="633"/>
      <c r="E1101" s="621"/>
      <c r="F1101" s="540"/>
    </row>
    <row r="1102" spans="1:6" ht="12.75" customHeight="1" x14ac:dyDescent="0.25">
      <c r="A1102" s="210" t="s">
        <v>558</v>
      </c>
      <c r="B1102" s="211" t="s">
        <v>559</v>
      </c>
      <c r="C1102" s="542"/>
      <c r="D1102" s="633"/>
      <c r="E1102" s="621"/>
      <c r="F1102" s="540"/>
    </row>
    <row r="1103" spans="1:6" ht="12.75" customHeight="1" x14ac:dyDescent="0.25">
      <c r="A1103" s="519">
        <v>1</v>
      </c>
      <c r="B1103" s="429" t="s">
        <v>19</v>
      </c>
      <c r="C1103" s="599"/>
      <c r="D1103" s="629"/>
      <c r="E1103" s="621"/>
      <c r="F1103" s="540"/>
    </row>
    <row r="1104" spans="1:6" ht="12.75" customHeight="1" x14ac:dyDescent="0.25">
      <c r="A1104" s="25">
        <v>1.1000000000000001</v>
      </c>
      <c r="B1104" s="26" t="s">
        <v>451</v>
      </c>
      <c r="C1104" s="644">
        <v>1</v>
      </c>
      <c r="D1104" s="467" t="s">
        <v>14</v>
      </c>
      <c r="E1104" s="599">
        <v>23895</v>
      </c>
      <c r="F1104" s="598">
        <f t="shared" ref="F1104:F1169" si="38">ROUND((C1104*E1104),2)</f>
        <v>23895</v>
      </c>
    </row>
    <row r="1105" spans="1:6" ht="12.75" customHeight="1" x14ac:dyDescent="0.25">
      <c r="A1105" s="25">
        <v>1.2</v>
      </c>
      <c r="B1105" s="26" t="s">
        <v>452</v>
      </c>
      <c r="C1105" s="644">
        <v>1</v>
      </c>
      <c r="D1105" s="467" t="s">
        <v>14</v>
      </c>
      <c r="E1105" s="599">
        <v>27848</v>
      </c>
      <c r="F1105" s="598">
        <f t="shared" si="38"/>
        <v>27848</v>
      </c>
    </row>
    <row r="1106" spans="1:6" ht="12.75" customHeight="1" x14ac:dyDescent="0.25">
      <c r="A1106" s="25">
        <v>1.3</v>
      </c>
      <c r="B1106" s="26" t="s">
        <v>453</v>
      </c>
      <c r="C1106" s="599">
        <v>3</v>
      </c>
      <c r="D1106" s="467" t="s">
        <v>14</v>
      </c>
      <c r="E1106" s="599">
        <v>1770</v>
      </c>
      <c r="F1106" s="598">
        <f t="shared" si="38"/>
        <v>5310</v>
      </c>
    </row>
    <row r="1107" spans="1:6" ht="1.5" customHeight="1" x14ac:dyDescent="0.25">
      <c r="A1107" s="401"/>
      <c r="B1107" s="674"/>
      <c r="C1107" s="675"/>
      <c r="D1107" s="672"/>
      <c r="E1107" s="675"/>
      <c r="F1107" s="676"/>
    </row>
    <row r="1108" spans="1:6" ht="25.5" x14ac:dyDescent="0.25">
      <c r="A1108" s="25">
        <v>1.4</v>
      </c>
      <c r="B1108" s="26" t="s">
        <v>454</v>
      </c>
      <c r="C1108" s="644">
        <v>1</v>
      </c>
      <c r="D1108" s="467" t="s">
        <v>14</v>
      </c>
      <c r="E1108" s="599">
        <v>6136</v>
      </c>
      <c r="F1108" s="598">
        <f t="shared" si="38"/>
        <v>6136</v>
      </c>
    </row>
    <row r="1109" spans="1:6" ht="12.75" customHeight="1" x14ac:dyDescent="0.25">
      <c r="A1109" s="25">
        <v>1.5</v>
      </c>
      <c r="B1109" s="31" t="s">
        <v>22</v>
      </c>
      <c r="C1109" s="644">
        <v>2</v>
      </c>
      <c r="D1109" s="467" t="s">
        <v>14</v>
      </c>
      <c r="E1109" s="644">
        <v>14095.32</v>
      </c>
      <c r="F1109" s="598">
        <f t="shared" si="38"/>
        <v>28190.639999999999</v>
      </c>
    </row>
    <row r="1110" spans="1:6" ht="12.75" customHeight="1" x14ac:dyDescent="0.25">
      <c r="A1110" s="25">
        <v>1.6</v>
      </c>
      <c r="B1110" s="26" t="s">
        <v>23</v>
      </c>
      <c r="C1110" s="644">
        <v>2</v>
      </c>
      <c r="D1110" s="467" t="s">
        <v>14</v>
      </c>
      <c r="E1110" s="644">
        <v>2858.45</v>
      </c>
      <c r="F1110" s="598">
        <f t="shared" si="38"/>
        <v>5716.9</v>
      </c>
    </row>
    <row r="1111" spans="1:6" ht="12.75" customHeight="1" x14ac:dyDescent="0.25">
      <c r="A1111" s="25">
        <v>1.7</v>
      </c>
      <c r="B1111" s="31" t="s">
        <v>24</v>
      </c>
      <c r="C1111" s="644">
        <v>160</v>
      </c>
      <c r="D1111" s="467" t="s">
        <v>25</v>
      </c>
      <c r="E1111" s="644">
        <v>12.39</v>
      </c>
      <c r="F1111" s="598">
        <f t="shared" si="38"/>
        <v>1982.4</v>
      </c>
    </row>
    <row r="1112" spans="1:6" ht="25.5" x14ac:dyDescent="0.25">
      <c r="A1112" s="25">
        <v>1.8</v>
      </c>
      <c r="B1112" s="31" t="s">
        <v>26</v>
      </c>
      <c r="C1112" s="644">
        <v>3</v>
      </c>
      <c r="D1112" s="467" t="s">
        <v>14</v>
      </c>
      <c r="E1112" s="644">
        <v>54280</v>
      </c>
      <c r="F1112" s="598">
        <f t="shared" si="38"/>
        <v>162840</v>
      </c>
    </row>
    <row r="1113" spans="1:6" ht="12.75" customHeight="1" x14ac:dyDescent="0.25">
      <c r="A1113" s="25">
        <v>1.9</v>
      </c>
      <c r="B1113" s="429" t="s">
        <v>27</v>
      </c>
      <c r="C1113" s="644">
        <v>3</v>
      </c>
      <c r="D1113" s="677" t="s">
        <v>14</v>
      </c>
      <c r="E1113" s="644">
        <v>5702.94</v>
      </c>
      <c r="F1113" s="598">
        <f t="shared" si="38"/>
        <v>17108.82</v>
      </c>
    </row>
    <row r="1114" spans="1:6" ht="12.75" customHeight="1" x14ac:dyDescent="0.25">
      <c r="A1114" s="46">
        <v>1.1000000000000001</v>
      </c>
      <c r="B1114" s="647" t="s">
        <v>28</v>
      </c>
      <c r="C1114" s="599">
        <v>3</v>
      </c>
      <c r="D1114" s="678" t="s">
        <v>14</v>
      </c>
      <c r="E1114" s="679">
        <v>1402.9</v>
      </c>
      <c r="F1114" s="598">
        <f t="shared" si="38"/>
        <v>4208.7</v>
      </c>
    </row>
    <row r="1115" spans="1:6" ht="12.75" customHeight="1" x14ac:dyDescent="0.25">
      <c r="A1115" s="46">
        <v>1.1100000000000001</v>
      </c>
      <c r="B1115" s="647" t="s">
        <v>29</v>
      </c>
      <c r="C1115" s="599">
        <v>2</v>
      </c>
      <c r="D1115" s="678" t="s">
        <v>14</v>
      </c>
      <c r="E1115" s="679">
        <v>885</v>
      </c>
      <c r="F1115" s="598">
        <f t="shared" si="38"/>
        <v>1770</v>
      </c>
    </row>
    <row r="1116" spans="1:6" ht="12.75" customHeight="1" x14ac:dyDescent="0.25">
      <c r="A1116" s="46">
        <v>1.1200000000000001</v>
      </c>
      <c r="B1116" s="31" t="s">
        <v>30</v>
      </c>
      <c r="C1116" s="644">
        <v>2</v>
      </c>
      <c r="D1116" s="467" t="s">
        <v>14</v>
      </c>
      <c r="E1116" s="644">
        <v>3271.49</v>
      </c>
      <c r="F1116" s="598">
        <f t="shared" si="38"/>
        <v>6542.98</v>
      </c>
    </row>
    <row r="1117" spans="1:6" ht="12.75" customHeight="1" x14ac:dyDescent="0.25">
      <c r="A1117" s="46">
        <v>1.1299999999999999</v>
      </c>
      <c r="B1117" s="647" t="s">
        <v>96</v>
      </c>
      <c r="C1117" s="644">
        <v>1</v>
      </c>
      <c r="D1117" s="467" t="s">
        <v>14</v>
      </c>
      <c r="E1117" s="644">
        <v>45672.09</v>
      </c>
      <c r="F1117" s="598">
        <f>ROUND((C1117*E1117),2)</f>
        <v>45672.09</v>
      </c>
    </row>
    <row r="1118" spans="1:6" ht="12.75" customHeight="1" x14ac:dyDescent="0.25">
      <c r="A1118" s="46">
        <v>1.1399999999999999</v>
      </c>
      <c r="B1118" s="429" t="s">
        <v>32</v>
      </c>
      <c r="C1118" s="542">
        <v>2</v>
      </c>
      <c r="D1118" s="678" t="s">
        <v>14</v>
      </c>
      <c r="E1118" s="644">
        <v>2500</v>
      </c>
      <c r="F1118" s="598">
        <f t="shared" si="38"/>
        <v>5000</v>
      </c>
    </row>
    <row r="1119" spans="1:6" ht="12.75" customHeight="1" x14ac:dyDescent="0.25">
      <c r="A1119" s="46">
        <v>1.1499999999999999</v>
      </c>
      <c r="B1119" s="429" t="s">
        <v>33</v>
      </c>
      <c r="C1119" s="644">
        <v>2</v>
      </c>
      <c r="D1119" s="677" t="s">
        <v>14</v>
      </c>
      <c r="E1119" s="644">
        <v>1250</v>
      </c>
      <c r="F1119" s="598">
        <f t="shared" si="38"/>
        <v>2500</v>
      </c>
    </row>
    <row r="1120" spans="1:6" ht="12.75" customHeight="1" x14ac:dyDescent="0.25">
      <c r="A1120" s="46">
        <v>1.1599999999999999</v>
      </c>
      <c r="B1120" s="647" t="s">
        <v>34</v>
      </c>
      <c r="C1120" s="599">
        <v>2</v>
      </c>
      <c r="D1120" s="678" t="s">
        <v>14</v>
      </c>
      <c r="E1120" s="680">
        <v>1000</v>
      </c>
      <c r="F1120" s="598">
        <f t="shared" si="38"/>
        <v>2000</v>
      </c>
    </row>
    <row r="1121" spans="1:6" ht="5.25" customHeight="1" x14ac:dyDescent="0.25">
      <c r="A1121" s="408"/>
      <c r="B1121" s="647"/>
      <c r="C1121" s="599"/>
      <c r="D1121" s="541"/>
      <c r="E1121" s="599"/>
      <c r="F1121" s="598"/>
    </row>
    <row r="1122" spans="1:6" ht="12.75" customHeight="1" x14ac:dyDescent="0.25">
      <c r="A1122" s="409">
        <v>2</v>
      </c>
      <c r="B1122" s="669" t="s">
        <v>35</v>
      </c>
      <c r="C1122" s="681"/>
      <c r="D1122" s="632"/>
      <c r="E1122" s="599"/>
      <c r="F1122" s="598"/>
    </row>
    <row r="1123" spans="1:6" ht="12.75" customHeight="1" x14ac:dyDescent="0.25">
      <c r="A1123" s="410">
        <v>2.1</v>
      </c>
      <c r="B1123" s="529" t="s">
        <v>36</v>
      </c>
      <c r="C1123" s="542">
        <v>1</v>
      </c>
      <c r="D1123" s="541" t="s">
        <v>14</v>
      </c>
      <c r="E1123" s="542">
        <v>1565</v>
      </c>
      <c r="F1123" s="598">
        <f t="shared" si="38"/>
        <v>1565</v>
      </c>
    </row>
    <row r="1124" spans="1:6" ht="12.75" customHeight="1" x14ac:dyDescent="0.25">
      <c r="A1124" s="410">
        <v>2.2000000000000002</v>
      </c>
      <c r="B1124" s="529" t="s">
        <v>37</v>
      </c>
      <c r="C1124" s="542">
        <v>1</v>
      </c>
      <c r="D1124" s="541" t="s">
        <v>14</v>
      </c>
      <c r="E1124" s="542">
        <v>580</v>
      </c>
      <c r="F1124" s="598">
        <f t="shared" si="38"/>
        <v>580</v>
      </c>
    </row>
    <row r="1125" spans="1:6" ht="12.75" customHeight="1" x14ac:dyDescent="0.25">
      <c r="A1125" s="410">
        <v>2.2999999999999998</v>
      </c>
      <c r="B1125" s="529" t="s">
        <v>38</v>
      </c>
      <c r="C1125" s="542">
        <v>1</v>
      </c>
      <c r="D1125" s="541" t="s">
        <v>14</v>
      </c>
      <c r="E1125" s="542">
        <v>311</v>
      </c>
      <c r="F1125" s="598">
        <f t="shared" si="38"/>
        <v>311</v>
      </c>
    </row>
    <row r="1126" spans="1:6" ht="12.75" customHeight="1" x14ac:dyDescent="0.25">
      <c r="A1126" s="410">
        <v>2.4</v>
      </c>
      <c r="B1126" s="529" t="s">
        <v>39</v>
      </c>
      <c r="C1126" s="542">
        <v>2</v>
      </c>
      <c r="D1126" s="541" t="s">
        <v>14</v>
      </c>
      <c r="E1126" s="542">
        <v>3640</v>
      </c>
      <c r="F1126" s="598">
        <f t="shared" si="38"/>
        <v>7280</v>
      </c>
    </row>
    <row r="1127" spans="1:6" ht="12.75" customHeight="1" x14ac:dyDescent="0.25">
      <c r="A1127" s="410">
        <v>2.5</v>
      </c>
      <c r="B1127" s="529" t="s">
        <v>40</v>
      </c>
      <c r="C1127" s="542">
        <v>2</v>
      </c>
      <c r="D1127" s="541" t="s">
        <v>14</v>
      </c>
      <c r="E1127" s="542">
        <v>95</v>
      </c>
      <c r="F1127" s="598">
        <f t="shared" si="38"/>
        <v>190</v>
      </c>
    </row>
    <row r="1128" spans="1:6" ht="12.75" customHeight="1" x14ac:dyDescent="0.25">
      <c r="A1128" s="410">
        <v>2.6</v>
      </c>
      <c r="B1128" s="529" t="s">
        <v>41</v>
      </c>
      <c r="C1128" s="542">
        <v>2</v>
      </c>
      <c r="D1128" s="541" t="s">
        <v>14</v>
      </c>
      <c r="E1128" s="542">
        <v>1810</v>
      </c>
      <c r="F1128" s="598">
        <f t="shared" si="38"/>
        <v>3620</v>
      </c>
    </row>
    <row r="1129" spans="1:6" ht="12.75" customHeight="1" x14ac:dyDescent="0.25">
      <c r="A1129" s="410">
        <v>2.7</v>
      </c>
      <c r="B1129" s="529" t="s">
        <v>42</v>
      </c>
      <c r="C1129" s="542">
        <v>2</v>
      </c>
      <c r="D1129" s="541" t="s">
        <v>14</v>
      </c>
      <c r="E1129" s="542">
        <v>847</v>
      </c>
      <c r="F1129" s="598">
        <f t="shared" si="38"/>
        <v>1694</v>
      </c>
    </row>
    <row r="1130" spans="1:6" ht="12.75" customHeight="1" x14ac:dyDescent="0.25">
      <c r="A1130" s="410">
        <v>2.8</v>
      </c>
      <c r="B1130" s="647" t="s">
        <v>43</v>
      </c>
      <c r="C1130" s="542">
        <v>160</v>
      </c>
      <c r="D1130" s="541" t="s">
        <v>25</v>
      </c>
      <c r="E1130" s="542">
        <v>175.94</v>
      </c>
      <c r="F1130" s="598">
        <f t="shared" si="38"/>
        <v>28150.400000000001</v>
      </c>
    </row>
    <row r="1131" spans="1:6" ht="12.75" customHeight="1" x14ac:dyDescent="0.25">
      <c r="A1131" s="410">
        <v>2.9</v>
      </c>
      <c r="B1131" s="647" t="s">
        <v>44</v>
      </c>
      <c r="C1131" s="542">
        <v>220</v>
      </c>
      <c r="D1131" s="541" t="s">
        <v>25</v>
      </c>
      <c r="E1131" s="542">
        <v>112.74</v>
      </c>
      <c r="F1131" s="598">
        <f t="shared" si="38"/>
        <v>24802.799999999999</v>
      </c>
    </row>
    <row r="1132" spans="1:6" ht="12.75" customHeight="1" x14ac:dyDescent="0.25">
      <c r="A1132" s="411">
        <v>2.1</v>
      </c>
      <c r="B1132" s="647" t="s">
        <v>45</v>
      </c>
      <c r="C1132" s="542">
        <v>60</v>
      </c>
      <c r="D1132" s="541" t="s">
        <v>25</v>
      </c>
      <c r="E1132" s="542">
        <v>53.9</v>
      </c>
      <c r="F1132" s="598">
        <f t="shared" si="38"/>
        <v>3234</v>
      </c>
    </row>
    <row r="1133" spans="1:6" ht="12.75" customHeight="1" x14ac:dyDescent="0.25">
      <c r="A1133" s="529">
        <v>2.11</v>
      </c>
      <c r="B1133" s="647" t="s">
        <v>46</v>
      </c>
      <c r="C1133" s="542">
        <v>60</v>
      </c>
      <c r="D1133" s="541" t="s">
        <v>25</v>
      </c>
      <c r="E1133" s="542">
        <v>83.78</v>
      </c>
      <c r="F1133" s="598">
        <f t="shared" si="38"/>
        <v>5026.8</v>
      </c>
    </row>
    <row r="1134" spans="1:6" ht="12.75" customHeight="1" x14ac:dyDescent="0.25">
      <c r="A1134" s="411">
        <v>2.12</v>
      </c>
      <c r="B1134" s="647" t="s">
        <v>47</v>
      </c>
      <c r="C1134" s="542">
        <v>80</v>
      </c>
      <c r="D1134" s="541" t="s">
        <v>25</v>
      </c>
      <c r="E1134" s="542">
        <v>14.21</v>
      </c>
      <c r="F1134" s="598">
        <f t="shared" si="38"/>
        <v>1136.8</v>
      </c>
    </row>
    <row r="1135" spans="1:6" ht="12.75" customHeight="1" x14ac:dyDescent="0.25">
      <c r="A1135" s="529">
        <v>2.13</v>
      </c>
      <c r="B1135" s="647" t="s">
        <v>48</v>
      </c>
      <c r="C1135" s="542">
        <v>80</v>
      </c>
      <c r="D1135" s="541" t="s">
        <v>25</v>
      </c>
      <c r="E1135" s="542">
        <v>8.8000000000000007</v>
      </c>
      <c r="F1135" s="598">
        <f t="shared" si="38"/>
        <v>704</v>
      </c>
    </row>
    <row r="1136" spans="1:6" ht="12.75" customHeight="1" x14ac:dyDescent="0.25">
      <c r="A1136" s="411">
        <v>2.14</v>
      </c>
      <c r="B1136" s="647" t="s">
        <v>49</v>
      </c>
      <c r="C1136" s="542">
        <v>1</v>
      </c>
      <c r="D1136" s="541" t="s">
        <v>14</v>
      </c>
      <c r="E1136" s="542">
        <v>1593</v>
      </c>
      <c r="F1136" s="598">
        <f t="shared" si="38"/>
        <v>1593</v>
      </c>
    </row>
    <row r="1137" spans="1:6" ht="12.75" customHeight="1" x14ac:dyDescent="0.25">
      <c r="A1137" s="529">
        <v>2.15</v>
      </c>
      <c r="B1137" s="647" t="s">
        <v>50</v>
      </c>
      <c r="C1137" s="542">
        <v>1</v>
      </c>
      <c r="D1137" s="541" t="s">
        <v>14</v>
      </c>
      <c r="E1137" s="542">
        <v>475</v>
      </c>
      <c r="F1137" s="598">
        <f t="shared" si="38"/>
        <v>475</v>
      </c>
    </row>
    <row r="1138" spans="1:6" ht="12.75" customHeight="1" x14ac:dyDescent="0.25">
      <c r="A1138" s="411">
        <v>2.16</v>
      </c>
      <c r="B1138" s="647" t="s">
        <v>51</v>
      </c>
      <c r="C1138" s="542">
        <v>1</v>
      </c>
      <c r="D1138" s="541" t="s">
        <v>14</v>
      </c>
      <c r="E1138" s="542">
        <v>16111.97</v>
      </c>
      <c r="F1138" s="598">
        <f t="shared" si="38"/>
        <v>16111.97</v>
      </c>
    </row>
    <row r="1139" spans="1:6" ht="12.75" customHeight="1" x14ac:dyDescent="0.25">
      <c r="A1139" s="529">
        <v>2.17</v>
      </c>
      <c r="B1139" s="529" t="s">
        <v>52</v>
      </c>
      <c r="C1139" s="599">
        <v>4</v>
      </c>
      <c r="D1139" s="547" t="s">
        <v>14</v>
      </c>
      <c r="E1139" s="542">
        <v>5.05</v>
      </c>
      <c r="F1139" s="598">
        <f t="shared" si="38"/>
        <v>20.2</v>
      </c>
    </row>
    <row r="1140" spans="1:6" ht="12.75" customHeight="1" x14ac:dyDescent="0.25">
      <c r="A1140" s="411">
        <v>2.1800000000000002</v>
      </c>
      <c r="B1140" s="647" t="s">
        <v>53</v>
      </c>
      <c r="C1140" s="542">
        <v>60</v>
      </c>
      <c r="D1140" s="541" t="s">
        <v>25</v>
      </c>
      <c r="E1140" s="542">
        <v>250.75</v>
      </c>
      <c r="F1140" s="599">
        <f t="shared" si="38"/>
        <v>15045</v>
      </c>
    </row>
    <row r="1141" spans="1:6" ht="12.75" customHeight="1" x14ac:dyDescent="0.25">
      <c r="A1141" s="529">
        <v>2.19</v>
      </c>
      <c r="B1141" s="647" t="s">
        <v>54</v>
      </c>
      <c r="C1141" s="542">
        <v>1</v>
      </c>
      <c r="D1141" s="541" t="s">
        <v>14</v>
      </c>
      <c r="E1141" s="542">
        <v>212.38</v>
      </c>
      <c r="F1141" s="598">
        <f t="shared" si="38"/>
        <v>212.38</v>
      </c>
    </row>
    <row r="1142" spans="1:6" ht="12.75" customHeight="1" x14ac:dyDescent="0.25">
      <c r="A1142" s="411">
        <v>2.2000000000000002</v>
      </c>
      <c r="B1142" s="647" t="s">
        <v>55</v>
      </c>
      <c r="C1142" s="542">
        <v>1</v>
      </c>
      <c r="D1142" s="541" t="s">
        <v>14</v>
      </c>
      <c r="E1142" s="542">
        <v>436.42</v>
      </c>
      <c r="F1142" s="598">
        <f t="shared" si="38"/>
        <v>436.42</v>
      </c>
    </row>
    <row r="1143" spans="1:6" ht="12.75" customHeight="1" x14ac:dyDescent="0.25">
      <c r="A1143" s="529">
        <v>2.21</v>
      </c>
      <c r="B1143" s="647" t="s">
        <v>97</v>
      </c>
      <c r="C1143" s="542">
        <v>2</v>
      </c>
      <c r="D1143" s="541" t="s">
        <v>14</v>
      </c>
      <c r="E1143" s="542">
        <v>242.63</v>
      </c>
      <c r="F1143" s="598">
        <f t="shared" si="38"/>
        <v>485.26</v>
      </c>
    </row>
    <row r="1144" spans="1:6" ht="12.75" customHeight="1" x14ac:dyDescent="0.25">
      <c r="A1144" s="411">
        <v>2.2200000000000002</v>
      </c>
      <c r="B1144" s="647" t="s">
        <v>98</v>
      </c>
      <c r="C1144" s="542">
        <v>1</v>
      </c>
      <c r="D1144" s="541" t="s">
        <v>14</v>
      </c>
      <c r="E1144" s="542">
        <v>750.31</v>
      </c>
      <c r="F1144" s="598">
        <f t="shared" si="38"/>
        <v>750.31</v>
      </c>
    </row>
    <row r="1145" spans="1:6" ht="12.75" customHeight="1" x14ac:dyDescent="0.25">
      <c r="A1145" s="529">
        <v>2.23</v>
      </c>
      <c r="B1145" s="647" t="s">
        <v>99</v>
      </c>
      <c r="C1145" s="542">
        <v>1</v>
      </c>
      <c r="D1145" s="541" t="s">
        <v>14</v>
      </c>
      <c r="E1145" s="542">
        <v>22684.9</v>
      </c>
      <c r="F1145" s="598">
        <f t="shared" si="38"/>
        <v>22684.9</v>
      </c>
    </row>
    <row r="1146" spans="1:6" ht="6" customHeight="1" x14ac:dyDescent="0.25">
      <c r="A1146" s="529"/>
      <c r="B1146" s="647"/>
      <c r="C1146" s="542"/>
      <c r="D1146" s="541"/>
      <c r="E1146" s="542"/>
      <c r="F1146" s="598"/>
    </row>
    <row r="1147" spans="1:6" ht="12.75" customHeight="1" x14ac:dyDescent="0.25">
      <c r="A1147" s="529">
        <v>2.2400000000000002</v>
      </c>
      <c r="B1147" s="647" t="s">
        <v>455</v>
      </c>
      <c r="C1147" s="542">
        <v>3</v>
      </c>
      <c r="D1147" s="541" t="s">
        <v>14</v>
      </c>
      <c r="E1147" s="599">
        <v>1250</v>
      </c>
      <c r="F1147" s="598">
        <f t="shared" si="38"/>
        <v>3750</v>
      </c>
    </row>
    <row r="1148" spans="1:6" ht="12.75" customHeight="1" x14ac:dyDescent="0.25">
      <c r="A1148" s="529">
        <v>2.25</v>
      </c>
      <c r="B1148" s="647" t="s">
        <v>456</v>
      </c>
      <c r="C1148" s="542">
        <v>5</v>
      </c>
      <c r="D1148" s="541" t="s">
        <v>14</v>
      </c>
      <c r="E1148" s="599">
        <v>120.5</v>
      </c>
      <c r="F1148" s="598">
        <f t="shared" si="38"/>
        <v>602.5</v>
      </c>
    </row>
    <row r="1149" spans="1:6" ht="2.25" customHeight="1" x14ac:dyDescent="0.25">
      <c r="A1149" s="682"/>
      <c r="B1149" s="683"/>
      <c r="C1149" s="684"/>
      <c r="D1149" s="685"/>
      <c r="E1149" s="675"/>
      <c r="F1149" s="676"/>
    </row>
    <row r="1150" spans="1:6" ht="6.75" customHeight="1" x14ac:dyDescent="0.25">
      <c r="A1150" s="410"/>
      <c r="B1150" s="647"/>
      <c r="C1150" s="542"/>
      <c r="D1150" s="541"/>
      <c r="E1150" s="599"/>
      <c r="F1150" s="598"/>
    </row>
    <row r="1151" spans="1:6" x14ac:dyDescent="0.25">
      <c r="A1151" s="409">
        <v>3</v>
      </c>
      <c r="B1151" s="669" t="s">
        <v>59</v>
      </c>
      <c r="C1151" s="681"/>
      <c r="D1151" s="632"/>
      <c r="E1151" s="599"/>
      <c r="F1151" s="598"/>
    </row>
    <row r="1152" spans="1:6" ht="51" x14ac:dyDescent="0.25">
      <c r="A1152" s="435">
        <v>3.1</v>
      </c>
      <c r="B1152" s="529" t="s">
        <v>100</v>
      </c>
      <c r="C1152" s="599">
        <v>1</v>
      </c>
      <c r="D1152" s="547" t="s">
        <v>14</v>
      </c>
      <c r="E1152" s="599">
        <v>2894799.6</v>
      </c>
      <c r="F1152" s="599">
        <f t="shared" si="38"/>
        <v>2894799.6</v>
      </c>
    </row>
    <row r="1153" spans="1:6" x14ac:dyDescent="0.25">
      <c r="A1153" s="429">
        <v>3.2</v>
      </c>
      <c r="B1153" s="647" t="s">
        <v>61</v>
      </c>
      <c r="C1153" s="599">
        <v>1</v>
      </c>
      <c r="D1153" s="547" t="s">
        <v>14</v>
      </c>
      <c r="E1153" s="542">
        <v>110000</v>
      </c>
      <c r="F1153" s="598">
        <f t="shared" si="38"/>
        <v>110000</v>
      </c>
    </row>
    <row r="1154" spans="1:6" x14ac:dyDescent="0.25">
      <c r="A1154" s="429"/>
      <c r="B1154" s="647"/>
      <c r="C1154" s="599"/>
      <c r="D1154" s="547"/>
      <c r="E1154" s="542"/>
      <c r="F1154" s="598"/>
    </row>
    <row r="1155" spans="1:6" x14ac:dyDescent="0.25">
      <c r="A1155" s="529">
        <v>3.3</v>
      </c>
      <c r="B1155" s="669" t="s">
        <v>62</v>
      </c>
      <c r="C1155" s="599"/>
      <c r="D1155" s="547"/>
      <c r="E1155" s="542"/>
      <c r="F1155" s="598"/>
    </row>
    <row r="1156" spans="1:6" ht="25.5" x14ac:dyDescent="0.25">
      <c r="A1156" s="414" t="s">
        <v>63</v>
      </c>
      <c r="B1156" s="647" t="s">
        <v>102</v>
      </c>
      <c r="C1156" s="542">
        <v>2</v>
      </c>
      <c r="D1156" s="541" t="s">
        <v>14</v>
      </c>
      <c r="E1156" s="599">
        <v>7730.32</v>
      </c>
      <c r="F1156" s="598">
        <f t="shared" si="38"/>
        <v>15460.64</v>
      </c>
    </row>
    <row r="1157" spans="1:6" ht="25.5" x14ac:dyDescent="0.25">
      <c r="A1157" s="414" t="s">
        <v>65</v>
      </c>
      <c r="B1157" s="647" t="s">
        <v>103</v>
      </c>
      <c r="C1157" s="542">
        <v>2</v>
      </c>
      <c r="D1157" s="547" t="s">
        <v>14</v>
      </c>
      <c r="E1157" s="599">
        <v>2833.25</v>
      </c>
      <c r="F1157" s="598">
        <f t="shared" si="38"/>
        <v>5666.5</v>
      </c>
    </row>
    <row r="1158" spans="1:6" x14ac:dyDescent="0.25">
      <c r="A1158" s="588" t="s">
        <v>67</v>
      </c>
      <c r="B1158" s="686" t="s">
        <v>104</v>
      </c>
      <c r="C1158" s="488">
        <v>1</v>
      </c>
      <c r="D1158" s="590" t="s">
        <v>14</v>
      </c>
      <c r="E1158" s="687">
        <v>2948.22</v>
      </c>
      <c r="F1158" s="688">
        <f t="shared" si="38"/>
        <v>2948.22</v>
      </c>
    </row>
    <row r="1159" spans="1:6" ht="25.5" x14ac:dyDescent="0.25">
      <c r="A1159" s="414" t="s">
        <v>69</v>
      </c>
      <c r="B1159" s="529" t="s">
        <v>70</v>
      </c>
      <c r="C1159" s="599">
        <v>1</v>
      </c>
      <c r="D1159" s="547" t="s">
        <v>14</v>
      </c>
      <c r="E1159" s="599">
        <v>222031.25</v>
      </c>
      <c r="F1159" s="599">
        <f t="shared" si="38"/>
        <v>222031.25</v>
      </c>
    </row>
    <row r="1160" spans="1:6" ht="25.5" x14ac:dyDescent="0.25">
      <c r="A1160" s="414" t="s">
        <v>71</v>
      </c>
      <c r="B1160" s="647" t="s">
        <v>105</v>
      </c>
      <c r="C1160" s="599">
        <v>1</v>
      </c>
      <c r="D1160" s="541" t="s">
        <v>14</v>
      </c>
      <c r="E1160" s="599">
        <v>5536.7000000000007</v>
      </c>
      <c r="F1160" s="598">
        <f t="shared" si="38"/>
        <v>5536.7</v>
      </c>
    </row>
    <row r="1161" spans="1:6" ht="25.5" x14ac:dyDescent="0.25">
      <c r="A1161" s="414" t="s">
        <v>73</v>
      </c>
      <c r="B1161" s="647" t="s">
        <v>106</v>
      </c>
      <c r="C1161" s="599">
        <v>1</v>
      </c>
      <c r="D1161" s="547" t="s">
        <v>14</v>
      </c>
      <c r="E1161" s="599">
        <v>2249.15</v>
      </c>
      <c r="F1161" s="598">
        <f t="shared" si="38"/>
        <v>2249.15</v>
      </c>
    </row>
    <row r="1162" spans="1:6" ht="39" customHeight="1" x14ac:dyDescent="0.25">
      <c r="A1162" s="414" t="s">
        <v>75</v>
      </c>
      <c r="B1162" s="529" t="s">
        <v>560</v>
      </c>
      <c r="C1162" s="599">
        <v>1</v>
      </c>
      <c r="D1162" s="541" t="s">
        <v>14</v>
      </c>
      <c r="E1162" s="599">
        <v>61171.5</v>
      </c>
      <c r="F1162" s="598">
        <f t="shared" si="38"/>
        <v>61171.5</v>
      </c>
    </row>
    <row r="1163" spans="1:6" ht="39" customHeight="1" x14ac:dyDescent="0.25">
      <c r="A1163" s="414" t="s">
        <v>77</v>
      </c>
      <c r="B1163" s="647" t="s">
        <v>561</v>
      </c>
      <c r="C1163" s="599">
        <v>2</v>
      </c>
      <c r="D1163" s="547" t="s">
        <v>14</v>
      </c>
      <c r="E1163" s="599">
        <v>31978.37</v>
      </c>
      <c r="F1163" s="598">
        <f t="shared" si="38"/>
        <v>63956.74</v>
      </c>
    </row>
    <row r="1164" spans="1:6" ht="25.5" x14ac:dyDescent="0.25">
      <c r="A1164" s="414" t="s">
        <v>79</v>
      </c>
      <c r="B1164" s="529" t="s">
        <v>80</v>
      </c>
      <c r="C1164" s="599">
        <v>1</v>
      </c>
      <c r="D1164" s="547" t="s">
        <v>14</v>
      </c>
      <c r="E1164" s="599">
        <v>137634</v>
      </c>
      <c r="F1164" s="599">
        <f t="shared" si="38"/>
        <v>137634</v>
      </c>
    </row>
    <row r="1165" spans="1:6" ht="13.5" customHeight="1" x14ac:dyDescent="0.25">
      <c r="A1165" s="414" t="s">
        <v>81</v>
      </c>
      <c r="B1165" s="647" t="s">
        <v>82</v>
      </c>
      <c r="C1165" s="689">
        <v>1</v>
      </c>
      <c r="D1165" s="690" t="s">
        <v>14</v>
      </c>
      <c r="E1165" s="542">
        <v>3500</v>
      </c>
      <c r="F1165" s="412">
        <f t="shared" si="38"/>
        <v>3500</v>
      </c>
    </row>
    <row r="1166" spans="1:6" ht="24" customHeight="1" x14ac:dyDescent="0.25">
      <c r="A1166" s="414" t="s">
        <v>83</v>
      </c>
      <c r="B1166" s="647" t="s">
        <v>84</v>
      </c>
      <c r="C1166" s="689">
        <v>1</v>
      </c>
      <c r="D1166" s="691" t="s">
        <v>14</v>
      </c>
      <c r="E1166" s="689">
        <v>13767.98</v>
      </c>
      <c r="F1166" s="412">
        <f t="shared" si="38"/>
        <v>13767.98</v>
      </c>
    </row>
    <row r="1167" spans="1:6" ht="12.75" customHeight="1" x14ac:dyDescent="0.25">
      <c r="A1167" s="414" t="s">
        <v>85</v>
      </c>
      <c r="B1167" s="429" t="s">
        <v>107</v>
      </c>
      <c r="C1167" s="692">
        <v>1</v>
      </c>
      <c r="D1167" s="691" t="s">
        <v>14</v>
      </c>
      <c r="E1167" s="689">
        <v>2443.8500000000004</v>
      </c>
      <c r="F1167" s="412">
        <f t="shared" si="38"/>
        <v>2443.85</v>
      </c>
    </row>
    <row r="1168" spans="1:6" ht="12.75" customHeight="1" x14ac:dyDescent="0.25">
      <c r="A1168" s="414" t="s">
        <v>87</v>
      </c>
      <c r="B1168" s="429" t="s">
        <v>108</v>
      </c>
      <c r="C1168" s="692">
        <v>1</v>
      </c>
      <c r="D1168" s="691" t="s">
        <v>14</v>
      </c>
      <c r="E1168" s="689">
        <v>6487.9</v>
      </c>
      <c r="F1168" s="412">
        <f t="shared" si="38"/>
        <v>6487.9</v>
      </c>
    </row>
    <row r="1169" spans="1:6" ht="12.75" customHeight="1" x14ac:dyDescent="0.25">
      <c r="A1169" s="414" t="s">
        <v>89</v>
      </c>
      <c r="B1169" s="647" t="s">
        <v>90</v>
      </c>
      <c r="C1169" s="689">
        <v>1</v>
      </c>
      <c r="D1169" s="691" t="s">
        <v>14</v>
      </c>
      <c r="E1169" s="542">
        <v>15000</v>
      </c>
      <c r="F1169" s="412">
        <f t="shared" si="38"/>
        <v>15000</v>
      </c>
    </row>
    <row r="1170" spans="1:6" ht="12" customHeight="1" x14ac:dyDescent="0.25">
      <c r="A1170" s="414" t="s">
        <v>91</v>
      </c>
      <c r="B1170" s="647" t="s">
        <v>92</v>
      </c>
      <c r="C1170" s="689">
        <v>1</v>
      </c>
      <c r="D1170" s="690" t="s">
        <v>14</v>
      </c>
      <c r="E1170" s="542">
        <v>4500</v>
      </c>
      <c r="F1170" s="412">
        <f t="shared" ref="F1170:F1193" si="39">ROUND((C1170*E1170),2)</f>
        <v>4500</v>
      </c>
    </row>
    <row r="1171" spans="1:6" ht="63" customHeight="1" x14ac:dyDescent="0.25">
      <c r="A1171" s="414" t="s">
        <v>457</v>
      </c>
      <c r="B1171" s="26" t="s">
        <v>537</v>
      </c>
      <c r="C1171" s="689">
        <v>11.8</v>
      </c>
      <c r="D1171" s="467" t="s">
        <v>117</v>
      </c>
      <c r="E1171" s="689">
        <v>1307.78</v>
      </c>
      <c r="F1171" s="412">
        <f t="shared" si="39"/>
        <v>15431.8</v>
      </c>
    </row>
    <row r="1172" spans="1:6" ht="12.75" customHeight="1" x14ac:dyDescent="0.25">
      <c r="A1172" s="414" t="s">
        <v>459</v>
      </c>
      <c r="B1172" s="26" t="s">
        <v>460</v>
      </c>
      <c r="C1172" s="689">
        <v>15.340000000000002</v>
      </c>
      <c r="D1172" s="467" t="s">
        <v>117</v>
      </c>
      <c r="E1172" s="689">
        <v>134.30000000000001</v>
      </c>
      <c r="F1172" s="412">
        <f t="shared" si="39"/>
        <v>2060.16</v>
      </c>
    </row>
    <row r="1173" spans="1:6" s="119" customFormat="1" ht="25.5" x14ac:dyDescent="0.25">
      <c r="A1173" s="413" t="s">
        <v>461</v>
      </c>
      <c r="B1173" s="548" t="s">
        <v>462</v>
      </c>
      <c r="C1173" s="693">
        <v>14.75</v>
      </c>
      <c r="D1173" s="694" t="s">
        <v>117</v>
      </c>
      <c r="E1173" s="693">
        <v>635.33000000000004</v>
      </c>
      <c r="F1173" s="695">
        <f t="shared" si="39"/>
        <v>9371.1200000000008</v>
      </c>
    </row>
    <row r="1174" spans="1:6" ht="26.25" customHeight="1" x14ac:dyDescent="0.25">
      <c r="A1174" s="414" t="s">
        <v>463</v>
      </c>
      <c r="B1174" s="26" t="s">
        <v>562</v>
      </c>
      <c r="C1174" s="689">
        <v>17.37</v>
      </c>
      <c r="D1174" s="467" t="s">
        <v>144</v>
      </c>
      <c r="E1174" s="644">
        <v>6908.66</v>
      </c>
      <c r="F1174" s="412">
        <f t="shared" si="39"/>
        <v>120003.42</v>
      </c>
    </row>
    <row r="1175" spans="1:6" ht="38.25" x14ac:dyDescent="0.25">
      <c r="A1175" s="414" t="s">
        <v>465</v>
      </c>
      <c r="B1175" s="26" t="s">
        <v>539</v>
      </c>
      <c r="C1175" s="689">
        <v>5.8</v>
      </c>
      <c r="D1175" s="467" t="s">
        <v>144</v>
      </c>
      <c r="E1175" s="644">
        <v>2007.94</v>
      </c>
      <c r="F1175" s="412">
        <f t="shared" si="39"/>
        <v>11646.05</v>
      </c>
    </row>
    <row r="1176" spans="1:6" ht="24.75" customHeight="1" x14ac:dyDescent="0.25">
      <c r="A1176" s="414" t="s">
        <v>467</v>
      </c>
      <c r="B1176" s="26" t="s">
        <v>468</v>
      </c>
      <c r="C1176" s="689">
        <v>1</v>
      </c>
      <c r="D1176" s="467" t="s">
        <v>14</v>
      </c>
      <c r="E1176" s="689">
        <v>17120.599999999999</v>
      </c>
      <c r="F1176" s="412">
        <f t="shared" si="39"/>
        <v>17120.599999999999</v>
      </c>
    </row>
    <row r="1177" spans="1:6" ht="12.75" customHeight="1" x14ac:dyDescent="0.25">
      <c r="A1177" s="414" t="s">
        <v>469</v>
      </c>
      <c r="B1177" s="26" t="s">
        <v>470</v>
      </c>
      <c r="C1177" s="572">
        <v>1</v>
      </c>
      <c r="D1177" s="28" t="s">
        <v>14</v>
      </c>
      <c r="E1177" s="572">
        <v>6473.67</v>
      </c>
      <c r="F1177" s="696">
        <f t="shared" si="39"/>
        <v>6473.67</v>
      </c>
    </row>
    <row r="1178" spans="1:6" ht="12.75" customHeight="1" x14ac:dyDescent="0.25">
      <c r="A1178" s="414" t="s">
        <v>471</v>
      </c>
      <c r="B1178" s="26" t="s">
        <v>540</v>
      </c>
      <c r="C1178" s="572">
        <v>1</v>
      </c>
      <c r="D1178" s="28" t="s">
        <v>14</v>
      </c>
      <c r="E1178" s="572">
        <v>21705.7</v>
      </c>
      <c r="F1178" s="696">
        <f t="shared" si="39"/>
        <v>21705.7</v>
      </c>
    </row>
    <row r="1179" spans="1:6" ht="12.75" customHeight="1" x14ac:dyDescent="0.25">
      <c r="A1179" s="414" t="s">
        <v>473</v>
      </c>
      <c r="B1179" s="26" t="s">
        <v>474</v>
      </c>
      <c r="C1179" s="572">
        <v>2</v>
      </c>
      <c r="D1179" s="28" t="s">
        <v>14</v>
      </c>
      <c r="E1179" s="572">
        <v>6186.89</v>
      </c>
      <c r="F1179" s="696">
        <f t="shared" si="39"/>
        <v>12373.78</v>
      </c>
    </row>
    <row r="1180" spans="1:6" ht="12.75" customHeight="1" x14ac:dyDescent="0.25">
      <c r="A1180" s="414" t="s">
        <v>475</v>
      </c>
      <c r="B1180" s="529" t="s">
        <v>476</v>
      </c>
      <c r="C1180" s="572">
        <v>1</v>
      </c>
      <c r="D1180" s="571" t="s">
        <v>14</v>
      </c>
      <c r="E1180" s="572">
        <v>12268.8</v>
      </c>
      <c r="F1180" s="696">
        <f t="shared" si="39"/>
        <v>12268.8</v>
      </c>
    </row>
    <row r="1181" spans="1:6" ht="12.75" customHeight="1" x14ac:dyDescent="0.25">
      <c r="A1181" s="414" t="s">
        <v>477</v>
      </c>
      <c r="B1181" s="26" t="s">
        <v>478</v>
      </c>
      <c r="C1181" s="572">
        <v>1</v>
      </c>
      <c r="D1181" s="28" t="s">
        <v>14</v>
      </c>
      <c r="E1181" s="27">
        <v>32800</v>
      </c>
      <c r="F1181" s="696">
        <f t="shared" si="39"/>
        <v>32800</v>
      </c>
    </row>
    <row r="1182" spans="1:6" ht="12.75" customHeight="1" x14ac:dyDescent="0.25">
      <c r="A1182" s="414" t="s">
        <v>479</v>
      </c>
      <c r="B1182" s="26" t="s">
        <v>480</v>
      </c>
      <c r="C1182" s="572">
        <v>220</v>
      </c>
      <c r="D1182" s="28" t="s">
        <v>25</v>
      </c>
      <c r="E1182" s="27">
        <v>15.25</v>
      </c>
      <c r="F1182" s="696">
        <f t="shared" si="39"/>
        <v>3355</v>
      </c>
    </row>
    <row r="1183" spans="1:6" ht="12.75" customHeight="1" x14ac:dyDescent="0.25">
      <c r="A1183" s="414" t="s">
        <v>481</v>
      </c>
      <c r="B1183" s="26" t="s">
        <v>482</v>
      </c>
      <c r="C1183" s="572">
        <v>8</v>
      </c>
      <c r="D1183" s="28" t="s">
        <v>285</v>
      </c>
      <c r="E1183" s="27">
        <v>305.62</v>
      </c>
      <c r="F1183" s="696">
        <f t="shared" si="39"/>
        <v>2444.96</v>
      </c>
    </row>
    <row r="1184" spans="1:6" ht="12.75" customHeight="1" x14ac:dyDescent="0.25">
      <c r="A1184" s="414" t="s">
        <v>483</v>
      </c>
      <c r="B1184" s="26" t="s">
        <v>484</v>
      </c>
      <c r="C1184" s="572">
        <v>1</v>
      </c>
      <c r="D1184" s="28" t="s">
        <v>14</v>
      </c>
      <c r="E1184" s="27">
        <v>1800</v>
      </c>
      <c r="F1184" s="696">
        <f t="shared" si="39"/>
        <v>1800</v>
      </c>
    </row>
    <row r="1185" spans="1:6" ht="12.75" customHeight="1" x14ac:dyDescent="0.25">
      <c r="A1185" s="414" t="s">
        <v>485</v>
      </c>
      <c r="B1185" s="26" t="s">
        <v>486</v>
      </c>
      <c r="C1185" s="572">
        <v>2</v>
      </c>
      <c r="D1185" s="28" t="s">
        <v>14</v>
      </c>
      <c r="E1185" s="572">
        <v>3649.3500000000004</v>
      </c>
      <c r="F1185" s="696">
        <f t="shared" si="39"/>
        <v>7298.7</v>
      </c>
    </row>
    <row r="1186" spans="1:6" ht="12.75" customHeight="1" x14ac:dyDescent="0.25">
      <c r="A1186" s="414" t="s">
        <v>487</v>
      </c>
      <c r="B1186" s="26" t="s">
        <v>488</v>
      </c>
      <c r="C1186" s="572">
        <v>2</v>
      </c>
      <c r="D1186" s="28" t="s">
        <v>14</v>
      </c>
      <c r="E1186" s="572">
        <v>3195.05</v>
      </c>
      <c r="F1186" s="696">
        <f t="shared" si="39"/>
        <v>6390.1</v>
      </c>
    </row>
    <row r="1187" spans="1:6" ht="80.25" customHeight="1" x14ac:dyDescent="0.25">
      <c r="A1187" s="414" t="s">
        <v>489</v>
      </c>
      <c r="B1187" s="26" t="s">
        <v>490</v>
      </c>
      <c r="C1187" s="689">
        <v>1</v>
      </c>
      <c r="D1187" s="467" t="s">
        <v>14</v>
      </c>
      <c r="E1187" s="689">
        <v>17307</v>
      </c>
      <c r="F1187" s="412">
        <f t="shared" si="39"/>
        <v>17307</v>
      </c>
    </row>
    <row r="1188" spans="1:6" ht="12.75" customHeight="1" x14ac:dyDescent="0.25">
      <c r="A1188" s="414" t="s">
        <v>491</v>
      </c>
      <c r="B1188" s="26" t="s">
        <v>492</v>
      </c>
      <c r="C1188" s="689">
        <v>3</v>
      </c>
      <c r="D1188" s="467" t="s">
        <v>14</v>
      </c>
      <c r="E1188" s="689">
        <v>650</v>
      </c>
      <c r="F1188" s="412">
        <f t="shared" si="39"/>
        <v>1950</v>
      </c>
    </row>
    <row r="1189" spans="1:6" ht="12.75" customHeight="1" x14ac:dyDescent="0.25">
      <c r="A1189" s="414" t="s">
        <v>493</v>
      </c>
      <c r="B1189" s="26" t="s">
        <v>494</v>
      </c>
      <c r="C1189" s="689">
        <v>196</v>
      </c>
      <c r="D1189" s="467" t="s">
        <v>137</v>
      </c>
      <c r="E1189" s="689">
        <v>18.5</v>
      </c>
      <c r="F1189" s="412">
        <f t="shared" si="39"/>
        <v>3626</v>
      </c>
    </row>
    <row r="1190" spans="1:6" ht="25.5" customHeight="1" x14ac:dyDescent="0.25">
      <c r="A1190" s="414" t="s">
        <v>495</v>
      </c>
      <c r="B1190" s="26" t="s">
        <v>543</v>
      </c>
      <c r="C1190" s="689">
        <v>39.200000000000003</v>
      </c>
      <c r="D1190" s="467" t="s">
        <v>117</v>
      </c>
      <c r="E1190" s="689">
        <v>143.53</v>
      </c>
      <c r="F1190" s="412">
        <f t="shared" si="39"/>
        <v>5626.38</v>
      </c>
    </row>
    <row r="1191" spans="1:6" ht="12.75" customHeight="1" x14ac:dyDescent="0.25">
      <c r="A1191" s="414" t="s">
        <v>497</v>
      </c>
      <c r="B1191" s="26" t="s">
        <v>498</v>
      </c>
      <c r="C1191" s="689">
        <v>196</v>
      </c>
      <c r="D1191" s="467" t="s">
        <v>137</v>
      </c>
      <c r="E1191" s="689">
        <v>108.13</v>
      </c>
      <c r="F1191" s="412">
        <f t="shared" si="39"/>
        <v>21193.48</v>
      </c>
    </row>
    <row r="1192" spans="1:6" ht="37.5" customHeight="1" x14ac:dyDescent="0.25">
      <c r="A1192" s="414" t="s">
        <v>499</v>
      </c>
      <c r="B1192" s="26" t="s">
        <v>563</v>
      </c>
      <c r="C1192" s="689">
        <v>1</v>
      </c>
      <c r="D1192" s="467" t="s">
        <v>14</v>
      </c>
      <c r="E1192" s="689">
        <v>2500</v>
      </c>
      <c r="F1192" s="412">
        <f t="shared" si="39"/>
        <v>2500</v>
      </c>
    </row>
    <row r="1193" spans="1:6" ht="52.5" customHeight="1" x14ac:dyDescent="0.25">
      <c r="A1193" s="414" t="s">
        <v>501</v>
      </c>
      <c r="B1193" s="26" t="s">
        <v>502</v>
      </c>
      <c r="C1193" s="689">
        <v>1</v>
      </c>
      <c r="D1193" s="467" t="s">
        <v>14</v>
      </c>
      <c r="E1193" s="689">
        <v>8500</v>
      </c>
      <c r="F1193" s="412">
        <f t="shared" si="39"/>
        <v>8500</v>
      </c>
    </row>
    <row r="1194" spans="1:6" x14ac:dyDescent="0.25">
      <c r="A1194" s="93"/>
      <c r="B1194" s="94" t="s">
        <v>564</v>
      </c>
      <c r="C1194" s="95"/>
      <c r="D1194" s="96" t="s">
        <v>193</v>
      </c>
      <c r="E1194" s="95"/>
      <c r="F1194" s="697">
        <f>SUM(F1104:F1193)</f>
        <v>4397584.0200000005</v>
      </c>
    </row>
    <row r="1195" spans="1:6" x14ac:dyDescent="0.25">
      <c r="A1195" s="414"/>
      <c r="B1195" s="429"/>
      <c r="C1195" s="428"/>
      <c r="D1195" s="522"/>
      <c r="E1195" s="512"/>
      <c r="F1195" s="516"/>
    </row>
    <row r="1196" spans="1:6" ht="25.5" x14ac:dyDescent="0.25">
      <c r="A1196" s="307" t="s">
        <v>144</v>
      </c>
      <c r="B1196" s="515" t="s">
        <v>565</v>
      </c>
      <c r="C1196" s="554"/>
      <c r="D1196" s="555"/>
      <c r="E1196" s="512"/>
      <c r="F1196" s="516"/>
    </row>
    <row r="1197" spans="1:6" ht="12.75" customHeight="1" x14ac:dyDescent="0.25">
      <c r="A1197" s="137">
        <v>1</v>
      </c>
      <c r="B1197" s="584" t="s">
        <v>112</v>
      </c>
      <c r="C1197" s="554"/>
      <c r="D1197" s="555"/>
      <c r="E1197" s="512"/>
      <c r="F1197" s="516"/>
    </row>
    <row r="1198" spans="1:6" ht="12.75" customHeight="1" x14ac:dyDescent="0.25">
      <c r="A1198" s="126">
        <v>1.1000000000000001</v>
      </c>
      <c r="B1198" s="584" t="s">
        <v>113</v>
      </c>
      <c r="C1198" s="698">
        <v>1</v>
      </c>
      <c r="D1198" s="560" t="s">
        <v>14</v>
      </c>
      <c r="E1198" s="417">
        <v>2500</v>
      </c>
      <c r="F1198" s="699">
        <f t="shared" ref="F1198:F1203" si="40">ROUND((C1198*E1198),2)</f>
        <v>2500</v>
      </c>
    </row>
    <row r="1199" spans="1:6" ht="12.75" customHeight="1" x14ac:dyDescent="0.25">
      <c r="A1199" s="429"/>
      <c r="B1199" s="584"/>
      <c r="C1199" s="698"/>
      <c r="D1199" s="560"/>
      <c r="E1199" s="417"/>
      <c r="F1199" s="699"/>
    </row>
    <row r="1200" spans="1:6" ht="12.75" customHeight="1" x14ac:dyDescent="0.25">
      <c r="A1200" s="561">
        <v>1.2</v>
      </c>
      <c r="B1200" s="584" t="s">
        <v>114</v>
      </c>
      <c r="C1200" s="700"/>
      <c r="D1200" s="530"/>
      <c r="E1200" s="417"/>
      <c r="F1200" s="699"/>
    </row>
    <row r="1201" spans="1:6" ht="12.75" customHeight="1" x14ac:dyDescent="0.25">
      <c r="A1201" s="563" t="s">
        <v>115</v>
      </c>
      <c r="B1201" s="584" t="s">
        <v>116</v>
      </c>
      <c r="C1201" s="698">
        <v>17.579999999999998</v>
      </c>
      <c r="D1201" s="560" t="s">
        <v>117</v>
      </c>
      <c r="E1201" s="476">
        <v>369.6</v>
      </c>
      <c r="F1201" s="699">
        <f t="shared" si="40"/>
        <v>6497.57</v>
      </c>
    </row>
    <row r="1202" spans="1:6" ht="27.75" customHeight="1" x14ac:dyDescent="0.25">
      <c r="A1202" s="701" t="s">
        <v>118</v>
      </c>
      <c r="B1202" s="702" t="s">
        <v>119</v>
      </c>
      <c r="C1202" s="703">
        <v>9.1999999999999993</v>
      </c>
      <c r="D1202" s="704" t="s">
        <v>117</v>
      </c>
      <c r="E1202" s="481">
        <v>170.26</v>
      </c>
      <c r="F1202" s="705">
        <f t="shared" si="40"/>
        <v>1566.39</v>
      </c>
    </row>
    <row r="1203" spans="1:6" ht="12.75" customHeight="1" x14ac:dyDescent="0.25">
      <c r="A1203" s="563" t="s">
        <v>120</v>
      </c>
      <c r="B1203" s="584" t="s">
        <v>121</v>
      </c>
      <c r="C1203" s="698">
        <v>10.06</v>
      </c>
      <c r="D1203" s="560" t="s">
        <v>117</v>
      </c>
      <c r="E1203" s="476">
        <v>134.30000000000001</v>
      </c>
      <c r="F1203" s="699">
        <f t="shared" si="40"/>
        <v>1351.06</v>
      </c>
    </row>
    <row r="1204" spans="1:6" ht="12.75" customHeight="1" x14ac:dyDescent="0.25">
      <c r="A1204" s="563"/>
      <c r="B1204" s="584"/>
      <c r="C1204" s="698"/>
      <c r="D1204" s="560"/>
      <c r="E1204" s="476"/>
      <c r="F1204" s="417"/>
    </row>
    <row r="1205" spans="1:6" ht="12.75" customHeight="1" x14ac:dyDescent="0.25">
      <c r="A1205" s="137">
        <v>2</v>
      </c>
      <c r="B1205" s="706" t="s">
        <v>122</v>
      </c>
      <c r="C1205" s="476"/>
      <c r="D1205" s="533"/>
      <c r="E1205" s="476"/>
      <c r="F1205" s="417"/>
    </row>
    <row r="1206" spans="1:6" ht="12.75" customHeight="1" x14ac:dyDescent="0.25">
      <c r="A1206" s="126">
        <v>2.1</v>
      </c>
      <c r="B1206" s="707" t="s">
        <v>123</v>
      </c>
      <c r="C1206" s="476">
        <v>2.59</v>
      </c>
      <c r="D1206" s="533" t="s">
        <v>117</v>
      </c>
      <c r="E1206" s="476">
        <v>7581.42</v>
      </c>
      <c r="F1206" s="699">
        <f t="shared" ref="F1206:F1263" si="41">ROUND((C1206*E1206),2)</f>
        <v>19635.88</v>
      </c>
    </row>
    <row r="1207" spans="1:6" ht="12.75" customHeight="1" x14ac:dyDescent="0.25">
      <c r="A1207" s="126">
        <v>2.2000000000000002</v>
      </c>
      <c r="B1207" s="707" t="s">
        <v>124</v>
      </c>
      <c r="C1207" s="476">
        <v>1.45</v>
      </c>
      <c r="D1207" s="533" t="s">
        <v>117</v>
      </c>
      <c r="E1207" s="476">
        <v>7887.93</v>
      </c>
      <c r="F1207" s="699">
        <f t="shared" si="41"/>
        <v>11437.5</v>
      </c>
    </row>
    <row r="1208" spans="1:6" ht="12.75" customHeight="1" x14ac:dyDescent="0.25">
      <c r="A1208" s="126">
        <v>2.2999999999999998</v>
      </c>
      <c r="B1208" s="707" t="s">
        <v>125</v>
      </c>
      <c r="C1208" s="476">
        <v>0.62</v>
      </c>
      <c r="D1208" s="533" t="s">
        <v>117</v>
      </c>
      <c r="E1208" s="476">
        <v>21377.02</v>
      </c>
      <c r="F1208" s="699">
        <f t="shared" si="41"/>
        <v>13253.75</v>
      </c>
    </row>
    <row r="1209" spans="1:6" ht="12.75" customHeight="1" x14ac:dyDescent="0.25">
      <c r="A1209" s="126">
        <v>2.4</v>
      </c>
      <c r="B1209" s="707" t="s">
        <v>126</v>
      </c>
      <c r="C1209" s="476">
        <v>0.48</v>
      </c>
      <c r="D1209" s="533" t="s">
        <v>117</v>
      </c>
      <c r="E1209" s="476">
        <v>27190.63</v>
      </c>
      <c r="F1209" s="699">
        <f t="shared" si="41"/>
        <v>13051.5</v>
      </c>
    </row>
    <row r="1210" spans="1:6" ht="12.75" customHeight="1" x14ac:dyDescent="0.25">
      <c r="A1210" s="126">
        <v>2.5</v>
      </c>
      <c r="B1210" s="707" t="s">
        <v>127</v>
      </c>
      <c r="C1210" s="476">
        <v>0.62</v>
      </c>
      <c r="D1210" s="533" t="s">
        <v>117</v>
      </c>
      <c r="E1210" s="476">
        <v>21804.33</v>
      </c>
      <c r="F1210" s="699">
        <f t="shared" si="41"/>
        <v>13518.68</v>
      </c>
    </row>
    <row r="1211" spans="1:6" ht="12.75" customHeight="1" x14ac:dyDescent="0.25">
      <c r="A1211" s="126">
        <v>2.6</v>
      </c>
      <c r="B1211" s="584" t="s">
        <v>128</v>
      </c>
      <c r="C1211" s="572">
        <v>1.8</v>
      </c>
      <c r="D1211" s="571" t="s">
        <v>117</v>
      </c>
      <c r="E1211" s="572">
        <v>21926.61</v>
      </c>
      <c r="F1211" s="699">
        <f t="shared" si="41"/>
        <v>39467.9</v>
      </c>
    </row>
    <row r="1212" spans="1:6" ht="12.75" customHeight="1" x14ac:dyDescent="0.25">
      <c r="A1212" s="126">
        <v>2.7</v>
      </c>
      <c r="B1212" s="707" t="s">
        <v>129</v>
      </c>
      <c r="C1212" s="476">
        <v>0.28000000000000003</v>
      </c>
      <c r="D1212" s="533" t="s">
        <v>117</v>
      </c>
      <c r="E1212" s="476">
        <v>22759.33</v>
      </c>
      <c r="F1212" s="699">
        <f t="shared" si="41"/>
        <v>6372.61</v>
      </c>
    </row>
    <row r="1213" spans="1:6" ht="27" customHeight="1" x14ac:dyDescent="0.25">
      <c r="A1213" s="126">
        <v>2.8</v>
      </c>
      <c r="B1213" s="707" t="s">
        <v>130</v>
      </c>
      <c r="C1213" s="476">
        <v>2.04</v>
      </c>
      <c r="D1213" s="533" t="s">
        <v>117</v>
      </c>
      <c r="E1213" s="476">
        <v>7907.13</v>
      </c>
      <c r="F1213" s="699">
        <f t="shared" si="41"/>
        <v>16130.55</v>
      </c>
    </row>
    <row r="1214" spans="1:6" ht="12.75" customHeight="1" x14ac:dyDescent="0.25">
      <c r="A1214" s="126">
        <v>2.9</v>
      </c>
      <c r="B1214" s="708" t="s">
        <v>131</v>
      </c>
      <c r="C1214" s="476">
        <v>2.0699999999999998</v>
      </c>
      <c r="D1214" s="533" t="s">
        <v>117</v>
      </c>
      <c r="E1214" s="476">
        <v>10438.77</v>
      </c>
      <c r="F1214" s="699">
        <f t="shared" si="41"/>
        <v>21608.25</v>
      </c>
    </row>
    <row r="1215" spans="1:6" ht="12.75" customHeight="1" x14ac:dyDescent="0.25">
      <c r="A1215" s="529">
        <v>2.1</v>
      </c>
      <c r="B1215" s="708" t="s">
        <v>132</v>
      </c>
      <c r="C1215" s="476">
        <v>0.16</v>
      </c>
      <c r="D1215" s="533" t="s">
        <v>117</v>
      </c>
      <c r="E1215" s="476">
        <v>25439.08</v>
      </c>
      <c r="F1215" s="699">
        <f t="shared" si="41"/>
        <v>4070.25</v>
      </c>
    </row>
    <row r="1216" spans="1:6" ht="12.75" customHeight="1" x14ac:dyDescent="0.25">
      <c r="A1216" s="529">
        <v>2.11</v>
      </c>
      <c r="B1216" s="708" t="s">
        <v>133</v>
      </c>
      <c r="C1216" s="476">
        <v>0.69</v>
      </c>
      <c r="D1216" s="533" t="s">
        <v>117</v>
      </c>
      <c r="E1216" s="476">
        <v>8901.23</v>
      </c>
      <c r="F1216" s="699">
        <f t="shared" si="41"/>
        <v>6141.85</v>
      </c>
    </row>
    <row r="1217" spans="1:6" ht="12.75" customHeight="1" x14ac:dyDescent="0.25">
      <c r="A1217" s="529">
        <v>2.12</v>
      </c>
      <c r="B1217" s="708" t="s">
        <v>134</v>
      </c>
      <c r="C1217" s="476">
        <v>1</v>
      </c>
      <c r="D1217" s="533" t="s">
        <v>14</v>
      </c>
      <c r="E1217" s="476">
        <v>6000</v>
      </c>
      <c r="F1217" s="699">
        <f t="shared" si="41"/>
        <v>6000</v>
      </c>
    </row>
    <row r="1218" spans="1:6" ht="12.75" customHeight="1" x14ac:dyDescent="0.25">
      <c r="A1218" s="440"/>
      <c r="B1218" s="566"/>
      <c r="C1218" s="476"/>
      <c r="D1218" s="533"/>
      <c r="E1218" s="476"/>
      <c r="F1218" s="699"/>
    </row>
    <row r="1219" spans="1:6" ht="12.75" customHeight="1" x14ac:dyDescent="0.25">
      <c r="A1219" s="137">
        <v>3</v>
      </c>
      <c r="B1219" s="565" t="s">
        <v>135</v>
      </c>
      <c r="C1219" s="476"/>
      <c r="D1219" s="533"/>
      <c r="E1219" s="476"/>
      <c r="F1219" s="699"/>
    </row>
    <row r="1220" spans="1:6" ht="12.75" customHeight="1" x14ac:dyDescent="0.25">
      <c r="A1220" s="567">
        <v>3.1</v>
      </c>
      <c r="B1220" s="566" t="s">
        <v>136</v>
      </c>
      <c r="C1220" s="476">
        <v>10.52</v>
      </c>
      <c r="D1220" s="533" t="s">
        <v>137</v>
      </c>
      <c r="E1220" s="476">
        <v>955.36</v>
      </c>
      <c r="F1220" s="699">
        <f t="shared" si="41"/>
        <v>10050.39</v>
      </c>
    </row>
    <row r="1221" spans="1:6" ht="12.75" customHeight="1" x14ac:dyDescent="0.25">
      <c r="A1221" s="567">
        <v>3.2</v>
      </c>
      <c r="B1221" s="566" t="s">
        <v>138</v>
      </c>
      <c r="C1221" s="476">
        <v>28.53</v>
      </c>
      <c r="D1221" s="533" t="s">
        <v>137</v>
      </c>
      <c r="E1221" s="476">
        <v>975.87</v>
      </c>
      <c r="F1221" s="699">
        <f t="shared" si="41"/>
        <v>27841.57</v>
      </c>
    </row>
    <row r="1222" spans="1:6" ht="12.75" customHeight="1" x14ac:dyDescent="0.25">
      <c r="A1222" s="429"/>
      <c r="B1222" s="566"/>
      <c r="C1222" s="476"/>
      <c r="D1222" s="533"/>
      <c r="E1222" s="476"/>
      <c r="F1222" s="699"/>
    </row>
    <row r="1223" spans="1:6" ht="12.75" customHeight="1" x14ac:dyDescent="0.25">
      <c r="A1223" s="137">
        <v>4</v>
      </c>
      <c r="B1223" s="565" t="s">
        <v>139</v>
      </c>
      <c r="C1223" s="476"/>
      <c r="D1223" s="533"/>
      <c r="E1223" s="476"/>
      <c r="F1223" s="699"/>
    </row>
    <row r="1224" spans="1:6" ht="12.75" customHeight="1" x14ac:dyDescent="0.25">
      <c r="A1224" s="567">
        <v>4.0999999999999996</v>
      </c>
      <c r="B1224" s="566" t="s">
        <v>140</v>
      </c>
      <c r="C1224" s="476">
        <v>48.68</v>
      </c>
      <c r="D1224" s="533" t="s">
        <v>137</v>
      </c>
      <c r="E1224" s="476">
        <v>256.37</v>
      </c>
      <c r="F1224" s="699">
        <f t="shared" si="41"/>
        <v>12480.09</v>
      </c>
    </row>
    <row r="1225" spans="1:6" ht="12.75" customHeight="1" x14ac:dyDescent="0.25">
      <c r="A1225" s="567">
        <v>4.2</v>
      </c>
      <c r="B1225" s="566" t="s">
        <v>141</v>
      </c>
      <c r="C1225" s="476">
        <v>31.87</v>
      </c>
      <c r="D1225" s="533" t="s">
        <v>137</v>
      </c>
      <c r="E1225" s="476">
        <v>280.62</v>
      </c>
      <c r="F1225" s="699">
        <f t="shared" si="41"/>
        <v>8943.36</v>
      </c>
    </row>
    <row r="1226" spans="1:6" ht="12.75" customHeight="1" x14ac:dyDescent="0.25">
      <c r="A1226" s="567">
        <v>4.3</v>
      </c>
      <c r="B1226" s="566" t="s">
        <v>142</v>
      </c>
      <c r="C1226" s="476">
        <v>15.93</v>
      </c>
      <c r="D1226" s="533" t="s">
        <v>137</v>
      </c>
      <c r="E1226" s="476">
        <v>418.25</v>
      </c>
      <c r="F1226" s="699">
        <f t="shared" si="41"/>
        <v>6662.72</v>
      </c>
    </row>
    <row r="1227" spans="1:6" ht="12.75" customHeight="1" x14ac:dyDescent="0.25">
      <c r="A1227" s="567">
        <v>4.4000000000000004</v>
      </c>
      <c r="B1227" s="566" t="s">
        <v>143</v>
      </c>
      <c r="C1227" s="476">
        <v>137.80000000000001</v>
      </c>
      <c r="D1227" s="533" t="s">
        <v>144</v>
      </c>
      <c r="E1227" s="476">
        <v>59.71</v>
      </c>
      <c r="F1227" s="699">
        <f t="shared" si="41"/>
        <v>8228.0400000000009</v>
      </c>
    </row>
    <row r="1228" spans="1:6" ht="25.5" x14ac:dyDescent="0.25">
      <c r="A1228" s="567">
        <v>4.5</v>
      </c>
      <c r="B1228" s="566" t="s">
        <v>145</v>
      </c>
      <c r="C1228" s="476">
        <v>5.56</v>
      </c>
      <c r="D1228" s="533" t="s">
        <v>137</v>
      </c>
      <c r="E1228" s="476">
        <v>466.85</v>
      </c>
      <c r="F1228" s="699">
        <f t="shared" si="41"/>
        <v>2595.69</v>
      </c>
    </row>
    <row r="1229" spans="1:6" ht="12.75" customHeight="1" x14ac:dyDescent="0.25">
      <c r="A1229" s="567">
        <v>4.5999999999999996</v>
      </c>
      <c r="B1229" s="566" t="s">
        <v>146</v>
      </c>
      <c r="C1229" s="476">
        <v>90.02</v>
      </c>
      <c r="D1229" s="533" t="s">
        <v>137</v>
      </c>
      <c r="E1229" s="476">
        <v>52</v>
      </c>
      <c r="F1229" s="699">
        <f t="shared" si="41"/>
        <v>4681.04</v>
      </c>
    </row>
    <row r="1230" spans="1:6" x14ac:dyDescent="0.25">
      <c r="A1230" s="567">
        <v>4.7</v>
      </c>
      <c r="B1230" s="566" t="s">
        <v>147</v>
      </c>
      <c r="C1230" s="476">
        <v>82.71</v>
      </c>
      <c r="D1230" s="533" t="s">
        <v>137</v>
      </c>
      <c r="E1230" s="476">
        <v>138.5</v>
      </c>
      <c r="F1230" s="699">
        <f t="shared" si="41"/>
        <v>11455.34</v>
      </c>
    </row>
    <row r="1231" spans="1:6" ht="25.5" x14ac:dyDescent="0.25">
      <c r="A1231" s="567">
        <v>4.8</v>
      </c>
      <c r="B1231" s="566" t="s">
        <v>148</v>
      </c>
      <c r="C1231" s="476">
        <v>13.76</v>
      </c>
      <c r="D1231" s="533" t="s">
        <v>137</v>
      </c>
      <c r="E1231" s="476">
        <v>280.76</v>
      </c>
      <c r="F1231" s="699">
        <f t="shared" si="41"/>
        <v>3863.26</v>
      </c>
    </row>
    <row r="1232" spans="1:6" x14ac:dyDescent="0.25">
      <c r="A1232" s="567">
        <v>4.9000000000000004</v>
      </c>
      <c r="B1232" s="566" t="s">
        <v>149</v>
      </c>
      <c r="C1232" s="476">
        <v>14</v>
      </c>
      <c r="D1232" s="533" t="s">
        <v>144</v>
      </c>
      <c r="E1232" s="476">
        <v>95.64</v>
      </c>
      <c r="F1232" s="699">
        <f t="shared" si="41"/>
        <v>1338.96</v>
      </c>
    </row>
    <row r="1233" spans="1:6" x14ac:dyDescent="0.25">
      <c r="A1233" s="709">
        <v>4.0999999999999996</v>
      </c>
      <c r="B1233" s="161" t="s">
        <v>150</v>
      </c>
      <c r="C1233" s="572">
        <v>18.32</v>
      </c>
      <c r="D1233" s="710" t="s">
        <v>137</v>
      </c>
      <c r="E1233" s="711">
        <v>720.29</v>
      </c>
      <c r="F1233" s="699">
        <f t="shared" si="41"/>
        <v>13195.71</v>
      </c>
    </row>
    <row r="1234" spans="1:6" ht="9" customHeight="1" x14ac:dyDescent="0.25">
      <c r="A1234" s="567"/>
      <c r="B1234" s="566"/>
      <c r="C1234" s="476"/>
      <c r="D1234" s="533"/>
      <c r="E1234" s="476"/>
      <c r="F1234" s="699"/>
    </row>
    <row r="1235" spans="1:6" ht="13.5" customHeight="1" x14ac:dyDescent="0.25">
      <c r="A1235" s="137">
        <v>5</v>
      </c>
      <c r="B1235" s="565" t="s">
        <v>151</v>
      </c>
      <c r="C1235" s="476"/>
      <c r="D1235" s="533"/>
      <c r="E1235" s="476"/>
      <c r="F1235" s="699"/>
    </row>
    <row r="1236" spans="1:6" x14ac:dyDescent="0.25">
      <c r="A1236" s="567">
        <v>5.0999999999999996</v>
      </c>
      <c r="B1236" s="566" t="s">
        <v>152</v>
      </c>
      <c r="C1236" s="476">
        <v>12.35</v>
      </c>
      <c r="D1236" s="533" t="s">
        <v>153</v>
      </c>
      <c r="E1236" s="476">
        <v>420.3</v>
      </c>
      <c r="F1236" s="699">
        <f t="shared" si="41"/>
        <v>5190.71</v>
      </c>
    </row>
    <row r="1237" spans="1:6" x14ac:dyDescent="0.25">
      <c r="A1237" s="567">
        <v>5.23</v>
      </c>
      <c r="B1237" s="566" t="s">
        <v>154</v>
      </c>
      <c r="C1237" s="476">
        <v>3.19</v>
      </c>
      <c r="D1237" s="533" t="s">
        <v>137</v>
      </c>
      <c r="E1237" s="476">
        <v>860.15</v>
      </c>
      <c r="F1237" s="699">
        <f t="shared" si="41"/>
        <v>2743.88</v>
      </c>
    </row>
    <row r="1238" spans="1:6" ht="27.75" customHeight="1" x14ac:dyDescent="0.25">
      <c r="A1238" s="567">
        <v>5.36</v>
      </c>
      <c r="B1238" s="566" t="s">
        <v>155</v>
      </c>
      <c r="C1238" s="476">
        <v>27.22</v>
      </c>
      <c r="D1238" s="533" t="s">
        <v>153</v>
      </c>
      <c r="E1238" s="476">
        <v>270.23</v>
      </c>
      <c r="F1238" s="699">
        <f t="shared" si="41"/>
        <v>7355.66</v>
      </c>
    </row>
    <row r="1239" spans="1:6" ht="77.25" customHeight="1" x14ac:dyDescent="0.25">
      <c r="A1239" s="712">
        <v>5.5</v>
      </c>
      <c r="B1239" s="713" t="s">
        <v>531</v>
      </c>
      <c r="C1239" s="714">
        <v>155.66319999999999</v>
      </c>
      <c r="D1239" s="715" t="s">
        <v>153</v>
      </c>
      <c r="E1239" s="714">
        <v>282.33999999999997</v>
      </c>
      <c r="F1239" s="716">
        <f t="shared" si="41"/>
        <v>43949.95</v>
      </c>
    </row>
    <row r="1240" spans="1:6" ht="12.75" customHeight="1" x14ac:dyDescent="0.25">
      <c r="A1240" s="563"/>
      <c r="B1240" s="566"/>
      <c r="C1240" s="476"/>
      <c r="D1240" s="533"/>
      <c r="E1240" s="476"/>
      <c r="F1240" s="699"/>
    </row>
    <row r="1241" spans="1:6" ht="12.75" customHeight="1" x14ac:dyDescent="0.25">
      <c r="A1241" s="137">
        <v>6</v>
      </c>
      <c r="B1241" s="669" t="s">
        <v>157</v>
      </c>
      <c r="C1241" s="476"/>
      <c r="D1241" s="533"/>
      <c r="E1241" s="476"/>
      <c r="F1241" s="699"/>
    </row>
    <row r="1242" spans="1:6" ht="12.75" customHeight="1" x14ac:dyDescent="0.25">
      <c r="A1242" s="567">
        <v>6.1</v>
      </c>
      <c r="B1242" s="566" t="s">
        <v>158</v>
      </c>
      <c r="C1242" s="476">
        <v>1</v>
      </c>
      <c r="D1242" s="533" t="s">
        <v>14</v>
      </c>
      <c r="E1242" s="476">
        <v>3800</v>
      </c>
      <c r="F1242" s="699">
        <f t="shared" si="41"/>
        <v>3800</v>
      </c>
    </row>
    <row r="1243" spans="1:6" ht="12.75" customHeight="1" x14ac:dyDescent="0.25">
      <c r="A1243" s="567">
        <v>6.2</v>
      </c>
      <c r="B1243" s="566" t="s">
        <v>159</v>
      </c>
      <c r="C1243" s="476">
        <v>1</v>
      </c>
      <c r="D1243" s="533" t="s">
        <v>14</v>
      </c>
      <c r="E1243" s="476">
        <v>667.79</v>
      </c>
      <c r="F1243" s="699">
        <f t="shared" si="41"/>
        <v>667.79</v>
      </c>
    </row>
    <row r="1244" spans="1:6" ht="12.75" customHeight="1" x14ac:dyDescent="0.25">
      <c r="A1244" s="567">
        <v>6.3</v>
      </c>
      <c r="B1244" s="566" t="s">
        <v>160</v>
      </c>
      <c r="C1244" s="476">
        <v>1</v>
      </c>
      <c r="D1244" s="533" t="s">
        <v>14</v>
      </c>
      <c r="E1244" s="476">
        <v>774.96</v>
      </c>
      <c r="F1244" s="699">
        <f t="shared" si="41"/>
        <v>774.96</v>
      </c>
    </row>
    <row r="1245" spans="1:6" ht="12.75" customHeight="1" x14ac:dyDescent="0.25">
      <c r="A1245" s="567">
        <v>6.4</v>
      </c>
      <c r="B1245" s="566" t="s">
        <v>161</v>
      </c>
      <c r="C1245" s="476">
        <v>2</v>
      </c>
      <c r="D1245" s="533" t="s">
        <v>14</v>
      </c>
      <c r="E1245" s="711">
        <v>1060.8800000000001</v>
      </c>
      <c r="F1245" s="699">
        <f t="shared" si="41"/>
        <v>2121.7600000000002</v>
      </c>
    </row>
    <row r="1246" spans="1:6" ht="12.75" customHeight="1" x14ac:dyDescent="0.25">
      <c r="A1246" s="567"/>
      <c r="B1246" s="566"/>
      <c r="C1246" s="476"/>
      <c r="D1246" s="533"/>
      <c r="E1246" s="476"/>
      <c r="F1246" s="699"/>
    </row>
    <row r="1247" spans="1:6" ht="12.75" customHeight="1" x14ac:dyDescent="0.25">
      <c r="A1247" s="137">
        <v>7</v>
      </c>
      <c r="B1247" s="565" t="s">
        <v>162</v>
      </c>
      <c r="C1247" s="476"/>
      <c r="D1247" s="533"/>
      <c r="E1247" s="476"/>
      <c r="F1247" s="699"/>
    </row>
    <row r="1248" spans="1:6" ht="12.75" customHeight="1" x14ac:dyDescent="0.25">
      <c r="A1248" s="567">
        <v>7.1</v>
      </c>
      <c r="B1248" s="566" t="s">
        <v>163</v>
      </c>
      <c r="C1248" s="476">
        <v>12</v>
      </c>
      <c r="D1248" s="533" t="s">
        <v>14</v>
      </c>
      <c r="E1248" s="476">
        <v>1201.32</v>
      </c>
      <c r="F1248" s="699">
        <f t="shared" si="41"/>
        <v>14415.84</v>
      </c>
    </row>
    <row r="1249" spans="1:6" ht="12.75" customHeight="1" x14ac:dyDescent="0.25">
      <c r="A1249" s="567">
        <v>7.2</v>
      </c>
      <c r="B1249" s="566" t="s">
        <v>164</v>
      </c>
      <c r="C1249" s="476">
        <v>84.62</v>
      </c>
      <c r="D1249" s="533" t="s">
        <v>566</v>
      </c>
      <c r="E1249" s="476">
        <v>101</v>
      </c>
      <c r="F1249" s="699">
        <f t="shared" si="41"/>
        <v>8546.6200000000008</v>
      </c>
    </row>
    <row r="1250" spans="1:6" ht="12.75" customHeight="1" x14ac:dyDescent="0.25">
      <c r="A1250" s="567">
        <v>7.3</v>
      </c>
      <c r="B1250" s="566" t="s">
        <v>166</v>
      </c>
      <c r="C1250" s="476">
        <v>48.74</v>
      </c>
      <c r="D1250" s="533" t="s">
        <v>566</v>
      </c>
      <c r="E1250" s="476">
        <v>41.3</v>
      </c>
      <c r="F1250" s="699">
        <f t="shared" si="41"/>
        <v>2012.96</v>
      </c>
    </row>
    <row r="1251" spans="1:6" ht="12.75" customHeight="1" x14ac:dyDescent="0.25">
      <c r="A1251" s="567">
        <v>7.4</v>
      </c>
      <c r="B1251" s="566" t="s">
        <v>167</v>
      </c>
      <c r="C1251" s="476">
        <v>76</v>
      </c>
      <c r="D1251" s="533" t="s">
        <v>566</v>
      </c>
      <c r="E1251" s="476">
        <v>41.3</v>
      </c>
      <c r="F1251" s="699">
        <f t="shared" si="41"/>
        <v>3138.8</v>
      </c>
    </row>
    <row r="1252" spans="1:6" ht="12.75" customHeight="1" x14ac:dyDescent="0.25">
      <c r="A1252" s="567">
        <v>7.5</v>
      </c>
      <c r="B1252" s="566" t="s">
        <v>168</v>
      </c>
      <c r="C1252" s="476">
        <v>1</v>
      </c>
      <c r="D1252" s="533" t="s">
        <v>14</v>
      </c>
      <c r="E1252" s="476">
        <v>2960.32</v>
      </c>
      <c r="F1252" s="699">
        <f t="shared" si="41"/>
        <v>2960.32</v>
      </c>
    </row>
    <row r="1253" spans="1:6" ht="12.75" customHeight="1" x14ac:dyDescent="0.25">
      <c r="A1253" s="567">
        <v>7.6</v>
      </c>
      <c r="B1253" s="566" t="s">
        <v>169</v>
      </c>
      <c r="C1253" s="476">
        <v>4</v>
      </c>
      <c r="D1253" s="533" t="s">
        <v>14</v>
      </c>
      <c r="E1253" s="476">
        <v>90.63</v>
      </c>
      <c r="F1253" s="699">
        <f t="shared" si="41"/>
        <v>362.52</v>
      </c>
    </row>
    <row r="1254" spans="1:6" ht="12.75" customHeight="1" x14ac:dyDescent="0.25">
      <c r="A1254" s="567">
        <v>7.7</v>
      </c>
      <c r="B1254" s="566" t="s">
        <v>170</v>
      </c>
      <c r="C1254" s="476">
        <v>1</v>
      </c>
      <c r="D1254" s="533" t="s">
        <v>14</v>
      </c>
      <c r="E1254" s="476">
        <v>1800</v>
      </c>
      <c r="F1254" s="699">
        <f t="shared" si="41"/>
        <v>1800</v>
      </c>
    </row>
    <row r="1255" spans="1:6" ht="12.75" customHeight="1" x14ac:dyDescent="0.25">
      <c r="A1255" s="567">
        <v>7.8</v>
      </c>
      <c r="B1255" s="429" t="s">
        <v>171</v>
      </c>
      <c r="C1255" s="698">
        <v>1</v>
      </c>
      <c r="D1255" s="533" t="s">
        <v>14</v>
      </c>
      <c r="E1255" s="476">
        <v>16000</v>
      </c>
      <c r="F1255" s="699">
        <f t="shared" si="41"/>
        <v>16000</v>
      </c>
    </row>
    <row r="1256" spans="1:6" ht="12.75" customHeight="1" x14ac:dyDescent="0.25">
      <c r="A1256" s="563"/>
      <c r="B1256" s="429"/>
      <c r="C1256" s="698"/>
      <c r="D1256" s="533"/>
      <c r="E1256" s="476"/>
      <c r="F1256" s="699"/>
    </row>
    <row r="1257" spans="1:6" ht="26.25" customHeight="1" x14ac:dyDescent="0.25">
      <c r="A1257" s="717">
        <v>8</v>
      </c>
      <c r="B1257" s="587" t="s">
        <v>172</v>
      </c>
      <c r="C1257" s="572"/>
      <c r="D1257" s="429"/>
      <c r="E1257" s="572"/>
      <c r="F1257" s="699"/>
    </row>
    <row r="1258" spans="1:6" x14ac:dyDescent="0.25">
      <c r="A1258" s="567">
        <v>8.1</v>
      </c>
      <c r="B1258" s="429" t="s">
        <v>173</v>
      </c>
      <c r="C1258" s="476">
        <v>59.81</v>
      </c>
      <c r="D1258" s="522" t="s">
        <v>144</v>
      </c>
      <c r="E1258" s="476">
        <v>4193.12</v>
      </c>
      <c r="F1258" s="699">
        <f t="shared" si="41"/>
        <v>250790.51</v>
      </c>
    </row>
    <row r="1259" spans="1:6" x14ac:dyDescent="0.25">
      <c r="A1259" s="567">
        <v>8.1999999999999993</v>
      </c>
      <c r="B1259" s="429" t="s">
        <v>174</v>
      </c>
      <c r="C1259" s="476">
        <v>5</v>
      </c>
      <c r="D1259" s="522" t="s">
        <v>14</v>
      </c>
      <c r="E1259" s="476">
        <v>6690.23</v>
      </c>
      <c r="F1259" s="699">
        <f t="shared" si="41"/>
        <v>33451.15</v>
      </c>
    </row>
    <row r="1260" spans="1:6" x14ac:dyDescent="0.25">
      <c r="A1260" s="567">
        <v>8.3000000000000007</v>
      </c>
      <c r="B1260" s="429" t="s">
        <v>175</v>
      </c>
      <c r="C1260" s="476">
        <v>14</v>
      </c>
      <c r="D1260" s="522" t="s">
        <v>14</v>
      </c>
      <c r="E1260" s="476">
        <v>487.36</v>
      </c>
      <c r="F1260" s="699">
        <f t="shared" si="41"/>
        <v>6823.04</v>
      </c>
    </row>
    <row r="1261" spans="1:6" x14ac:dyDescent="0.25">
      <c r="A1261" s="567">
        <v>8.4</v>
      </c>
      <c r="B1261" s="429" t="s">
        <v>176</v>
      </c>
      <c r="C1261" s="476">
        <v>2</v>
      </c>
      <c r="D1261" s="522" t="s">
        <v>14</v>
      </c>
      <c r="E1261" s="476">
        <v>25000</v>
      </c>
      <c r="F1261" s="699">
        <f t="shared" si="41"/>
        <v>50000</v>
      </c>
    </row>
    <row r="1262" spans="1:6" ht="12.75" customHeight="1" x14ac:dyDescent="0.25">
      <c r="A1262" s="563"/>
      <c r="B1262" s="429"/>
      <c r="C1262" s="476"/>
      <c r="D1262" s="522"/>
      <c r="E1262" s="476"/>
      <c r="F1262" s="699"/>
    </row>
    <row r="1263" spans="1:6" ht="12.75" customHeight="1" x14ac:dyDescent="0.25">
      <c r="A1263" s="717">
        <v>9</v>
      </c>
      <c r="B1263" s="429" t="s">
        <v>177</v>
      </c>
      <c r="C1263" s="476">
        <v>1</v>
      </c>
      <c r="D1263" s="522" t="s">
        <v>14</v>
      </c>
      <c r="E1263" s="476">
        <v>7000</v>
      </c>
      <c r="F1263" s="699">
        <f t="shared" si="41"/>
        <v>7000</v>
      </c>
    </row>
    <row r="1264" spans="1:6" ht="12.75" customHeight="1" x14ac:dyDescent="0.25">
      <c r="A1264" s="179"/>
      <c r="B1264" s="429"/>
      <c r="C1264" s="572"/>
      <c r="D1264" s="718"/>
      <c r="E1264" s="417"/>
      <c r="F1264" s="417"/>
    </row>
    <row r="1265" spans="1:6" s="125" customFormat="1" x14ac:dyDescent="0.25">
      <c r="A1265" s="120"/>
      <c r="B1265" s="121" t="s">
        <v>567</v>
      </c>
      <c r="C1265" s="122"/>
      <c r="D1265" s="123" t="s">
        <v>193</v>
      </c>
      <c r="E1265" s="122"/>
      <c r="F1265" s="124">
        <f>SUM(F1197:F1264)</f>
        <v>757846.38000000024</v>
      </c>
    </row>
    <row r="1266" spans="1:6" x14ac:dyDescent="0.25">
      <c r="A1266" s="579"/>
      <c r="B1266" s="429"/>
      <c r="C1266" s="560"/>
      <c r="D1266" s="560"/>
      <c r="E1266" s="512"/>
      <c r="F1266" s="516"/>
    </row>
    <row r="1267" spans="1:6" x14ac:dyDescent="0.25">
      <c r="A1267" s="210" t="s">
        <v>568</v>
      </c>
      <c r="B1267" s="211" t="s">
        <v>569</v>
      </c>
      <c r="C1267" s="560"/>
      <c r="D1267" s="560"/>
      <c r="E1267" s="512"/>
      <c r="F1267" s="516"/>
    </row>
    <row r="1268" spans="1:6" x14ac:dyDescent="0.25">
      <c r="A1268" s="409" t="s">
        <v>383</v>
      </c>
      <c r="B1268" s="529" t="s">
        <v>570</v>
      </c>
      <c r="C1268" s="560"/>
      <c r="D1268" s="560"/>
      <c r="E1268" s="512"/>
      <c r="F1268" s="516"/>
    </row>
    <row r="1269" spans="1:6" x14ac:dyDescent="0.25">
      <c r="A1269" s="409">
        <v>1</v>
      </c>
      <c r="B1269" s="529" t="s">
        <v>571</v>
      </c>
      <c r="C1269" s="530"/>
      <c r="D1269" s="531"/>
      <c r="E1269" s="512"/>
      <c r="F1269" s="516"/>
    </row>
    <row r="1270" spans="1:6" ht="25.5" x14ac:dyDescent="0.25">
      <c r="A1270" s="719">
        <v>1.1000000000000001</v>
      </c>
      <c r="B1270" s="529" t="s">
        <v>572</v>
      </c>
      <c r="C1270" s="692">
        <v>660</v>
      </c>
      <c r="D1270" s="720" t="s">
        <v>137</v>
      </c>
      <c r="E1270" s="689">
        <v>55.925599999999996</v>
      </c>
      <c r="F1270" s="412">
        <f t="shared" ref="F1270:F1325" si="42">ROUND((C1270*E1270),2)</f>
        <v>36910.9</v>
      </c>
    </row>
    <row r="1271" spans="1:6" ht="25.5" x14ac:dyDescent="0.25">
      <c r="A1271" s="719">
        <f>A1270+0.1</f>
        <v>1.2000000000000002</v>
      </c>
      <c r="B1271" s="529" t="s">
        <v>573</v>
      </c>
      <c r="C1271" s="692">
        <v>660</v>
      </c>
      <c r="D1271" s="720" t="s">
        <v>137</v>
      </c>
      <c r="E1271" s="689">
        <v>36.847200000000001</v>
      </c>
      <c r="F1271" s="412">
        <f t="shared" si="42"/>
        <v>24319.15</v>
      </c>
    </row>
    <row r="1272" spans="1:6" ht="12.75" customHeight="1" x14ac:dyDescent="0.25">
      <c r="A1272" s="719">
        <v>1.3</v>
      </c>
      <c r="B1272" s="529" t="s">
        <v>574</v>
      </c>
      <c r="C1272" s="692">
        <v>2</v>
      </c>
      <c r="D1272" s="720" t="s">
        <v>420</v>
      </c>
      <c r="E1272" s="689">
        <v>3393.85</v>
      </c>
      <c r="F1272" s="412">
        <f t="shared" si="42"/>
        <v>6787.7</v>
      </c>
    </row>
    <row r="1273" spans="1:6" ht="12.75" customHeight="1" x14ac:dyDescent="0.25">
      <c r="A1273" s="719">
        <f>A1272+0.1</f>
        <v>1.4000000000000001</v>
      </c>
      <c r="B1273" s="529" t="s">
        <v>575</v>
      </c>
      <c r="C1273" s="692">
        <v>33</v>
      </c>
      <c r="D1273" s="720" t="s">
        <v>117</v>
      </c>
      <c r="E1273" s="689">
        <v>134.30000000000001</v>
      </c>
      <c r="F1273" s="412">
        <f t="shared" si="42"/>
        <v>4431.8999999999996</v>
      </c>
    </row>
    <row r="1274" spans="1:6" ht="28.5" customHeight="1" x14ac:dyDescent="0.25">
      <c r="A1274" s="719">
        <f>A1273+0.1</f>
        <v>1.5000000000000002</v>
      </c>
      <c r="B1274" s="529" t="s">
        <v>203</v>
      </c>
      <c r="C1274" s="692">
        <v>123.75</v>
      </c>
      <c r="D1274" s="720" t="s">
        <v>117</v>
      </c>
      <c r="E1274" s="689">
        <v>491.8</v>
      </c>
      <c r="F1274" s="412">
        <f t="shared" si="42"/>
        <v>60860.25</v>
      </c>
    </row>
    <row r="1275" spans="1:6" ht="25.5" x14ac:dyDescent="0.25">
      <c r="A1275" s="719">
        <f>A1274+0.1</f>
        <v>1.6000000000000003</v>
      </c>
      <c r="B1275" s="529" t="s">
        <v>576</v>
      </c>
      <c r="C1275" s="692">
        <v>123.75</v>
      </c>
      <c r="D1275" s="720" t="s">
        <v>117</v>
      </c>
      <c r="E1275" s="689">
        <v>170.26</v>
      </c>
      <c r="F1275" s="412">
        <f t="shared" si="42"/>
        <v>21069.68</v>
      </c>
    </row>
    <row r="1276" spans="1:6" ht="25.5" customHeight="1" x14ac:dyDescent="0.25">
      <c r="A1276" s="719">
        <f>A1275+0.1</f>
        <v>1.7000000000000004</v>
      </c>
      <c r="B1276" s="529" t="s">
        <v>577</v>
      </c>
      <c r="C1276" s="692">
        <v>13.65</v>
      </c>
      <c r="D1276" s="720" t="s">
        <v>117</v>
      </c>
      <c r="E1276" s="689">
        <v>369.6</v>
      </c>
      <c r="F1276" s="412">
        <f t="shared" si="42"/>
        <v>5045.04</v>
      </c>
    </row>
    <row r="1277" spans="1:6" ht="38.25" x14ac:dyDescent="0.25">
      <c r="A1277" s="721">
        <f>A1276+0.1</f>
        <v>1.8000000000000005</v>
      </c>
      <c r="B1277" s="548" t="s">
        <v>578</v>
      </c>
      <c r="C1277" s="722">
        <v>2</v>
      </c>
      <c r="D1277" s="723" t="s">
        <v>420</v>
      </c>
      <c r="E1277" s="714">
        <v>11010.7</v>
      </c>
      <c r="F1277" s="716">
        <f t="shared" si="42"/>
        <v>22021.4</v>
      </c>
    </row>
    <row r="1278" spans="1:6" ht="26.25" customHeight="1" x14ac:dyDescent="0.25">
      <c r="A1278" s="719">
        <v>1.9</v>
      </c>
      <c r="B1278" s="529" t="s">
        <v>579</v>
      </c>
      <c r="C1278" s="692">
        <v>11.58</v>
      </c>
      <c r="D1278" s="720" t="s">
        <v>144</v>
      </c>
      <c r="E1278" s="689">
        <v>3939.4471848013818</v>
      </c>
      <c r="F1278" s="412">
        <f t="shared" si="42"/>
        <v>45618.8</v>
      </c>
    </row>
    <row r="1279" spans="1:6" ht="12.75" customHeight="1" x14ac:dyDescent="0.25">
      <c r="A1279" s="539">
        <v>1.1000000000000001</v>
      </c>
      <c r="B1279" s="254" t="s">
        <v>580</v>
      </c>
      <c r="C1279" s="692">
        <v>17.0625</v>
      </c>
      <c r="D1279" s="720" t="s">
        <v>117</v>
      </c>
      <c r="E1279" s="689">
        <v>170.26</v>
      </c>
      <c r="F1279" s="412">
        <f t="shared" si="42"/>
        <v>2905.06</v>
      </c>
    </row>
    <row r="1280" spans="1:6" ht="25.5" customHeight="1" x14ac:dyDescent="0.25">
      <c r="A1280" s="539">
        <v>1.1100000000000001</v>
      </c>
      <c r="B1280" s="254" t="s">
        <v>581</v>
      </c>
      <c r="C1280" s="692">
        <v>4</v>
      </c>
      <c r="D1280" s="720" t="s">
        <v>285</v>
      </c>
      <c r="E1280" s="689">
        <v>2150</v>
      </c>
      <c r="F1280" s="412">
        <f t="shared" si="42"/>
        <v>8600</v>
      </c>
    </row>
    <row r="1281" spans="1:6" ht="39.75" customHeight="1" x14ac:dyDescent="0.25">
      <c r="A1281" s="719">
        <v>1.1200000000000001</v>
      </c>
      <c r="B1281" s="254" t="s">
        <v>582</v>
      </c>
      <c r="C1281" s="692">
        <v>106</v>
      </c>
      <c r="D1281" s="720" t="s">
        <v>144</v>
      </c>
      <c r="E1281" s="689">
        <v>693.73699999999985</v>
      </c>
      <c r="F1281" s="412">
        <f t="shared" si="42"/>
        <v>73536.12</v>
      </c>
    </row>
    <row r="1282" spans="1:6" ht="38.25" x14ac:dyDescent="0.25">
      <c r="A1282" s="539">
        <v>1.1299999999999999</v>
      </c>
      <c r="B1282" s="254" t="s">
        <v>583</v>
      </c>
      <c r="C1282" s="692">
        <v>1</v>
      </c>
      <c r="D1282" s="720" t="s">
        <v>14</v>
      </c>
      <c r="E1282" s="689">
        <v>9156</v>
      </c>
      <c r="F1282" s="412">
        <f t="shared" si="42"/>
        <v>9156</v>
      </c>
    </row>
    <row r="1283" spans="1:6" ht="25.5" customHeight="1" x14ac:dyDescent="0.25">
      <c r="A1283" s="529">
        <v>1.1499999999999999</v>
      </c>
      <c r="B1283" s="254" t="s">
        <v>584</v>
      </c>
      <c r="C1283" s="692">
        <v>1</v>
      </c>
      <c r="D1283" s="720" t="s">
        <v>14</v>
      </c>
      <c r="E1283" s="689">
        <v>1721</v>
      </c>
      <c r="F1283" s="412">
        <f t="shared" si="42"/>
        <v>1721</v>
      </c>
    </row>
    <row r="1284" spans="1:6" ht="25.5" x14ac:dyDescent="0.25">
      <c r="A1284" s="529">
        <v>1.1599999999999999</v>
      </c>
      <c r="B1284" s="529" t="s">
        <v>585</v>
      </c>
      <c r="C1284" s="689">
        <v>1</v>
      </c>
      <c r="D1284" s="690" t="s">
        <v>14</v>
      </c>
      <c r="E1284" s="689">
        <v>4500</v>
      </c>
      <c r="F1284" s="689">
        <f t="shared" si="42"/>
        <v>4500</v>
      </c>
    </row>
    <row r="1285" spans="1:6" ht="36.75" customHeight="1" x14ac:dyDescent="0.25">
      <c r="A1285" s="529">
        <v>1.17</v>
      </c>
      <c r="B1285" s="254" t="s">
        <v>586</v>
      </c>
      <c r="C1285" s="692">
        <v>1</v>
      </c>
      <c r="D1285" s="720" t="s">
        <v>14</v>
      </c>
      <c r="E1285" s="689">
        <v>3148</v>
      </c>
      <c r="F1285" s="412">
        <f t="shared" si="42"/>
        <v>3148</v>
      </c>
    </row>
    <row r="1286" spans="1:6" x14ac:dyDescent="0.25">
      <c r="A1286" s="529">
        <v>1.18</v>
      </c>
      <c r="B1286" s="254" t="s">
        <v>587</v>
      </c>
      <c r="C1286" s="692">
        <v>108</v>
      </c>
      <c r="D1286" s="720" t="s">
        <v>137</v>
      </c>
      <c r="E1286" s="689">
        <v>138.5</v>
      </c>
      <c r="F1286" s="412">
        <f t="shared" si="42"/>
        <v>14958</v>
      </c>
    </row>
    <row r="1287" spans="1:6" ht="12.75" customHeight="1" x14ac:dyDescent="0.25">
      <c r="A1287" s="529">
        <v>1.19</v>
      </c>
      <c r="B1287" s="529" t="s">
        <v>588</v>
      </c>
      <c r="C1287" s="689">
        <v>330</v>
      </c>
      <c r="D1287" s="690" t="s">
        <v>137</v>
      </c>
      <c r="E1287" s="689">
        <v>108.13</v>
      </c>
      <c r="F1287" s="689">
        <f t="shared" si="42"/>
        <v>35682.9</v>
      </c>
    </row>
    <row r="1288" spans="1:6" ht="63.75" customHeight="1" x14ac:dyDescent="0.25">
      <c r="A1288" s="529">
        <v>1.2</v>
      </c>
      <c r="B1288" s="254" t="s">
        <v>589</v>
      </c>
      <c r="C1288" s="692">
        <v>1</v>
      </c>
      <c r="D1288" s="720" t="s">
        <v>14</v>
      </c>
      <c r="E1288" s="689">
        <v>6500</v>
      </c>
      <c r="F1288" s="412">
        <f t="shared" si="42"/>
        <v>6500</v>
      </c>
    </row>
    <row r="1289" spans="1:6" ht="25.5" x14ac:dyDescent="0.25">
      <c r="A1289" s="529">
        <f>A1288+0.01</f>
        <v>1.21</v>
      </c>
      <c r="B1289" s="529" t="s">
        <v>590</v>
      </c>
      <c r="C1289" s="689">
        <v>4</v>
      </c>
      <c r="D1289" s="690" t="s">
        <v>285</v>
      </c>
      <c r="E1289" s="689">
        <v>2150</v>
      </c>
      <c r="F1289" s="689">
        <f t="shared" si="42"/>
        <v>8600</v>
      </c>
    </row>
    <row r="1290" spans="1:6" ht="25.5" customHeight="1" x14ac:dyDescent="0.25">
      <c r="A1290" s="529">
        <f t="shared" ref="A1290:A1311" si="43">A1289+0.01</f>
        <v>1.22</v>
      </c>
      <c r="B1290" s="529" t="s">
        <v>203</v>
      </c>
      <c r="C1290" s="692">
        <v>15</v>
      </c>
      <c r="D1290" s="720" t="s">
        <v>117</v>
      </c>
      <c r="E1290" s="724">
        <v>491.8</v>
      </c>
      <c r="F1290" s="412">
        <f t="shared" si="42"/>
        <v>7377</v>
      </c>
    </row>
    <row r="1291" spans="1:6" ht="25.5" x14ac:dyDescent="0.25">
      <c r="A1291" s="645">
        <f t="shared" si="43"/>
        <v>1.23</v>
      </c>
      <c r="B1291" s="254" t="s">
        <v>576</v>
      </c>
      <c r="C1291" s="692">
        <v>15</v>
      </c>
      <c r="D1291" s="720" t="s">
        <v>117</v>
      </c>
      <c r="E1291" s="724">
        <v>170.26</v>
      </c>
      <c r="F1291" s="412">
        <f t="shared" si="42"/>
        <v>2553.9</v>
      </c>
    </row>
    <row r="1292" spans="1:6" ht="26.25" customHeight="1" x14ac:dyDescent="0.25">
      <c r="A1292" s="529">
        <f t="shared" si="43"/>
        <v>1.24</v>
      </c>
      <c r="B1292" s="529" t="s">
        <v>591</v>
      </c>
      <c r="C1292" s="689">
        <v>1</v>
      </c>
      <c r="D1292" s="690" t="s">
        <v>14</v>
      </c>
      <c r="E1292" s="689">
        <v>7500</v>
      </c>
      <c r="F1292" s="689">
        <f t="shared" si="42"/>
        <v>7500</v>
      </c>
    </row>
    <row r="1293" spans="1:6" ht="25.5" x14ac:dyDescent="0.25">
      <c r="A1293" s="529">
        <f t="shared" si="43"/>
        <v>1.25</v>
      </c>
      <c r="B1293" s="254" t="s">
        <v>592</v>
      </c>
      <c r="C1293" s="692">
        <v>1</v>
      </c>
      <c r="D1293" s="720" t="s">
        <v>14</v>
      </c>
      <c r="E1293" s="724">
        <v>2250</v>
      </c>
      <c r="F1293" s="412">
        <f t="shared" si="42"/>
        <v>2250</v>
      </c>
    </row>
    <row r="1294" spans="1:6" ht="27.75" customHeight="1" x14ac:dyDescent="0.25">
      <c r="A1294" s="529">
        <f t="shared" si="43"/>
        <v>1.26</v>
      </c>
      <c r="B1294" s="254" t="s">
        <v>593</v>
      </c>
      <c r="C1294" s="692">
        <v>1</v>
      </c>
      <c r="D1294" s="720" t="s">
        <v>14</v>
      </c>
      <c r="E1294" s="724">
        <v>6500</v>
      </c>
      <c r="F1294" s="412">
        <f t="shared" si="42"/>
        <v>6500</v>
      </c>
    </row>
    <row r="1295" spans="1:6" ht="12.75" customHeight="1" x14ac:dyDescent="0.25">
      <c r="A1295" s="548">
        <f t="shared" si="43"/>
        <v>1.27</v>
      </c>
      <c r="B1295" s="315" t="s">
        <v>594</v>
      </c>
      <c r="C1295" s="722">
        <v>8.8000000000000007</v>
      </c>
      <c r="D1295" s="723" t="s">
        <v>517</v>
      </c>
      <c r="E1295" s="714">
        <v>80.5</v>
      </c>
      <c r="F1295" s="716">
        <f t="shared" si="42"/>
        <v>708.4</v>
      </c>
    </row>
    <row r="1296" spans="1:6" ht="25.5" x14ac:dyDescent="0.25">
      <c r="A1296" s="539">
        <f t="shared" si="43"/>
        <v>1.28</v>
      </c>
      <c r="B1296" s="254" t="s">
        <v>595</v>
      </c>
      <c r="C1296" s="692">
        <v>1</v>
      </c>
      <c r="D1296" s="720" t="s">
        <v>14</v>
      </c>
      <c r="E1296" s="724">
        <v>1200</v>
      </c>
      <c r="F1296" s="412">
        <f t="shared" si="42"/>
        <v>1200</v>
      </c>
    </row>
    <row r="1297" spans="1:6" x14ac:dyDescent="0.25">
      <c r="A1297" s="539">
        <f t="shared" si="43"/>
        <v>1.29</v>
      </c>
      <c r="B1297" s="254" t="s">
        <v>596</v>
      </c>
      <c r="C1297" s="692">
        <v>1</v>
      </c>
      <c r="D1297" s="720" t="s">
        <v>14</v>
      </c>
      <c r="E1297" s="689">
        <v>12268.8</v>
      </c>
      <c r="F1297" s="412">
        <f t="shared" si="42"/>
        <v>12268.8</v>
      </c>
    </row>
    <row r="1298" spans="1:6" ht="27" customHeight="1" x14ac:dyDescent="0.25">
      <c r="A1298" s="539">
        <f t="shared" si="43"/>
        <v>1.3</v>
      </c>
      <c r="B1298" s="254" t="s">
        <v>597</v>
      </c>
      <c r="C1298" s="692">
        <v>2</v>
      </c>
      <c r="D1298" s="720" t="s">
        <v>14</v>
      </c>
      <c r="E1298" s="724">
        <v>3850</v>
      </c>
      <c r="F1298" s="412">
        <f t="shared" si="42"/>
        <v>7700</v>
      </c>
    </row>
    <row r="1299" spans="1:6" ht="15" customHeight="1" x14ac:dyDescent="0.25">
      <c r="A1299" s="539">
        <f t="shared" si="43"/>
        <v>1.31</v>
      </c>
      <c r="B1299" s="115" t="s">
        <v>598</v>
      </c>
      <c r="C1299" s="689">
        <v>1</v>
      </c>
      <c r="D1299" s="720" t="s">
        <v>14</v>
      </c>
      <c r="E1299" s="689">
        <v>13626.38</v>
      </c>
      <c r="F1299" s="412">
        <f t="shared" si="42"/>
        <v>13626.38</v>
      </c>
    </row>
    <row r="1300" spans="1:6" ht="25.5" x14ac:dyDescent="0.25">
      <c r="A1300" s="539">
        <f t="shared" si="43"/>
        <v>1.32</v>
      </c>
      <c r="B1300" s="115" t="s">
        <v>599</v>
      </c>
      <c r="C1300" s="689">
        <v>1</v>
      </c>
      <c r="D1300" s="720" t="s">
        <v>14</v>
      </c>
      <c r="E1300" s="689">
        <v>4257.5</v>
      </c>
      <c r="F1300" s="412">
        <f t="shared" si="42"/>
        <v>4257.5</v>
      </c>
    </row>
    <row r="1301" spans="1:6" x14ac:dyDescent="0.25">
      <c r="A1301" s="539">
        <f t="shared" si="43"/>
        <v>1.33</v>
      </c>
      <c r="B1301" s="254" t="s">
        <v>600</v>
      </c>
      <c r="C1301" s="692">
        <v>5</v>
      </c>
      <c r="D1301" s="720" t="s">
        <v>14</v>
      </c>
      <c r="E1301" s="724">
        <v>225.8</v>
      </c>
      <c r="F1301" s="412">
        <f t="shared" si="42"/>
        <v>1129</v>
      </c>
    </row>
    <row r="1302" spans="1:6" ht="41.25" customHeight="1" x14ac:dyDescent="0.25">
      <c r="A1302" s="539">
        <f t="shared" si="43"/>
        <v>1.34</v>
      </c>
      <c r="B1302" s="254" t="s">
        <v>601</v>
      </c>
      <c r="C1302" s="692">
        <v>1</v>
      </c>
      <c r="D1302" s="720" t="s">
        <v>14</v>
      </c>
      <c r="E1302" s="689">
        <v>133055.51999999999</v>
      </c>
      <c r="F1302" s="412">
        <f t="shared" si="42"/>
        <v>133055.51999999999</v>
      </c>
    </row>
    <row r="1303" spans="1:6" ht="51.75" customHeight="1" x14ac:dyDescent="0.25">
      <c r="A1303" s="539">
        <f t="shared" si="43"/>
        <v>1.35</v>
      </c>
      <c r="B1303" s="254" t="s">
        <v>602</v>
      </c>
      <c r="C1303" s="692">
        <v>1</v>
      </c>
      <c r="D1303" s="720" t="s">
        <v>14</v>
      </c>
      <c r="E1303" s="689">
        <v>25750</v>
      </c>
      <c r="F1303" s="689">
        <f t="shared" si="42"/>
        <v>25750</v>
      </c>
    </row>
    <row r="1304" spans="1:6" ht="25.5" x14ac:dyDescent="0.25">
      <c r="A1304" s="539">
        <f t="shared" si="43"/>
        <v>1.36</v>
      </c>
      <c r="B1304" s="254" t="s">
        <v>603</v>
      </c>
      <c r="C1304" s="692">
        <v>3</v>
      </c>
      <c r="D1304" s="720" t="s">
        <v>420</v>
      </c>
      <c r="E1304" s="689">
        <v>11662.18</v>
      </c>
      <c r="F1304" s="689">
        <f t="shared" si="42"/>
        <v>34986.54</v>
      </c>
    </row>
    <row r="1305" spans="1:6" x14ac:dyDescent="0.25">
      <c r="A1305" s="539">
        <f t="shared" si="43"/>
        <v>1.37</v>
      </c>
      <c r="B1305" s="254" t="s">
        <v>604</v>
      </c>
      <c r="C1305" s="692">
        <v>126</v>
      </c>
      <c r="D1305" s="720" t="s">
        <v>605</v>
      </c>
      <c r="E1305" s="689">
        <v>155.5</v>
      </c>
      <c r="F1305" s="412">
        <f t="shared" si="42"/>
        <v>19593</v>
      </c>
    </row>
    <row r="1306" spans="1:6" ht="25.5" x14ac:dyDescent="0.25">
      <c r="A1306" s="539">
        <f t="shared" si="43"/>
        <v>1.3800000000000001</v>
      </c>
      <c r="B1306" s="254" t="s">
        <v>606</v>
      </c>
      <c r="C1306" s="692">
        <v>3</v>
      </c>
      <c r="D1306" s="720" t="s">
        <v>14</v>
      </c>
      <c r="E1306" s="689">
        <v>1300</v>
      </c>
      <c r="F1306" s="412">
        <f t="shared" si="42"/>
        <v>3900</v>
      </c>
    </row>
    <row r="1307" spans="1:6" x14ac:dyDescent="0.25">
      <c r="A1307" s="539">
        <f t="shared" si="43"/>
        <v>1.3900000000000001</v>
      </c>
      <c r="B1307" s="254" t="s">
        <v>607</v>
      </c>
      <c r="C1307" s="692">
        <v>1</v>
      </c>
      <c r="D1307" s="720" t="s">
        <v>14</v>
      </c>
      <c r="E1307" s="689">
        <v>2200</v>
      </c>
      <c r="F1307" s="412">
        <f t="shared" si="42"/>
        <v>2200</v>
      </c>
    </row>
    <row r="1308" spans="1:6" ht="25.5" x14ac:dyDescent="0.25">
      <c r="A1308" s="539">
        <f t="shared" si="43"/>
        <v>1.4000000000000001</v>
      </c>
      <c r="B1308" s="254" t="s">
        <v>608</v>
      </c>
      <c r="C1308" s="692">
        <v>1</v>
      </c>
      <c r="D1308" s="720" t="s">
        <v>14</v>
      </c>
      <c r="E1308" s="689">
        <v>2500</v>
      </c>
      <c r="F1308" s="412">
        <f t="shared" si="42"/>
        <v>2500</v>
      </c>
    </row>
    <row r="1309" spans="1:6" ht="38.25" x14ac:dyDescent="0.25">
      <c r="A1309" s="539">
        <f t="shared" si="43"/>
        <v>1.4100000000000001</v>
      </c>
      <c r="B1309" s="254" t="s">
        <v>609</v>
      </c>
      <c r="C1309" s="692">
        <v>1</v>
      </c>
      <c r="D1309" s="720" t="s">
        <v>14</v>
      </c>
      <c r="E1309" s="689">
        <v>8500</v>
      </c>
      <c r="F1309" s="412">
        <f t="shared" si="42"/>
        <v>8500</v>
      </c>
    </row>
    <row r="1310" spans="1:6" ht="38.25" x14ac:dyDescent="0.25">
      <c r="A1310" s="539">
        <f t="shared" si="43"/>
        <v>1.4200000000000002</v>
      </c>
      <c r="B1310" s="254" t="s">
        <v>610</v>
      </c>
      <c r="C1310" s="692">
        <v>25</v>
      </c>
      <c r="D1310" s="720" t="s">
        <v>25</v>
      </c>
      <c r="E1310" s="689">
        <v>2250</v>
      </c>
      <c r="F1310" s="412">
        <f t="shared" si="42"/>
        <v>56250</v>
      </c>
    </row>
    <row r="1311" spans="1:6" x14ac:dyDescent="0.25">
      <c r="A1311" s="539">
        <f t="shared" si="43"/>
        <v>1.4300000000000002</v>
      </c>
      <c r="B1311" s="254" t="s">
        <v>611</v>
      </c>
      <c r="C1311" s="692">
        <v>1</v>
      </c>
      <c r="D1311" s="720" t="s">
        <v>248</v>
      </c>
      <c r="E1311" s="689">
        <v>25000</v>
      </c>
      <c r="F1311" s="412">
        <f t="shared" si="42"/>
        <v>25000</v>
      </c>
    </row>
    <row r="1312" spans="1:6" x14ac:dyDescent="0.25">
      <c r="A1312" s="719"/>
      <c r="B1312" s="529"/>
      <c r="C1312" s="692"/>
      <c r="D1312" s="720"/>
      <c r="E1312" s="689"/>
      <c r="F1312" s="412"/>
    </row>
    <row r="1313" spans="1:6" x14ac:dyDescent="0.25">
      <c r="A1313" s="725">
        <v>2</v>
      </c>
      <c r="B1313" s="515" t="s">
        <v>612</v>
      </c>
      <c r="C1313" s="692"/>
      <c r="D1313" s="720"/>
      <c r="E1313" s="689"/>
      <c r="F1313" s="689"/>
    </row>
    <row r="1314" spans="1:6" x14ac:dyDescent="0.25">
      <c r="A1314" s="726">
        <v>2.1</v>
      </c>
      <c r="B1314" s="115" t="s">
        <v>22</v>
      </c>
      <c r="C1314" s="689">
        <v>1</v>
      </c>
      <c r="D1314" s="690" t="s">
        <v>14</v>
      </c>
      <c r="E1314" s="689">
        <v>14095.32</v>
      </c>
      <c r="F1314" s="412">
        <f t="shared" si="42"/>
        <v>14095.32</v>
      </c>
    </row>
    <row r="1315" spans="1:6" x14ac:dyDescent="0.25">
      <c r="A1315" s="726">
        <v>2.2000000000000002</v>
      </c>
      <c r="B1315" s="115" t="s">
        <v>613</v>
      </c>
      <c r="C1315" s="689">
        <v>1</v>
      </c>
      <c r="D1315" s="690" t="s">
        <v>14</v>
      </c>
      <c r="E1315" s="689">
        <v>5377</v>
      </c>
      <c r="F1315" s="412">
        <f t="shared" si="42"/>
        <v>5377</v>
      </c>
    </row>
    <row r="1316" spans="1:6" x14ac:dyDescent="0.25">
      <c r="A1316" s="726">
        <v>2.2999999999999998</v>
      </c>
      <c r="B1316" s="115" t="s">
        <v>614</v>
      </c>
      <c r="C1316" s="689">
        <v>180</v>
      </c>
      <c r="D1316" s="690" t="s">
        <v>25</v>
      </c>
      <c r="E1316" s="689">
        <v>233</v>
      </c>
      <c r="F1316" s="412">
        <f t="shared" si="42"/>
        <v>41940</v>
      </c>
    </row>
    <row r="1317" spans="1:6" x14ac:dyDescent="0.25">
      <c r="A1317" s="726">
        <v>2.4</v>
      </c>
      <c r="B1317" s="115" t="s">
        <v>615</v>
      </c>
      <c r="C1317" s="689">
        <v>6</v>
      </c>
      <c r="D1317" s="690" t="s">
        <v>14</v>
      </c>
      <c r="E1317" s="689">
        <v>2959</v>
      </c>
      <c r="F1317" s="412">
        <f t="shared" si="42"/>
        <v>17754</v>
      </c>
    </row>
    <row r="1318" spans="1:6" ht="25.5" x14ac:dyDescent="0.25">
      <c r="A1318" s="726">
        <v>2.5</v>
      </c>
      <c r="B1318" s="115" t="s">
        <v>616</v>
      </c>
      <c r="C1318" s="689">
        <v>3</v>
      </c>
      <c r="D1318" s="690" t="s">
        <v>14</v>
      </c>
      <c r="E1318" s="689">
        <v>70564</v>
      </c>
      <c r="F1318" s="412">
        <f t="shared" si="42"/>
        <v>211692</v>
      </c>
    </row>
    <row r="1319" spans="1:6" ht="25.5" x14ac:dyDescent="0.25">
      <c r="A1319" s="726">
        <v>2.6</v>
      </c>
      <c r="B1319" s="115" t="s">
        <v>617</v>
      </c>
      <c r="C1319" s="689">
        <v>2</v>
      </c>
      <c r="D1319" s="690" t="s">
        <v>14</v>
      </c>
      <c r="E1319" s="689">
        <v>1040.1199999999999</v>
      </c>
      <c r="F1319" s="412">
        <f t="shared" si="42"/>
        <v>2080.2399999999998</v>
      </c>
    </row>
    <row r="1320" spans="1:6" ht="25.5" x14ac:dyDescent="0.25">
      <c r="A1320" s="727">
        <v>2.7</v>
      </c>
      <c r="B1320" s="728" t="s">
        <v>618</v>
      </c>
      <c r="C1320" s="714">
        <v>1</v>
      </c>
      <c r="D1320" s="729" t="s">
        <v>14</v>
      </c>
      <c r="E1320" s="714">
        <v>4246.3500000000004</v>
      </c>
      <c r="F1320" s="716">
        <f t="shared" si="42"/>
        <v>4246.3500000000004</v>
      </c>
    </row>
    <row r="1321" spans="1:6" ht="12.75" customHeight="1" x14ac:dyDescent="0.25">
      <c r="A1321" s="726">
        <v>2.8</v>
      </c>
      <c r="B1321" s="529" t="s">
        <v>27</v>
      </c>
      <c r="C1321" s="689">
        <v>6</v>
      </c>
      <c r="D1321" s="690" t="s">
        <v>14</v>
      </c>
      <c r="E1321" s="689">
        <v>5218.51</v>
      </c>
      <c r="F1321" s="412">
        <f t="shared" si="42"/>
        <v>31311.06</v>
      </c>
    </row>
    <row r="1322" spans="1:6" ht="12.75" customHeight="1" x14ac:dyDescent="0.25">
      <c r="A1322" s="726">
        <v>2.9</v>
      </c>
      <c r="B1322" s="115" t="s">
        <v>619</v>
      </c>
      <c r="C1322" s="689">
        <v>6</v>
      </c>
      <c r="D1322" s="690" t="s">
        <v>14</v>
      </c>
      <c r="E1322" s="689">
        <v>2429.3000000000002</v>
      </c>
      <c r="F1322" s="412">
        <f t="shared" si="42"/>
        <v>14575.8</v>
      </c>
    </row>
    <row r="1323" spans="1:6" ht="12.75" customHeight="1" x14ac:dyDescent="0.25">
      <c r="A1323" s="529">
        <v>2.1</v>
      </c>
      <c r="B1323" s="115" t="s">
        <v>620</v>
      </c>
      <c r="C1323" s="689">
        <v>1</v>
      </c>
      <c r="D1323" s="690" t="s">
        <v>14</v>
      </c>
      <c r="E1323" s="689">
        <v>3381.05</v>
      </c>
      <c r="F1323" s="412">
        <f t="shared" si="42"/>
        <v>3381.05</v>
      </c>
    </row>
    <row r="1324" spans="1:6" ht="25.5" x14ac:dyDescent="0.25">
      <c r="A1324" s="529">
        <v>2.11</v>
      </c>
      <c r="B1324" s="115" t="s">
        <v>621</v>
      </c>
      <c r="C1324" s="689">
        <v>1</v>
      </c>
      <c r="D1324" s="690" t="s">
        <v>14</v>
      </c>
      <c r="E1324" s="689">
        <v>7800</v>
      </c>
      <c r="F1324" s="412">
        <f t="shared" si="42"/>
        <v>7800</v>
      </c>
    </row>
    <row r="1325" spans="1:6" ht="12.75" customHeight="1" x14ac:dyDescent="0.25">
      <c r="A1325" s="529">
        <v>2.12</v>
      </c>
      <c r="B1325" s="115" t="s">
        <v>622</v>
      </c>
      <c r="C1325" s="689">
        <v>1</v>
      </c>
      <c r="D1325" s="690" t="s">
        <v>14</v>
      </c>
      <c r="E1325" s="689">
        <v>80194.100000000006</v>
      </c>
      <c r="F1325" s="689">
        <f t="shared" si="42"/>
        <v>80194.100000000006</v>
      </c>
    </row>
    <row r="1326" spans="1:6" ht="12.75" customHeight="1" x14ac:dyDescent="0.25">
      <c r="A1326" s="725"/>
      <c r="B1326" s="529"/>
      <c r="C1326" s="692"/>
      <c r="D1326" s="720"/>
      <c r="E1326" s="689"/>
      <c r="F1326" s="689"/>
    </row>
    <row r="1327" spans="1:6" ht="12.75" customHeight="1" x14ac:dyDescent="0.25">
      <c r="A1327" s="730">
        <v>3</v>
      </c>
      <c r="B1327" s="515" t="s">
        <v>623</v>
      </c>
      <c r="C1327" s="692"/>
      <c r="D1327" s="720"/>
      <c r="E1327" s="689"/>
      <c r="F1327" s="689"/>
    </row>
    <row r="1328" spans="1:6" ht="12.75" customHeight="1" x14ac:dyDescent="0.25">
      <c r="A1328" s="726">
        <v>3.1</v>
      </c>
      <c r="B1328" s="115" t="s">
        <v>624</v>
      </c>
      <c r="C1328" s="689">
        <v>3</v>
      </c>
      <c r="D1328" s="690" t="s">
        <v>14</v>
      </c>
      <c r="E1328" s="689">
        <v>1565</v>
      </c>
      <c r="F1328" s="412">
        <f t="shared" ref="F1328:F1349" si="44">ROUND((C1328*E1328),2)</f>
        <v>4695</v>
      </c>
    </row>
    <row r="1329" spans="1:6" ht="12.75" customHeight="1" x14ac:dyDescent="0.25">
      <c r="A1329" s="726">
        <v>3.2</v>
      </c>
      <c r="B1329" s="115" t="s">
        <v>625</v>
      </c>
      <c r="C1329" s="689">
        <v>3</v>
      </c>
      <c r="D1329" s="690" t="s">
        <v>14</v>
      </c>
      <c r="E1329" s="689">
        <v>3306.95</v>
      </c>
      <c r="F1329" s="412">
        <f t="shared" si="44"/>
        <v>9920.85</v>
      </c>
    </row>
    <row r="1330" spans="1:6" ht="12.75" customHeight="1" x14ac:dyDescent="0.25">
      <c r="A1330" s="726">
        <v>3.3</v>
      </c>
      <c r="B1330" s="115" t="s">
        <v>43</v>
      </c>
      <c r="C1330" s="689">
        <v>105</v>
      </c>
      <c r="D1330" s="690" t="s">
        <v>25</v>
      </c>
      <c r="E1330" s="689">
        <v>223.08</v>
      </c>
      <c r="F1330" s="412">
        <f t="shared" si="44"/>
        <v>23423.4</v>
      </c>
    </row>
    <row r="1331" spans="1:6" ht="12.75" customHeight="1" x14ac:dyDescent="0.25">
      <c r="A1331" s="726">
        <v>3.4</v>
      </c>
      <c r="B1331" s="115" t="s">
        <v>44</v>
      </c>
      <c r="C1331" s="689">
        <v>35</v>
      </c>
      <c r="D1331" s="690" t="s">
        <v>25</v>
      </c>
      <c r="E1331" s="689">
        <v>159.30000000000001</v>
      </c>
      <c r="F1331" s="412">
        <f t="shared" si="44"/>
        <v>5575.5</v>
      </c>
    </row>
    <row r="1332" spans="1:6" ht="12.75" customHeight="1" x14ac:dyDescent="0.25">
      <c r="A1332" s="726">
        <v>3.5</v>
      </c>
      <c r="B1332" s="115" t="s">
        <v>626</v>
      </c>
      <c r="C1332" s="689">
        <v>60</v>
      </c>
      <c r="D1332" s="690" t="s">
        <v>25</v>
      </c>
      <c r="E1332" s="689">
        <v>24.94</v>
      </c>
      <c r="F1332" s="412">
        <f t="shared" si="44"/>
        <v>1496.4</v>
      </c>
    </row>
    <row r="1333" spans="1:6" ht="12.75" customHeight="1" x14ac:dyDescent="0.25">
      <c r="A1333" s="726">
        <v>3.6</v>
      </c>
      <c r="B1333" s="115" t="s">
        <v>627</v>
      </c>
      <c r="C1333" s="689">
        <v>100</v>
      </c>
      <c r="D1333" s="690" t="s">
        <v>25</v>
      </c>
      <c r="E1333" s="689">
        <v>67.09</v>
      </c>
      <c r="F1333" s="412">
        <f t="shared" si="44"/>
        <v>6709</v>
      </c>
    </row>
    <row r="1334" spans="1:6" ht="12.75" customHeight="1" x14ac:dyDescent="0.25">
      <c r="A1334" s="726">
        <v>3.7</v>
      </c>
      <c r="B1334" s="115" t="s">
        <v>628</v>
      </c>
      <c r="C1334" s="689">
        <v>2</v>
      </c>
      <c r="D1334" s="690" t="s">
        <v>14</v>
      </c>
      <c r="E1334" s="689">
        <v>580</v>
      </c>
      <c r="F1334" s="412">
        <f t="shared" si="44"/>
        <v>1160</v>
      </c>
    </row>
    <row r="1335" spans="1:6" ht="12.75" customHeight="1" x14ac:dyDescent="0.25">
      <c r="A1335" s="726">
        <v>3.8</v>
      </c>
      <c r="B1335" s="115" t="s">
        <v>629</v>
      </c>
      <c r="C1335" s="689">
        <v>6</v>
      </c>
      <c r="D1335" s="690" t="s">
        <v>14</v>
      </c>
      <c r="E1335" s="689">
        <v>136.36000000000001</v>
      </c>
      <c r="F1335" s="412">
        <f t="shared" si="44"/>
        <v>818.16</v>
      </c>
    </row>
    <row r="1336" spans="1:6" ht="12.75" customHeight="1" x14ac:dyDescent="0.25">
      <c r="A1336" s="726">
        <v>3.9</v>
      </c>
      <c r="B1336" s="115" t="s">
        <v>630</v>
      </c>
      <c r="C1336" s="689">
        <v>1</v>
      </c>
      <c r="D1336" s="690" t="s">
        <v>14</v>
      </c>
      <c r="E1336" s="689">
        <v>395</v>
      </c>
      <c r="F1336" s="412">
        <f t="shared" si="44"/>
        <v>395</v>
      </c>
    </row>
    <row r="1337" spans="1:6" ht="12.75" customHeight="1" x14ac:dyDescent="0.25">
      <c r="A1337" s="529">
        <v>3.1</v>
      </c>
      <c r="B1337" s="115" t="s">
        <v>56</v>
      </c>
      <c r="C1337" s="689">
        <v>1</v>
      </c>
      <c r="D1337" s="690" t="s">
        <v>14</v>
      </c>
      <c r="E1337" s="689">
        <v>242.63</v>
      </c>
      <c r="F1337" s="412">
        <f t="shared" si="44"/>
        <v>242.63</v>
      </c>
    </row>
    <row r="1338" spans="1:6" ht="12.75" customHeight="1" x14ac:dyDescent="0.25">
      <c r="A1338" s="529">
        <v>3.11</v>
      </c>
      <c r="B1338" s="115" t="s">
        <v>98</v>
      </c>
      <c r="C1338" s="689">
        <v>1</v>
      </c>
      <c r="D1338" s="690" t="s">
        <v>14</v>
      </c>
      <c r="E1338" s="689">
        <v>750.31</v>
      </c>
      <c r="F1338" s="412">
        <f t="shared" si="44"/>
        <v>750.31</v>
      </c>
    </row>
    <row r="1339" spans="1:6" ht="12.75" customHeight="1" x14ac:dyDescent="0.25">
      <c r="A1339" s="529">
        <v>3.12</v>
      </c>
      <c r="B1339" s="115" t="s">
        <v>631</v>
      </c>
      <c r="C1339" s="689">
        <v>1</v>
      </c>
      <c r="D1339" s="690" t="s">
        <v>14</v>
      </c>
      <c r="E1339" s="689">
        <v>18880</v>
      </c>
      <c r="F1339" s="412">
        <f t="shared" si="44"/>
        <v>18880</v>
      </c>
    </row>
    <row r="1340" spans="1:6" ht="12.75" customHeight="1" x14ac:dyDescent="0.25">
      <c r="A1340" s="529">
        <v>3.13</v>
      </c>
      <c r="B1340" s="115" t="s">
        <v>632</v>
      </c>
      <c r="C1340" s="689">
        <v>2</v>
      </c>
      <c r="D1340" s="690" t="s">
        <v>14</v>
      </c>
      <c r="E1340" s="689">
        <v>2950</v>
      </c>
      <c r="F1340" s="412">
        <f t="shared" si="44"/>
        <v>5900</v>
      </c>
    </row>
    <row r="1341" spans="1:6" ht="12.75" customHeight="1" x14ac:dyDescent="0.25">
      <c r="A1341" s="529">
        <v>3.14</v>
      </c>
      <c r="B1341" s="115" t="s">
        <v>633</v>
      </c>
      <c r="C1341" s="689">
        <v>20</v>
      </c>
      <c r="D1341" s="690" t="s">
        <v>25</v>
      </c>
      <c r="E1341" s="689">
        <v>168.38</v>
      </c>
      <c r="F1341" s="412">
        <f t="shared" si="44"/>
        <v>3367.6</v>
      </c>
    </row>
    <row r="1342" spans="1:6" ht="12.75" customHeight="1" x14ac:dyDescent="0.25">
      <c r="A1342" s="529">
        <v>3.15</v>
      </c>
      <c r="B1342" s="115" t="s">
        <v>634</v>
      </c>
      <c r="C1342" s="689">
        <v>6</v>
      </c>
      <c r="D1342" s="690" t="s">
        <v>14</v>
      </c>
      <c r="E1342" s="689">
        <v>324.97000000000003</v>
      </c>
      <c r="F1342" s="412">
        <f t="shared" si="44"/>
        <v>1949.82</v>
      </c>
    </row>
    <row r="1343" spans="1:6" ht="12.75" customHeight="1" x14ac:dyDescent="0.25">
      <c r="A1343" s="529">
        <v>3.16</v>
      </c>
      <c r="B1343" s="115" t="s">
        <v>635</v>
      </c>
      <c r="C1343" s="689">
        <v>120</v>
      </c>
      <c r="D1343" s="690" t="s">
        <v>25</v>
      </c>
      <c r="E1343" s="689">
        <v>24.2</v>
      </c>
      <c r="F1343" s="412">
        <f t="shared" si="44"/>
        <v>2904</v>
      </c>
    </row>
    <row r="1344" spans="1:6" ht="12.75" customHeight="1" x14ac:dyDescent="0.25">
      <c r="A1344" s="529">
        <v>3.17</v>
      </c>
      <c r="B1344" s="115" t="s">
        <v>636</v>
      </c>
      <c r="C1344" s="689">
        <v>1</v>
      </c>
      <c r="D1344" s="690" t="s">
        <v>14</v>
      </c>
      <c r="E1344" s="689">
        <v>300.54000000000002</v>
      </c>
      <c r="F1344" s="412">
        <f t="shared" si="44"/>
        <v>300.54000000000002</v>
      </c>
    </row>
    <row r="1345" spans="1:6" ht="12.75" customHeight="1" x14ac:dyDescent="0.25">
      <c r="A1345" s="529">
        <v>3.18</v>
      </c>
      <c r="B1345" s="115" t="s">
        <v>637</v>
      </c>
      <c r="C1345" s="689">
        <v>6</v>
      </c>
      <c r="D1345" s="690" t="s">
        <v>14</v>
      </c>
      <c r="E1345" s="689">
        <v>62.36</v>
      </c>
      <c r="F1345" s="412">
        <f t="shared" si="44"/>
        <v>374.16</v>
      </c>
    </row>
    <row r="1346" spans="1:6" ht="12.75" customHeight="1" x14ac:dyDescent="0.25">
      <c r="A1346" s="529">
        <v>3.19</v>
      </c>
      <c r="B1346" s="115" t="s">
        <v>638</v>
      </c>
      <c r="C1346" s="689">
        <v>1</v>
      </c>
      <c r="D1346" s="690" t="s">
        <v>14</v>
      </c>
      <c r="E1346" s="689">
        <v>15140.67</v>
      </c>
      <c r="F1346" s="412">
        <f t="shared" si="44"/>
        <v>15140.67</v>
      </c>
    </row>
    <row r="1347" spans="1:6" ht="12.75" customHeight="1" x14ac:dyDescent="0.25">
      <c r="A1347" s="529">
        <v>3.2</v>
      </c>
      <c r="B1347" s="115" t="s">
        <v>639</v>
      </c>
      <c r="C1347" s="689">
        <v>6</v>
      </c>
      <c r="D1347" s="690" t="s">
        <v>14</v>
      </c>
      <c r="E1347" s="689">
        <v>548</v>
      </c>
      <c r="F1347" s="412">
        <f t="shared" si="44"/>
        <v>3288</v>
      </c>
    </row>
    <row r="1348" spans="1:6" ht="12.75" customHeight="1" x14ac:dyDescent="0.25">
      <c r="A1348" s="529">
        <v>3.21</v>
      </c>
      <c r="B1348" s="115" t="s">
        <v>640</v>
      </c>
      <c r="C1348" s="689">
        <v>18</v>
      </c>
      <c r="D1348" s="690" t="s">
        <v>14</v>
      </c>
      <c r="E1348" s="689">
        <v>85</v>
      </c>
      <c r="F1348" s="412">
        <f t="shared" si="44"/>
        <v>1530</v>
      </c>
    </row>
    <row r="1349" spans="1:6" ht="25.5" x14ac:dyDescent="0.25">
      <c r="A1349" s="529">
        <v>3.22</v>
      </c>
      <c r="B1349" s="115" t="s">
        <v>641</v>
      </c>
      <c r="C1349" s="689">
        <v>1</v>
      </c>
      <c r="D1349" s="690" t="s">
        <v>14</v>
      </c>
      <c r="E1349" s="689">
        <v>35000</v>
      </c>
      <c r="F1349" s="412">
        <f t="shared" si="44"/>
        <v>35000</v>
      </c>
    </row>
    <row r="1350" spans="1:6" ht="8.25" customHeight="1" x14ac:dyDescent="0.25">
      <c r="A1350" s="719"/>
      <c r="B1350" s="647"/>
      <c r="C1350" s="692"/>
      <c r="D1350" s="720"/>
      <c r="E1350" s="692"/>
      <c r="F1350" s="731"/>
    </row>
    <row r="1351" spans="1:6" ht="13.5" customHeight="1" x14ac:dyDescent="0.25">
      <c r="A1351" s="732" t="s">
        <v>525</v>
      </c>
      <c r="B1351" s="211" t="s">
        <v>642</v>
      </c>
      <c r="C1351" s="692"/>
      <c r="D1351" s="720"/>
      <c r="E1351" s="689"/>
      <c r="F1351" s="689"/>
    </row>
    <row r="1352" spans="1:6" ht="9" customHeight="1" x14ac:dyDescent="0.25">
      <c r="A1352" s="719"/>
      <c r="B1352" s="647"/>
      <c r="C1352" s="692"/>
      <c r="D1352" s="720"/>
      <c r="E1352" s="692"/>
      <c r="F1352" s="731"/>
    </row>
    <row r="1353" spans="1:6" x14ac:dyDescent="0.25">
      <c r="A1353" s="409">
        <v>1</v>
      </c>
      <c r="B1353" s="515" t="s">
        <v>643</v>
      </c>
      <c r="C1353" s="689"/>
      <c r="D1353" s="720"/>
      <c r="E1353" s="692"/>
      <c r="F1353" s="731"/>
    </row>
    <row r="1354" spans="1:6" ht="25.5" x14ac:dyDescent="0.25">
      <c r="A1354" s="719">
        <v>1.1000000000000001</v>
      </c>
      <c r="B1354" s="254" t="s">
        <v>644</v>
      </c>
      <c r="C1354" s="689">
        <v>738</v>
      </c>
      <c r="D1354" s="720" t="s">
        <v>137</v>
      </c>
      <c r="E1354" s="692">
        <v>55.93</v>
      </c>
      <c r="F1354" s="689">
        <f>ROUND((C1354*E1354),2)</f>
        <v>41276.339999999997</v>
      </c>
    </row>
    <row r="1355" spans="1:6" ht="25.5" x14ac:dyDescent="0.25">
      <c r="A1355" s="721">
        <v>1.2</v>
      </c>
      <c r="B1355" s="548" t="s">
        <v>573</v>
      </c>
      <c r="C1355" s="714">
        <v>738</v>
      </c>
      <c r="D1355" s="723" t="s">
        <v>137</v>
      </c>
      <c r="E1355" s="722">
        <v>36.840000000000003</v>
      </c>
      <c r="F1355" s="714">
        <f>ROUND((C1355*E1355),2)</f>
        <v>27187.919999999998</v>
      </c>
    </row>
    <row r="1356" spans="1:6" ht="38.25" x14ac:dyDescent="0.25">
      <c r="A1356" s="719">
        <v>1.3</v>
      </c>
      <c r="B1356" s="529" t="s">
        <v>645</v>
      </c>
      <c r="C1356" s="689">
        <v>1</v>
      </c>
      <c r="D1356" s="720" t="s">
        <v>14</v>
      </c>
      <c r="E1356" s="692">
        <v>11770</v>
      </c>
      <c r="F1356" s="689">
        <f>ROUND((C1356*E1356),2)</f>
        <v>11770</v>
      </c>
    </row>
    <row r="1357" spans="1:6" x14ac:dyDescent="0.25">
      <c r="A1357" s="719">
        <v>1.4</v>
      </c>
      <c r="B1357" s="529" t="s">
        <v>574</v>
      </c>
      <c r="C1357" s="689">
        <v>2</v>
      </c>
      <c r="D1357" s="720" t="s">
        <v>420</v>
      </c>
      <c r="E1357" s="692">
        <v>3492.7</v>
      </c>
      <c r="F1357" s="689">
        <f>ROUND((C1357*E1357),2)</f>
        <v>6985.4</v>
      </c>
    </row>
    <row r="1358" spans="1:6" ht="25.5" x14ac:dyDescent="0.25">
      <c r="A1358" s="719">
        <v>1.5</v>
      </c>
      <c r="B1358" s="529" t="s">
        <v>575</v>
      </c>
      <c r="C1358" s="689">
        <v>36.9</v>
      </c>
      <c r="D1358" s="720" t="s">
        <v>117</v>
      </c>
      <c r="E1358" s="692">
        <v>134.30000000000001</v>
      </c>
      <c r="F1358" s="689">
        <f>ROUND((C1358*E1358),2)</f>
        <v>4955.67</v>
      </c>
    </row>
    <row r="1359" spans="1:6" ht="25.5" x14ac:dyDescent="0.25">
      <c r="A1359" s="719">
        <v>1.6</v>
      </c>
      <c r="B1359" s="529" t="s">
        <v>203</v>
      </c>
      <c r="C1359" s="689">
        <v>138.375</v>
      </c>
      <c r="D1359" s="720" t="s">
        <v>117</v>
      </c>
      <c r="E1359" s="724">
        <v>444.6</v>
      </c>
      <c r="F1359" s="689">
        <f t="shared" ref="F1359:F1376" si="45">ROUND((C1359*E1359),2)</f>
        <v>61521.53</v>
      </c>
    </row>
    <row r="1360" spans="1:6" ht="25.5" x14ac:dyDescent="0.25">
      <c r="A1360" s="719">
        <v>1.7</v>
      </c>
      <c r="B1360" s="254" t="s">
        <v>576</v>
      </c>
      <c r="C1360" s="689">
        <v>138.375</v>
      </c>
      <c r="D1360" s="720" t="s">
        <v>117</v>
      </c>
      <c r="E1360" s="724">
        <v>170.26</v>
      </c>
      <c r="F1360" s="689">
        <f t="shared" si="45"/>
        <v>23559.73</v>
      </c>
    </row>
    <row r="1361" spans="1:6" ht="25.5" x14ac:dyDescent="0.25">
      <c r="A1361" s="719">
        <v>1.8</v>
      </c>
      <c r="B1361" s="254" t="s">
        <v>646</v>
      </c>
      <c r="C1361" s="689">
        <v>1</v>
      </c>
      <c r="D1361" s="720" t="s">
        <v>420</v>
      </c>
      <c r="E1361" s="724">
        <v>3650</v>
      </c>
      <c r="F1361" s="689">
        <f t="shared" si="45"/>
        <v>3650</v>
      </c>
    </row>
    <row r="1362" spans="1:6" ht="38.25" x14ac:dyDescent="0.25">
      <c r="A1362" s="719">
        <v>1.9</v>
      </c>
      <c r="B1362" s="254" t="s">
        <v>582</v>
      </c>
      <c r="C1362" s="689">
        <v>110</v>
      </c>
      <c r="D1362" s="720" t="s">
        <v>144</v>
      </c>
      <c r="E1362" s="692">
        <v>693.73699999999985</v>
      </c>
      <c r="F1362" s="689">
        <f t="shared" si="45"/>
        <v>76311.070000000007</v>
      </c>
    </row>
    <row r="1363" spans="1:6" ht="38.25" x14ac:dyDescent="0.25">
      <c r="A1363" s="733">
        <v>1.1000000000000001</v>
      </c>
      <c r="B1363" s="529" t="s">
        <v>647</v>
      </c>
      <c r="C1363" s="689">
        <v>1</v>
      </c>
      <c r="D1363" s="584" t="s">
        <v>14</v>
      </c>
      <c r="E1363" s="689">
        <v>9156</v>
      </c>
      <c r="F1363" s="689">
        <f t="shared" si="45"/>
        <v>9156</v>
      </c>
    </row>
    <row r="1364" spans="1:6" ht="25.5" x14ac:dyDescent="0.25">
      <c r="A1364" s="719">
        <v>1.1100000000000001</v>
      </c>
      <c r="B1364" s="254" t="s">
        <v>584</v>
      </c>
      <c r="C1364" s="689">
        <v>1</v>
      </c>
      <c r="D1364" s="720" t="s">
        <v>14</v>
      </c>
      <c r="E1364" s="692">
        <v>1721</v>
      </c>
      <c r="F1364" s="689">
        <f t="shared" si="45"/>
        <v>1721</v>
      </c>
    </row>
    <row r="1365" spans="1:6" ht="25.5" x14ac:dyDescent="0.25">
      <c r="A1365" s="539">
        <v>1.1200000000000001</v>
      </c>
      <c r="B1365" s="254" t="s">
        <v>585</v>
      </c>
      <c r="C1365" s="689">
        <v>1</v>
      </c>
      <c r="D1365" s="720" t="s">
        <v>14</v>
      </c>
      <c r="E1365" s="692">
        <v>4500</v>
      </c>
      <c r="F1365" s="689">
        <f t="shared" si="45"/>
        <v>4500</v>
      </c>
    </row>
    <row r="1366" spans="1:6" ht="38.25" x14ac:dyDescent="0.25">
      <c r="A1366" s="719">
        <v>1.1299999999999999</v>
      </c>
      <c r="B1366" s="254" t="s">
        <v>586</v>
      </c>
      <c r="C1366" s="689">
        <v>1</v>
      </c>
      <c r="D1366" s="720" t="s">
        <v>14</v>
      </c>
      <c r="E1366" s="692">
        <v>3148</v>
      </c>
      <c r="F1366" s="689">
        <f t="shared" si="45"/>
        <v>3148</v>
      </c>
    </row>
    <row r="1367" spans="1:6" x14ac:dyDescent="0.25">
      <c r="A1367" s="539">
        <v>1.1399999999999999</v>
      </c>
      <c r="B1367" s="254" t="s">
        <v>648</v>
      </c>
      <c r="C1367" s="689">
        <v>108</v>
      </c>
      <c r="D1367" s="720" t="s">
        <v>137</v>
      </c>
      <c r="E1367" s="692">
        <v>138.5</v>
      </c>
      <c r="F1367" s="689">
        <f t="shared" si="45"/>
        <v>14958</v>
      </c>
    </row>
    <row r="1368" spans="1:6" x14ac:dyDescent="0.25">
      <c r="A1368" s="719">
        <v>1.1499999999999999</v>
      </c>
      <c r="B1368" s="254" t="s">
        <v>588</v>
      </c>
      <c r="C1368" s="689">
        <v>369</v>
      </c>
      <c r="D1368" s="720" t="s">
        <v>137</v>
      </c>
      <c r="E1368" s="692">
        <v>108.13</v>
      </c>
      <c r="F1368" s="689">
        <f t="shared" si="45"/>
        <v>39899.97</v>
      </c>
    </row>
    <row r="1369" spans="1:6" ht="65.25" customHeight="1" x14ac:dyDescent="0.25">
      <c r="A1369" s="539">
        <v>1.1599999999999999</v>
      </c>
      <c r="B1369" s="254" t="s">
        <v>589</v>
      </c>
      <c r="C1369" s="689">
        <v>1</v>
      </c>
      <c r="D1369" s="720" t="s">
        <v>14</v>
      </c>
      <c r="E1369" s="692">
        <v>6500</v>
      </c>
      <c r="F1369" s="689">
        <f t="shared" si="45"/>
        <v>6500</v>
      </c>
    </row>
    <row r="1370" spans="1:6" ht="25.5" x14ac:dyDescent="0.25">
      <c r="A1370" s="719">
        <v>1.17</v>
      </c>
      <c r="B1370" s="254" t="s">
        <v>649</v>
      </c>
      <c r="C1370" s="689">
        <v>8</v>
      </c>
      <c r="D1370" s="720" t="s">
        <v>285</v>
      </c>
      <c r="E1370" s="692">
        <v>2150</v>
      </c>
      <c r="F1370" s="689">
        <f t="shared" si="45"/>
        <v>17200</v>
      </c>
    </row>
    <row r="1371" spans="1:6" ht="24.75" customHeight="1" x14ac:dyDescent="0.25">
      <c r="A1371" s="539">
        <v>1.18</v>
      </c>
      <c r="B1371" s="254" t="s">
        <v>592</v>
      </c>
      <c r="C1371" s="689">
        <v>1</v>
      </c>
      <c r="D1371" s="720" t="s">
        <v>14</v>
      </c>
      <c r="E1371" s="724">
        <v>2250</v>
      </c>
      <c r="F1371" s="689">
        <f t="shared" si="45"/>
        <v>2250</v>
      </c>
    </row>
    <row r="1372" spans="1:6" ht="25.5" x14ac:dyDescent="0.25">
      <c r="A1372" s="719">
        <v>1.19</v>
      </c>
      <c r="B1372" s="254" t="s">
        <v>593</v>
      </c>
      <c r="C1372" s="689">
        <v>1</v>
      </c>
      <c r="D1372" s="720" t="s">
        <v>14</v>
      </c>
      <c r="E1372" s="724">
        <v>6500</v>
      </c>
      <c r="F1372" s="689">
        <f t="shared" si="45"/>
        <v>6500</v>
      </c>
    </row>
    <row r="1373" spans="1:6" x14ac:dyDescent="0.25">
      <c r="A1373" s="539">
        <v>1.2</v>
      </c>
      <c r="B1373" s="254" t="s">
        <v>594</v>
      </c>
      <c r="C1373" s="689">
        <v>8.8000000000000007</v>
      </c>
      <c r="D1373" s="720" t="s">
        <v>517</v>
      </c>
      <c r="E1373" s="724">
        <v>80.5</v>
      </c>
      <c r="F1373" s="689">
        <f t="shared" si="45"/>
        <v>708.4</v>
      </c>
    </row>
    <row r="1374" spans="1:6" ht="25.5" x14ac:dyDescent="0.25">
      <c r="A1374" s="719">
        <v>1.21</v>
      </c>
      <c r="B1374" s="254" t="s">
        <v>595</v>
      </c>
      <c r="C1374" s="689">
        <v>1</v>
      </c>
      <c r="D1374" s="720" t="s">
        <v>14</v>
      </c>
      <c r="E1374" s="724">
        <v>1200</v>
      </c>
      <c r="F1374" s="689">
        <f t="shared" si="45"/>
        <v>1200</v>
      </c>
    </row>
    <row r="1375" spans="1:6" x14ac:dyDescent="0.25">
      <c r="A1375" s="734">
        <v>1.22</v>
      </c>
      <c r="B1375" s="315" t="s">
        <v>596</v>
      </c>
      <c r="C1375" s="714">
        <v>1</v>
      </c>
      <c r="D1375" s="723" t="s">
        <v>14</v>
      </c>
      <c r="E1375" s="714">
        <v>12268.8</v>
      </c>
      <c r="F1375" s="714">
        <f t="shared" si="45"/>
        <v>12268.8</v>
      </c>
    </row>
    <row r="1376" spans="1:6" ht="28.5" customHeight="1" x14ac:dyDescent="0.25">
      <c r="A1376" s="719">
        <v>1.23</v>
      </c>
      <c r="B1376" s="254" t="s">
        <v>597</v>
      </c>
      <c r="C1376" s="689">
        <v>2</v>
      </c>
      <c r="D1376" s="720" t="s">
        <v>14</v>
      </c>
      <c r="E1376" s="724">
        <v>3850</v>
      </c>
      <c r="F1376" s="689">
        <f t="shared" si="45"/>
        <v>7700</v>
      </c>
    </row>
    <row r="1377" spans="1:6" ht="13.5" customHeight="1" x14ac:dyDescent="0.25">
      <c r="A1377" s="539">
        <v>1.24</v>
      </c>
      <c r="B1377" s="115" t="s">
        <v>598</v>
      </c>
      <c r="C1377" s="689">
        <v>1</v>
      </c>
      <c r="D1377" s="720" t="s">
        <v>14</v>
      </c>
      <c r="E1377" s="689">
        <v>13626.38</v>
      </c>
      <c r="F1377" s="689">
        <f>ROUND(C1377*E1377,2)</f>
        <v>13626.38</v>
      </c>
    </row>
    <row r="1378" spans="1:6" ht="25.5" x14ac:dyDescent="0.25">
      <c r="A1378" s="719">
        <v>1.25</v>
      </c>
      <c r="B1378" s="115" t="s">
        <v>599</v>
      </c>
      <c r="C1378" s="689">
        <v>1</v>
      </c>
      <c r="D1378" s="720" t="s">
        <v>14</v>
      </c>
      <c r="E1378" s="689">
        <v>4257.5</v>
      </c>
      <c r="F1378" s="689">
        <f>ROUND(C1378*E1378,2)</f>
        <v>4257.5</v>
      </c>
    </row>
    <row r="1379" spans="1:6" x14ac:dyDescent="0.25">
      <c r="A1379" s="539">
        <v>1.26</v>
      </c>
      <c r="B1379" s="254" t="s">
        <v>600</v>
      </c>
      <c r="C1379" s="689">
        <v>5</v>
      </c>
      <c r="D1379" s="720" t="s">
        <v>14</v>
      </c>
      <c r="E1379" s="724">
        <v>225.8</v>
      </c>
      <c r="F1379" s="689">
        <f t="shared" ref="F1379:F1387" si="46">ROUND((C1379*E1379),2)</f>
        <v>1129</v>
      </c>
    </row>
    <row r="1380" spans="1:6" ht="13.5" customHeight="1" x14ac:dyDescent="0.25">
      <c r="A1380" s="719">
        <v>1.27</v>
      </c>
      <c r="B1380" s="254" t="s">
        <v>650</v>
      </c>
      <c r="C1380" s="689">
        <v>1</v>
      </c>
      <c r="D1380" s="720" t="s">
        <v>420</v>
      </c>
      <c r="E1380" s="724">
        <v>1318</v>
      </c>
      <c r="F1380" s="689">
        <f t="shared" si="46"/>
        <v>1318</v>
      </c>
    </row>
    <row r="1381" spans="1:6" ht="38.25" x14ac:dyDescent="0.25">
      <c r="A1381" s="539">
        <v>1.28</v>
      </c>
      <c r="B1381" s="254" t="s">
        <v>651</v>
      </c>
      <c r="C1381" s="689">
        <v>1</v>
      </c>
      <c r="D1381" s="720" t="s">
        <v>420</v>
      </c>
      <c r="E1381" s="724">
        <v>2850</v>
      </c>
      <c r="F1381" s="689">
        <f t="shared" si="46"/>
        <v>2850</v>
      </c>
    </row>
    <row r="1382" spans="1:6" ht="26.25" customHeight="1" x14ac:dyDescent="0.25">
      <c r="A1382" s="529">
        <v>1.29</v>
      </c>
      <c r="B1382" s="529" t="s">
        <v>652</v>
      </c>
      <c r="C1382" s="689">
        <v>1.6800000000000002</v>
      </c>
      <c r="D1382" s="690" t="s">
        <v>137</v>
      </c>
      <c r="E1382" s="689">
        <v>60</v>
      </c>
      <c r="F1382" s="689">
        <f t="shared" si="46"/>
        <v>100.8</v>
      </c>
    </row>
    <row r="1383" spans="1:6" x14ac:dyDescent="0.25">
      <c r="A1383" s="539">
        <v>1.3</v>
      </c>
      <c r="B1383" s="254" t="s">
        <v>653</v>
      </c>
      <c r="C1383" s="692">
        <v>4.4000000000000004</v>
      </c>
      <c r="D1383" s="720" t="s">
        <v>144</v>
      </c>
      <c r="E1383" s="692">
        <v>480.5</v>
      </c>
      <c r="F1383" s="689">
        <f t="shared" si="46"/>
        <v>2114.1999999999998</v>
      </c>
    </row>
    <row r="1384" spans="1:6" ht="102.75" customHeight="1" x14ac:dyDescent="0.25">
      <c r="A1384" s="719">
        <v>1.31</v>
      </c>
      <c r="B1384" s="254" t="s">
        <v>654</v>
      </c>
      <c r="C1384" s="689">
        <v>1</v>
      </c>
      <c r="D1384" s="720" t="s">
        <v>14</v>
      </c>
      <c r="E1384" s="724">
        <v>148298.32</v>
      </c>
      <c r="F1384" s="689">
        <f t="shared" si="46"/>
        <v>148298.32</v>
      </c>
    </row>
    <row r="1385" spans="1:6" ht="51.75" customHeight="1" x14ac:dyDescent="0.25">
      <c r="A1385" s="539">
        <v>1.32</v>
      </c>
      <c r="B1385" s="254" t="s">
        <v>655</v>
      </c>
      <c r="C1385" s="689">
        <v>1</v>
      </c>
      <c r="D1385" s="720" t="s">
        <v>14</v>
      </c>
      <c r="E1385" s="724">
        <v>25750</v>
      </c>
      <c r="F1385" s="689">
        <f t="shared" si="46"/>
        <v>25750</v>
      </c>
    </row>
    <row r="1386" spans="1:6" x14ac:dyDescent="0.25">
      <c r="A1386" s="539">
        <f>A1385+0.01</f>
        <v>1.33</v>
      </c>
      <c r="B1386" s="254" t="s">
        <v>656</v>
      </c>
      <c r="C1386" s="692">
        <v>1</v>
      </c>
      <c r="D1386" s="720" t="s">
        <v>248</v>
      </c>
      <c r="E1386" s="689">
        <v>25000</v>
      </c>
      <c r="F1386" s="689">
        <f t="shared" si="46"/>
        <v>25000</v>
      </c>
    </row>
    <row r="1387" spans="1:6" ht="25.5" x14ac:dyDescent="0.25">
      <c r="A1387" s="539">
        <v>1.34</v>
      </c>
      <c r="B1387" s="254" t="s">
        <v>657</v>
      </c>
      <c r="C1387" s="692">
        <v>1</v>
      </c>
      <c r="D1387" s="720" t="s">
        <v>14</v>
      </c>
      <c r="E1387" s="689">
        <v>3800</v>
      </c>
      <c r="F1387" s="689">
        <f t="shared" si="46"/>
        <v>3800</v>
      </c>
    </row>
    <row r="1388" spans="1:6" ht="8.25" customHeight="1" x14ac:dyDescent="0.25">
      <c r="A1388" s="719"/>
      <c r="B1388" s="254"/>
      <c r="C1388" s="692"/>
      <c r="D1388" s="720"/>
      <c r="E1388" s="692"/>
      <c r="F1388" s="689"/>
    </row>
    <row r="1389" spans="1:6" x14ac:dyDescent="0.25">
      <c r="A1389" s="725">
        <v>2</v>
      </c>
      <c r="B1389" s="515" t="s">
        <v>612</v>
      </c>
      <c r="C1389" s="692"/>
      <c r="D1389" s="720"/>
      <c r="E1389" s="692"/>
      <c r="F1389" s="689"/>
    </row>
    <row r="1390" spans="1:6" ht="12.75" customHeight="1" x14ac:dyDescent="0.25">
      <c r="A1390" s="726">
        <v>2.1</v>
      </c>
      <c r="B1390" s="529" t="s">
        <v>22</v>
      </c>
      <c r="C1390" s="689">
        <v>1</v>
      </c>
      <c r="D1390" s="690" t="s">
        <v>14</v>
      </c>
      <c r="E1390" s="689">
        <v>14095.32</v>
      </c>
      <c r="F1390" s="689">
        <f t="shared" ref="F1390:F1401" si="47">ROUND(C1390*E1390,2)</f>
        <v>14095.32</v>
      </c>
    </row>
    <row r="1391" spans="1:6" ht="12.75" customHeight="1" x14ac:dyDescent="0.25">
      <c r="A1391" s="726">
        <v>2.2000000000000002</v>
      </c>
      <c r="B1391" s="115" t="s">
        <v>613</v>
      </c>
      <c r="C1391" s="689">
        <v>2</v>
      </c>
      <c r="D1391" s="690" t="s">
        <v>14</v>
      </c>
      <c r="E1391" s="689">
        <v>5377</v>
      </c>
      <c r="F1391" s="689">
        <f t="shared" si="47"/>
        <v>10754</v>
      </c>
    </row>
    <row r="1392" spans="1:6" ht="12.75" customHeight="1" x14ac:dyDescent="0.25">
      <c r="A1392" s="726">
        <v>2.2999999999999998</v>
      </c>
      <c r="B1392" s="115" t="s">
        <v>658</v>
      </c>
      <c r="C1392" s="689">
        <v>1000</v>
      </c>
      <c r="D1392" s="690" t="s">
        <v>25</v>
      </c>
      <c r="E1392" s="689">
        <v>19.84</v>
      </c>
      <c r="F1392" s="689">
        <f t="shared" si="47"/>
        <v>19840</v>
      </c>
    </row>
    <row r="1393" spans="1:6" ht="12.75" customHeight="1" x14ac:dyDescent="0.25">
      <c r="A1393" s="726">
        <v>2.2999999999999998</v>
      </c>
      <c r="B1393" s="115" t="s">
        <v>614</v>
      </c>
      <c r="C1393" s="689">
        <v>180</v>
      </c>
      <c r="D1393" s="690" t="s">
        <v>25</v>
      </c>
      <c r="E1393" s="689">
        <v>233</v>
      </c>
      <c r="F1393" s="689">
        <f t="shared" si="47"/>
        <v>41940</v>
      </c>
    </row>
    <row r="1394" spans="1:6" ht="12.75" customHeight="1" x14ac:dyDescent="0.25">
      <c r="A1394" s="726">
        <v>2.4</v>
      </c>
      <c r="B1394" s="115" t="s">
        <v>615</v>
      </c>
      <c r="C1394" s="689">
        <v>6</v>
      </c>
      <c r="D1394" s="690" t="s">
        <v>25</v>
      </c>
      <c r="E1394" s="689">
        <v>2959</v>
      </c>
      <c r="F1394" s="689">
        <f t="shared" si="47"/>
        <v>17754</v>
      </c>
    </row>
    <row r="1395" spans="1:6" ht="25.5" x14ac:dyDescent="0.25">
      <c r="A1395" s="726">
        <v>2.5</v>
      </c>
      <c r="B1395" s="115" t="s">
        <v>616</v>
      </c>
      <c r="C1395" s="689">
        <v>3</v>
      </c>
      <c r="D1395" s="690" t="s">
        <v>14</v>
      </c>
      <c r="E1395" s="689">
        <v>70564</v>
      </c>
      <c r="F1395" s="689">
        <f t="shared" si="47"/>
        <v>211692</v>
      </c>
    </row>
    <row r="1396" spans="1:6" ht="25.5" x14ac:dyDescent="0.25">
      <c r="A1396" s="726">
        <v>2.6</v>
      </c>
      <c r="B1396" s="115" t="s">
        <v>617</v>
      </c>
      <c r="C1396" s="689">
        <v>2</v>
      </c>
      <c r="D1396" s="690" t="s">
        <v>14</v>
      </c>
      <c r="E1396" s="689">
        <v>1040.1199999999999</v>
      </c>
      <c r="F1396" s="689">
        <f t="shared" si="47"/>
        <v>2080.2399999999998</v>
      </c>
    </row>
    <row r="1397" spans="1:6" ht="12" customHeight="1" x14ac:dyDescent="0.25">
      <c r="A1397" s="726">
        <v>2.8</v>
      </c>
      <c r="B1397" s="115" t="s">
        <v>27</v>
      </c>
      <c r="C1397" s="689">
        <v>6</v>
      </c>
      <c r="D1397" s="690" t="s">
        <v>14</v>
      </c>
      <c r="E1397" s="689">
        <v>5218.51</v>
      </c>
      <c r="F1397" s="689">
        <f t="shared" si="47"/>
        <v>31311.06</v>
      </c>
    </row>
    <row r="1398" spans="1:6" ht="12.75" customHeight="1" x14ac:dyDescent="0.25">
      <c r="A1398" s="726">
        <v>2.9</v>
      </c>
      <c r="B1398" s="115" t="s">
        <v>619</v>
      </c>
      <c r="C1398" s="689">
        <v>6</v>
      </c>
      <c r="D1398" s="690" t="s">
        <v>14</v>
      </c>
      <c r="E1398" s="689">
        <v>2429.3000000000002</v>
      </c>
      <c r="F1398" s="689">
        <f t="shared" si="47"/>
        <v>14575.8</v>
      </c>
    </row>
    <row r="1399" spans="1:6" ht="12.75" customHeight="1" x14ac:dyDescent="0.25">
      <c r="A1399" s="529">
        <v>2.1</v>
      </c>
      <c r="B1399" s="115" t="s">
        <v>620</v>
      </c>
      <c r="C1399" s="689">
        <v>1</v>
      </c>
      <c r="D1399" s="690" t="s">
        <v>14</v>
      </c>
      <c r="E1399" s="689">
        <v>3381.05</v>
      </c>
      <c r="F1399" s="689">
        <f t="shared" si="47"/>
        <v>3381.05</v>
      </c>
    </row>
    <row r="1400" spans="1:6" ht="24" customHeight="1" x14ac:dyDescent="0.25">
      <c r="A1400" s="529">
        <v>2.11</v>
      </c>
      <c r="B1400" s="115" t="s">
        <v>621</v>
      </c>
      <c r="C1400" s="689">
        <v>1</v>
      </c>
      <c r="D1400" s="690" t="s">
        <v>14</v>
      </c>
      <c r="E1400" s="689">
        <v>7296.54</v>
      </c>
      <c r="F1400" s="689">
        <f>ROUND(C1400*E1400,2)</f>
        <v>7296.54</v>
      </c>
    </row>
    <row r="1401" spans="1:6" x14ac:dyDescent="0.25">
      <c r="A1401" s="548">
        <v>2.12</v>
      </c>
      <c r="B1401" s="728" t="s">
        <v>659</v>
      </c>
      <c r="C1401" s="714">
        <v>1</v>
      </c>
      <c r="D1401" s="729" t="s">
        <v>14</v>
      </c>
      <c r="E1401" s="714">
        <v>80194.099999999991</v>
      </c>
      <c r="F1401" s="714">
        <f t="shared" si="47"/>
        <v>80194.100000000006</v>
      </c>
    </row>
    <row r="1402" spans="1:6" x14ac:dyDescent="0.25">
      <c r="A1402" s="529"/>
      <c r="B1402" s="115"/>
      <c r="C1402" s="689"/>
      <c r="D1402" s="690"/>
      <c r="E1402" s="689"/>
      <c r="F1402" s="689"/>
    </row>
    <row r="1403" spans="1:6" ht="12.75" customHeight="1" x14ac:dyDescent="0.25">
      <c r="A1403" s="730">
        <v>3</v>
      </c>
      <c r="B1403" s="515" t="s">
        <v>623</v>
      </c>
      <c r="C1403" s="692"/>
      <c r="D1403" s="720"/>
      <c r="E1403" s="692"/>
      <c r="F1403" s="689"/>
    </row>
    <row r="1404" spans="1:6" ht="12.75" customHeight="1" x14ac:dyDescent="0.25">
      <c r="A1404" s="726">
        <v>3.1</v>
      </c>
      <c r="B1404" s="115" t="s">
        <v>624</v>
      </c>
      <c r="C1404" s="689">
        <v>3</v>
      </c>
      <c r="D1404" s="690" t="s">
        <v>14</v>
      </c>
      <c r="E1404" s="689">
        <v>1565</v>
      </c>
      <c r="F1404" s="689">
        <f t="shared" ref="F1404:F1422" si="48">ROUND(C1404*E1404,2)</f>
        <v>4695</v>
      </c>
    </row>
    <row r="1405" spans="1:6" ht="12.75" customHeight="1" x14ac:dyDescent="0.25">
      <c r="A1405" s="726">
        <v>3.2</v>
      </c>
      <c r="B1405" s="115" t="s">
        <v>625</v>
      </c>
      <c r="C1405" s="689">
        <v>3</v>
      </c>
      <c r="D1405" s="690" t="s">
        <v>14</v>
      </c>
      <c r="E1405" s="689">
        <v>3306.95</v>
      </c>
      <c r="F1405" s="689">
        <f t="shared" si="48"/>
        <v>9920.85</v>
      </c>
    </row>
    <row r="1406" spans="1:6" ht="12.75" customHeight="1" x14ac:dyDescent="0.25">
      <c r="A1406" s="726">
        <v>3.3</v>
      </c>
      <c r="B1406" s="115" t="s">
        <v>43</v>
      </c>
      <c r="C1406" s="689">
        <v>105</v>
      </c>
      <c r="D1406" s="690" t="s">
        <v>25</v>
      </c>
      <c r="E1406" s="689">
        <v>223.08</v>
      </c>
      <c r="F1406" s="689">
        <f t="shared" si="48"/>
        <v>23423.4</v>
      </c>
    </row>
    <row r="1407" spans="1:6" ht="12.75" customHeight="1" x14ac:dyDescent="0.25">
      <c r="A1407" s="726">
        <v>3.4</v>
      </c>
      <c r="B1407" s="115" t="s">
        <v>44</v>
      </c>
      <c r="C1407" s="689">
        <v>35</v>
      </c>
      <c r="D1407" s="690" t="s">
        <v>25</v>
      </c>
      <c r="E1407" s="689">
        <v>159.30000000000001</v>
      </c>
      <c r="F1407" s="689">
        <f t="shared" si="48"/>
        <v>5575.5</v>
      </c>
    </row>
    <row r="1408" spans="1:6" ht="12.75" customHeight="1" x14ac:dyDescent="0.25">
      <c r="A1408" s="726">
        <v>3.5</v>
      </c>
      <c r="B1408" s="115" t="s">
        <v>660</v>
      </c>
      <c r="C1408" s="689">
        <v>100</v>
      </c>
      <c r="D1408" s="690" t="s">
        <v>25</v>
      </c>
      <c r="E1408" s="689">
        <v>67.09</v>
      </c>
      <c r="F1408" s="689">
        <f t="shared" si="48"/>
        <v>6709</v>
      </c>
    </row>
    <row r="1409" spans="1:6" ht="12.75" customHeight="1" x14ac:dyDescent="0.25">
      <c r="A1409" s="726">
        <v>3.6</v>
      </c>
      <c r="B1409" s="115" t="s">
        <v>626</v>
      </c>
      <c r="C1409" s="689">
        <v>60</v>
      </c>
      <c r="D1409" s="690" t="s">
        <v>25</v>
      </c>
      <c r="E1409" s="689">
        <v>24.94</v>
      </c>
      <c r="F1409" s="689">
        <f t="shared" si="48"/>
        <v>1496.4</v>
      </c>
    </row>
    <row r="1410" spans="1:6" ht="12.75" customHeight="1" x14ac:dyDescent="0.25">
      <c r="A1410" s="726">
        <v>3.7</v>
      </c>
      <c r="B1410" s="115" t="s">
        <v>629</v>
      </c>
      <c r="C1410" s="689">
        <v>6</v>
      </c>
      <c r="D1410" s="690" t="s">
        <v>14</v>
      </c>
      <c r="E1410" s="689">
        <v>136.36000000000001</v>
      </c>
      <c r="F1410" s="689">
        <f>ROUND(C1410*E1410,2)</f>
        <v>818.16</v>
      </c>
    </row>
    <row r="1411" spans="1:6" ht="12.75" customHeight="1" x14ac:dyDescent="0.25">
      <c r="A1411" s="726">
        <v>3.8</v>
      </c>
      <c r="B1411" s="115" t="s">
        <v>628</v>
      </c>
      <c r="C1411" s="689">
        <v>2</v>
      </c>
      <c r="D1411" s="690" t="s">
        <v>14</v>
      </c>
      <c r="E1411" s="689">
        <v>580</v>
      </c>
      <c r="F1411" s="689">
        <f t="shared" si="48"/>
        <v>1160</v>
      </c>
    </row>
    <row r="1412" spans="1:6" ht="12.75" customHeight="1" x14ac:dyDescent="0.25">
      <c r="A1412" s="726">
        <v>3.9</v>
      </c>
      <c r="B1412" s="115" t="s">
        <v>631</v>
      </c>
      <c r="C1412" s="689">
        <v>1</v>
      </c>
      <c r="D1412" s="690" t="s">
        <v>14</v>
      </c>
      <c r="E1412" s="689">
        <v>18880</v>
      </c>
      <c r="F1412" s="689">
        <f t="shared" si="48"/>
        <v>18880</v>
      </c>
    </row>
    <row r="1413" spans="1:6" ht="12.75" customHeight="1" x14ac:dyDescent="0.25">
      <c r="A1413" s="529">
        <v>3.1</v>
      </c>
      <c r="B1413" s="115" t="s">
        <v>632</v>
      </c>
      <c r="C1413" s="689">
        <v>2</v>
      </c>
      <c r="D1413" s="690" t="s">
        <v>14</v>
      </c>
      <c r="E1413" s="689">
        <v>2950</v>
      </c>
      <c r="F1413" s="689">
        <f t="shared" si="48"/>
        <v>5900</v>
      </c>
    </row>
    <row r="1414" spans="1:6" ht="12.75" customHeight="1" x14ac:dyDescent="0.25">
      <c r="A1414" s="529">
        <v>3.11</v>
      </c>
      <c r="B1414" s="115" t="s">
        <v>661</v>
      </c>
      <c r="C1414" s="689">
        <v>20</v>
      </c>
      <c r="D1414" s="690" t="s">
        <v>25</v>
      </c>
      <c r="E1414" s="689">
        <v>168.38</v>
      </c>
      <c r="F1414" s="689">
        <f t="shared" si="48"/>
        <v>3367.6</v>
      </c>
    </row>
    <row r="1415" spans="1:6" ht="12.75" customHeight="1" x14ac:dyDescent="0.25">
      <c r="A1415" s="529">
        <v>3.12</v>
      </c>
      <c r="B1415" s="115" t="s">
        <v>634</v>
      </c>
      <c r="C1415" s="689">
        <v>6</v>
      </c>
      <c r="D1415" s="690" t="s">
        <v>14</v>
      </c>
      <c r="E1415" s="689">
        <v>324.97000000000003</v>
      </c>
      <c r="F1415" s="689">
        <f t="shared" si="48"/>
        <v>1949.82</v>
      </c>
    </row>
    <row r="1416" spans="1:6" ht="12.75" customHeight="1" x14ac:dyDescent="0.25">
      <c r="A1416" s="529">
        <v>3.13</v>
      </c>
      <c r="B1416" s="115" t="s">
        <v>635</v>
      </c>
      <c r="C1416" s="689">
        <v>120</v>
      </c>
      <c r="D1416" s="690" t="s">
        <v>25</v>
      </c>
      <c r="E1416" s="599">
        <v>24.2</v>
      </c>
      <c r="F1416" s="689">
        <f t="shared" si="48"/>
        <v>2904</v>
      </c>
    </row>
    <row r="1417" spans="1:6" ht="12.75" customHeight="1" x14ac:dyDescent="0.25">
      <c r="A1417" s="529">
        <v>3.14</v>
      </c>
      <c r="B1417" s="115" t="s">
        <v>636</v>
      </c>
      <c r="C1417" s="689">
        <v>1</v>
      </c>
      <c r="D1417" s="690" t="s">
        <v>14</v>
      </c>
      <c r="E1417" s="599">
        <v>300.54000000000002</v>
      </c>
      <c r="F1417" s="689">
        <f t="shared" si="48"/>
        <v>300.54000000000002</v>
      </c>
    </row>
    <row r="1418" spans="1:6" ht="12.75" customHeight="1" x14ac:dyDescent="0.25">
      <c r="A1418" s="529">
        <v>3.15</v>
      </c>
      <c r="B1418" s="115" t="s">
        <v>637</v>
      </c>
      <c r="C1418" s="689">
        <v>6</v>
      </c>
      <c r="D1418" s="690" t="s">
        <v>14</v>
      </c>
      <c r="E1418" s="599">
        <v>62.36</v>
      </c>
      <c r="F1418" s="689">
        <f t="shared" si="48"/>
        <v>374.16</v>
      </c>
    </row>
    <row r="1419" spans="1:6" ht="12.75" customHeight="1" x14ac:dyDescent="0.25">
      <c r="A1419" s="529">
        <v>3.16</v>
      </c>
      <c r="B1419" s="115" t="s">
        <v>638</v>
      </c>
      <c r="C1419" s="689">
        <v>1</v>
      </c>
      <c r="D1419" s="690" t="s">
        <v>25</v>
      </c>
      <c r="E1419" s="599">
        <v>15140.67</v>
      </c>
      <c r="F1419" s="689">
        <f t="shared" si="48"/>
        <v>15140.67</v>
      </c>
    </row>
    <row r="1420" spans="1:6" ht="12.75" customHeight="1" x14ac:dyDescent="0.25">
      <c r="A1420" s="529">
        <v>3.17</v>
      </c>
      <c r="B1420" s="115" t="s">
        <v>639</v>
      </c>
      <c r="C1420" s="689">
        <v>6</v>
      </c>
      <c r="D1420" s="690" t="s">
        <v>14</v>
      </c>
      <c r="E1420" s="599">
        <v>548</v>
      </c>
      <c r="F1420" s="689">
        <f t="shared" si="48"/>
        <v>3288</v>
      </c>
    </row>
    <row r="1421" spans="1:6" ht="12.75" customHeight="1" x14ac:dyDescent="0.25">
      <c r="A1421" s="529">
        <v>3.18</v>
      </c>
      <c r="B1421" s="115" t="s">
        <v>640</v>
      </c>
      <c r="C1421" s="689">
        <v>18</v>
      </c>
      <c r="D1421" s="690" t="s">
        <v>14</v>
      </c>
      <c r="E1421" s="599">
        <v>85</v>
      </c>
      <c r="F1421" s="689">
        <f t="shared" si="48"/>
        <v>1530</v>
      </c>
    </row>
    <row r="1422" spans="1:6" ht="25.5" customHeight="1" x14ac:dyDescent="0.25">
      <c r="A1422" s="529">
        <v>3.19</v>
      </c>
      <c r="B1422" s="115" t="s">
        <v>662</v>
      </c>
      <c r="C1422" s="689">
        <v>1</v>
      </c>
      <c r="D1422" s="690" t="s">
        <v>14</v>
      </c>
      <c r="E1422" s="689">
        <v>35000</v>
      </c>
      <c r="F1422" s="689">
        <f t="shared" si="48"/>
        <v>35000</v>
      </c>
    </row>
    <row r="1423" spans="1:6" s="125" customFormat="1" ht="12.75" customHeight="1" x14ac:dyDescent="0.25">
      <c r="A1423" s="120"/>
      <c r="B1423" s="121" t="s">
        <v>663</v>
      </c>
      <c r="C1423" s="506"/>
      <c r="D1423" s="490"/>
      <c r="E1423" s="122"/>
      <c r="F1423" s="124">
        <f>SUM(F1270:F1422)</f>
        <v>2563965.14</v>
      </c>
    </row>
    <row r="1424" spans="1:6" ht="8.25" customHeight="1" x14ac:dyDescent="0.25">
      <c r="A1424" s="307"/>
      <c r="B1424" s="299"/>
      <c r="C1424" s="289"/>
      <c r="D1424" s="299"/>
      <c r="E1424" s="289"/>
      <c r="F1424" s="428"/>
    </row>
    <row r="1425" spans="1:6" s="125" customFormat="1" ht="12.75" customHeight="1" x14ac:dyDescent="0.25">
      <c r="A1425" s="120"/>
      <c r="B1425" s="121" t="s">
        <v>664</v>
      </c>
      <c r="C1425" s="506"/>
      <c r="D1425" s="490"/>
      <c r="E1425" s="506"/>
      <c r="F1425" s="124">
        <f>F1423+F1265+F1194+F1100+F1053+F1041+F982+F976</f>
        <v>9430915.2799999993</v>
      </c>
    </row>
    <row r="1426" spans="1:6" ht="6.75" customHeight="1" x14ac:dyDescent="0.25">
      <c r="A1426" s="307"/>
      <c r="B1426" s="299"/>
      <c r="C1426" s="289"/>
      <c r="D1426" s="299"/>
      <c r="E1426" s="289"/>
      <c r="F1426" s="428"/>
    </row>
    <row r="1427" spans="1:6" s="125" customFormat="1" ht="12.75" customHeight="1" x14ac:dyDescent="0.25">
      <c r="A1427" s="120"/>
      <c r="B1427" s="121" t="s">
        <v>665</v>
      </c>
      <c r="C1427" s="506"/>
      <c r="D1427" s="490"/>
      <c r="E1427" s="506"/>
      <c r="F1427" s="124">
        <f>F1425+F936+F919</f>
        <v>4091234.13</v>
      </c>
    </row>
    <row r="1428" spans="1:6" ht="6.75" customHeight="1" x14ac:dyDescent="0.25">
      <c r="A1428" s="307"/>
      <c r="B1428" s="299"/>
      <c r="C1428" s="289"/>
      <c r="D1428" s="299"/>
      <c r="E1428" s="289"/>
      <c r="F1428" s="428"/>
    </row>
    <row r="1429" spans="1:6" s="125" customFormat="1" ht="12.75" customHeight="1" x14ac:dyDescent="0.25">
      <c r="A1429" s="120"/>
      <c r="B1429" s="121" t="s">
        <v>273</v>
      </c>
      <c r="C1429" s="735"/>
      <c r="D1429" s="736"/>
      <c r="E1429" s="737"/>
      <c r="F1429" s="124">
        <f>F1427+F733</f>
        <v>31797865.319999997</v>
      </c>
    </row>
    <row r="1430" spans="1:6" ht="5.25" customHeight="1" x14ac:dyDescent="0.25">
      <c r="A1430" s="307"/>
      <c r="B1430" s="308"/>
      <c r="C1430" s="289"/>
      <c r="D1430" s="299"/>
      <c r="E1430" s="338"/>
      <c r="F1430" s="130"/>
    </row>
    <row r="1431" spans="1:6" ht="12.75" customHeight="1" x14ac:dyDescent="0.25">
      <c r="A1431" s="307"/>
      <c r="B1431" s="738" t="s">
        <v>666</v>
      </c>
      <c r="C1431" s="289"/>
      <c r="D1431" s="299"/>
      <c r="E1431" s="338"/>
      <c r="F1431" s="130"/>
    </row>
    <row r="1432" spans="1:6" ht="7.5" customHeight="1" x14ac:dyDescent="0.25">
      <c r="A1432" s="307"/>
      <c r="B1432" s="738"/>
      <c r="C1432" s="289"/>
      <c r="D1432" s="299"/>
      <c r="E1432" s="338"/>
      <c r="F1432" s="130"/>
    </row>
    <row r="1433" spans="1:6" ht="12.75" customHeight="1" x14ac:dyDescent="0.25">
      <c r="A1433" s="307"/>
      <c r="B1433" s="308" t="s">
        <v>667</v>
      </c>
      <c r="C1433" s="289"/>
      <c r="D1433" s="299"/>
      <c r="E1433" s="338"/>
      <c r="F1433" s="130"/>
    </row>
    <row r="1434" spans="1:6" ht="6.75" customHeight="1" x14ac:dyDescent="0.25">
      <c r="A1434" s="307"/>
      <c r="B1434" s="308"/>
      <c r="C1434" s="289"/>
      <c r="D1434" s="299"/>
      <c r="E1434" s="338"/>
      <c r="F1434" s="130"/>
    </row>
    <row r="1435" spans="1:6" ht="13.5" customHeight="1" x14ac:dyDescent="0.25">
      <c r="A1435" s="20" t="s">
        <v>17</v>
      </c>
      <c r="B1435" s="21" t="s">
        <v>18</v>
      </c>
      <c r="C1435" s="22"/>
      <c r="D1435" s="23"/>
      <c r="E1435" s="22"/>
      <c r="F1435" s="22"/>
    </row>
    <row r="1436" spans="1:6" x14ac:dyDescent="0.25">
      <c r="A1436" s="24">
        <v>1</v>
      </c>
      <c r="B1436" s="21" t="s">
        <v>19</v>
      </c>
      <c r="C1436" s="22"/>
      <c r="D1436" s="23"/>
      <c r="E1436" s="22"/>
      <c r="F1436" s="22"/>
    </row>
    <row r="1437" spans="1:6" ht="25.5" customHeight="1" x14ac:dyDescent="0.25">
      <c r="A1437" s="25">
        <v>1.6</v>
      </c>
      <c r="B1437" s="31" t="s">
        <v>26</v>
      </c>
      <c r="C1437" s="27">
        <v>-3</v>
      </c>
      <c r="D1437" s="28" t="s">
        <v>14</v>
      </c>
      <c r="E1437" s="107">
        <v>54280</v>
      </c>
      <c r="F1437" s="29">
        <f>ROUND((C1437*E1437),2)</f>
        <v>-162840</v>
      </c>
    </row>
    <row r="1438" spans="1:6" ht="12.75" customHeight="1" x14ac:dyDescent="0.25">
      <c r="A1438" s="25"/>
      <c r="B1438" s="31"/>
      <c r="C1438" s="27"/>
      <c r="D1438" s="28"/>
      <c r="E1438" s="107"/>
      <c r="F1438" s="29"/>
    </row>
    <row r="1439" spans="1:6" x14ac:dyDescent="0.25">
      <c r="A1439" s="56">
        <v>3</v>
      </c>
      <c r="B1439" s="57" t="s">
        <v>59</v>
      </c>
      <c r="C1439" s="58"/>
      <c r="D1439" s="59"/>
      <c r="E1439" s="58"/>
      <c r="F1439" s="29"/>
    </row>
    <row r="1440" spans="1:6" ht="53.25" customHeight="1" x14ac:dyDescent="0.25">
      <c r="A1440" s="61">
        <v>3.1</v>
      </c>
      <c r="B1440" s="115" t="s">
        <v>668</v>
      </c>
      <c r="C1440" s="54">
        <v>-1</v>
      </c>
      <c r="D1440" s="53" t="s">
        <v>14</v>
      </c>
      <c r="E1440" s="54">
        <v>2798901</v>
      </c>
      <c r="F1440" s="29">
        <f>ROUND((C1440*E1440),2)</f>
        <v>-2798901</v>
      </c>
    </row>
    <row r="1441" spans="1:6" ht="12.75" customHeight="1" x14ac:dyDescent="0.25">
      <c r="A1441" s="63"/>
      <c r="B1441" s="42"/>
      <c r="C1441" s="80"/>
      <c r="D1441" s="81"/>
      <c r="E1441" s="80"/>
      <c r="F1441" s="29"/>
    </row>
    <row r="1442" spans="1:6" x14ac:dyDescent="0.25">
      <c r="A1442" s="82">
        <v>3.3</v>
      </c>
      <c r="B1442" s="57" t="s">
        <v>62</v>
      </c>
      <c r="C1442" s="80"/>
      <c r="D1442" s="81"/>
      <c r="E1442" s="80"/>
      <c r="F1442" s="29"/>
    </row>
    <row r="1443" spans="1:6" ht="25.5" customHeight="1" x14ac:dyDescent="0.25">
      <c r="A1443" s="83" t="s">
        <v>69</v>
      </c>
      <c r="B1443" s="42" t="s">
        <v>70</v>
      </c>
      <c r="C1443" s="80">
        <v>-1</v>
      </c>
      <c r="D1443" s="81" t="s">
        <v>14</v>
      </c>
      <c r="E1443" s="80">
        <v>59888.63</v>
      </c>
      <c r="F1443" s="29">
        <f>ROUND((C1443*E1443),2)</f>
        <v>-59888.63</v>
      </c>
    </row>
    <row r="1444" spans="1:6" x14ac:dyDescent="0.25">
      <c r="A1444" s="739"/>
      <c r="B1444" s="740" t="s">
        <v>669</v>
      </c>
      <c r="C1444" s="741"/>
      <c r="D1444" s="742"/>
      <c r="E1444" s="741"/>
      <c r="F1444" s="743">
        <f>SUM(F1437:F1443)</f>
        <v>-3021629.63</v>
      </c>
    </row>
    <row r="1445" spans="1:6" ht="9" customHeight="1" x14ac:dyDescent="0.25">
      <c r="A1445" s="744"/>
      <c r="B1445" s="42"/>
      <c r="C1445" s="80"/>
      <c r="D1445" s="81"/>
      <c r="E1445" s="80"/>
      <c r="F1445" s="29"/>
    </row>
    <row r="1446" spans="1:6" ht="25.5" x14ac:dyDescent="0.25">
      <c r="A1446" s="745" t="s">
        <v>110</v>
      </c>
      <c r="B1446" s="57" t="s">
        <v>670</v>
      </c>
      <c r="C1446" s="80"/>
      <c r="D1446" s="81"/>
      <c r="E1446" s="80"/>
      <c r="F1446" s="29"/>
    </row>
    <row r="1447" spans="1:6" ht="8.25" customHeight="1" x14ac:dyDescent="0.25">
      <c r="A1447" s="307"/>
      <c r="B1447" s="308"/>
      <c r="C1447" s="289"/>
      <c r="D1447" s="299"/>
      <c r="E1447" s="338"/>
      <c r="F1447" s="130"/>
    </row>
    <row r="1448" spans="1:6" ht="13.5" customHeight="1" x14ac:dyDescent="0.25">
      <c r="A1448" s="155">
        <v>5</v>
      </c>
      <c r="B1448" s="156" t="s">
        <v>151</v>
      </c>
      <c r="C1448" s="48"/>
      <c r="D1448" s="53"/>
      <c r="E1448" s="48"/>
      <c r="F1448" s="48"/>
    </row>
    <row r="1449" spans="1:6" ht="38.25" x14ac:dyDescent="0.25">
      <c r="A1449" s="152">
        <v>5.49</v>
      </c>
      <c r="B1449" s="158" t="s">
        <v>156</v>
      </c>
      <c r="C1449" s="48">
        <v>-1</v>
      </c>
      <c r="D1449" s="53" t="s">
        <v>14</v>
      </c>
      <c r="E1449" s="48">
        <v>49007.4</v>
      </c>
      <c r="F1449" s="48">
        <f>ROUND((C1449*E1449),2)</f>
        <v>-49007.4</v>
      </c>
    </row>
    <row r="1450" spans="1:6" x14ac:dyDescent="0.25">
      <c r="A1450" s="746"/>
      <c r="B1450" s="747" t="s">
        <v>671</v>
      </c>
      <c r="C1450" s="748"/>
      <c r="D1450" s="749"/>
      <c r="E1450" s="748"/>
      <c r="F1450" s="750">
        <f>+F1449</f>
        <v>-49007.4</v>
      </c>
    </row>
    <row r="1451" spans="1:6" ht="12.75" customHeight="1" x14ac:dyDescent="0.25">
      <c r="A1451" s="152"/>
      <c r="B1451" s="158"/>
      <c r="C1451" s="48"/>
      <c r="D1451" s="53"/>
      <c r="E1451" s="48"/>
      <c r="F1451" s="48"/>
    </row>
    <row r="1452" spans="1:6" ht="12.75" customHeight="1" x14ac:dyDescent="0.25">
      <c r="A1452" s="120"/>
      <c r="B1452" s="94" t="s">
        <v>672</v>
      </c>
      <c r="C1452" s="751"/>
      <c r="D1452" s="752"/>
      <c r="E1452" s="753"/>
      <c r="F1452" s="697">
        <f>+F1444+F1450</f>
        <v>-3070637.03</v>
      </c>
    </row>
    <row r="1453" spans="1:6" ht="12.75" customHeight="1" x14ac:dyDescent="0.25">
      <c r="A1453" s="307"/>
      <c r="B1453" s="308"/>
      <c r="C1453" s="289"/>
      <c r="D1453" s="53"/>
      <c r="E1453" s="338"/>
      <c r="F1453" s="130"/>
    </row>
    <row r="1454" spans="1:6" ht="12.75" customHeight="1" x14ac:dyDescent="0.25">
      <c r="A1454" s="307"/>
      <c r="B1454" s="738" t="s">
        <v>673</v>
      </c>
      <c r="C1454" s="289"/>
      <c r="D1454" s="53"/>
      <c r="E1454" s="338"/>
      <c r="F1454" s="130"/>
    </row>
    <row r="1455" spans="1:6" ht="12.75" customHeight="1" x14ac:dyDescent="0.25">
      <c r="A1455" s="307"/>
      <c r="B1455" s="308"/>
      <c r="C1455" s="289"/>
      <c r="D1455" s="299"/>
      <c r="E1455" s="48"/>
      <c r="F1455" s="48"/>
    </row>
    <row r="1456" spans="1:6" ht="28.5" customHeight="1" x14ac:dyDescent="0.25">
      <c r="A1456" s="20" t="s">
        <v>17</v>
      </c>
      <c r="B1456" s="21" t="s">
        <v>674</v>
      </c>
      <c r="C1456" s="289"/>
      <c r="D1456" s="299"/>
      <c r="E1456" s="48"/>
      <c r="F1456" s="48"/>
    </row>
    <row r="1457" spans="1:6" ht="12.75" customHeight="1" x14ac:dyDescent="0.25">
      <c r="A1457" s="24">
        <v>1</v>
      </c>
      <c r="B1457" s="21" t="s">
        <v>19</v>
      </c>
      <c r="C1457" s="289"/>
      <c r="D1457" s="299"/>
      <c r="E1457" s="48"/>
      <c r="F1457" s="48"/>
    </row>
    <row r="1458" spans="1:6" ht="25.5" x14ac:dyDescent="0.25">
      <c r="A1458" s="754">
        <v>1.19</v>
      </c>
      <c r="B1458" s="39" t="s">
        <v>675</v>
      </c>
      <c r="C1458" s="48">
        <v>1</v>
      </c>
      <c r="D1458" s="53" t="s">
        <v>14</v>
      </c>
      <c r="E1458" s="48">
        <v>3000</v>
      </c>
      <c r="F1458" s="48">
        <f t="shared" ref="F1458:F1523" si="49">ROUND((C1458*E1458),2)</f>
        <v>3000</v>
      </c>
    </row>
    <row r="1459" spans="1:6" ht="12.75" customHeight="1" x14ac:dyDescent="0.25">
      <c r="A1459" s="754">
        <v>1.2</v>
      </c>
      <c r="B1459" s="39" t="s">
        <v>676</v>
      </c>
      <c r="C1459" s="48">
        <v>1</v>
      </c>
      <c r="D1459" s="53" t="s">
        <v>14</v>
      </c>
      <c r="E1459" s="48">
        <v>38292.300000000003</v>
      </c>
      <c r="F1459" s="48">
        <f t="shared" si="49"/>
        <v>38292.300000000003</v>
      </c>
    </row>
    <row r="1460" spans="1:6" ht="12.75" customHeight="1" x14ac:dyDescent="0.25">
      <c r="A1460" s="754">
        <v>1.21</v>
      </c>
      <c r="B1460" s="39" t="s">
        <v>33</v>
      </c>
      <c r="C1460" s="48">
        <v>1</v>
      </c>
      <c r="D1460" s="53" t="s">
        <v>14</v>
      </c>
      <c r="E1460" s="48">
        <v>1630</v>
      </c>
      <c r="F1460" s="48">
        <f t="shared" si="49"/>
        <v>1630</v>
      </c>
    </row>
    <row r="1461" spans="1:6" ht="25.5" x14ac:dyDescent="0.25">
      <c r="A1461" s="754">
        <v>1.22</v>
      </c>
      <c r="B1461" s="39" t="s">
        <v>677</v>
      </c>
      <c r="C1461" s="48">
        <v>1</v>
      </c>
      <c r="D1461" s="53" t="s">
        <v>14</v>
      </c>
      <c r="E1461" s="48">
        <v>12630.16</v>
      </c>
      <c r="F1461" s="48">
        <f t="shared" si="49"/>
        <v>12630.16</v>
      </c>
    </row>
    <row r="1462" spans="1:6" ht="25.5" x14ac:dyDescent="0.25">
      <c r="A1462" s="754">
        <v>1.23</v>
      </c>
      <c r="B1462" s="39" t="s">
        <v>678</v>
      </c>
      <c r="C1462" s="48">
        <v>1</v>
      </c>
      <c r="D1462" s="53" t="s">
        <v>14</v>
      </c>
      <c r="E1462" s="48">
        <v>2800</v>
      </c>
      <c r="F1462" s="48">
        <f t="shared" si="49"/>
        <v>2800</v>
      </c>
    </row>
    <row r="1463" spans="1:6" ht="25.5" x14ac:dyDescent="0.25">
      <c r="A1463" s="754">
        <v>1.24</v>
      </c>
      <c r="B1463" s="39" t="s">
        <v>679</v>
      </c>
      <c r="C1463" s="48">
        <v>1</v>
      </c>
      <c r="D1463" s="53" t="s">
        <v>14</v>
      </c>
      <c r="E1463" s="48">
        <v>8462.85</v>
      </c>
      <c r="F1463" s="48">
        <f t="shared" si="49"/>
        <v>8462.85</v>
      </c>
    </row>
    <row r="1464" spans="1:6" ht="27" customHeight="1" x14ac:dyDescent="0.25">
      <c r="A1464" s="754">
        <v>1.25</v>
      </c>
      <c r="B1464" s="31" t="s">
        <v>680</v>
      </c>
      <c r="C1464" s="48">
        <v>3</v>
      </c>
      <c r="D1464" s="53" t="s">
        <v>14</v>
      </c>
      <c r="E1464" s="48">
        <v>79500</v>
      </c>
      <c r="F1464" s="48">
        <f t="shared" si="49"/>
        <v>238500</v>
      </c>
    </row>
    <row r="1465" spans="1:6" x14ac:dyDescent="0.25">
      <c r="A1465" s="754">
        <v>1.26</v>
      </c>
      <c r="B1465" s="39" t="s">
        <v>681</v>
      </c>
      <c r="C1465" s="48">
        <v>1</v>
      </c>
      <c r="D1465" s="53" t="s">
        <v>14</v>
      </c>
      <c r="E1465" s="48">
        <v>6000</v>
      </c>
      <c r="F1465" s="48">
        <f t="shared" si="49"/>
        <v>6000</v>
      </c>
    </row>
    <row r="1466" spans="1:6" x14ac:dyDescent="0.25">
      <c r="A1466" s="754">
        <v>1.27</v>
      </c>
      <c r="B1466" s="39" t="s">
        <v>171</v>
      </c>
      <c r="C1466" s="48">
        <v>1</v>
      </c>
      <c r="D1466" s="53" t="s">
        <v>14</v>
      </c>
      <c r="E1466" s="48">
        <v>34000</v>
      </c>
      <c r="F1466" s="48">
        <f t="shared" si="49"/>
        <v>34000</v>
      </c>
    </row>
    <row r="1467" spans="1:6" ht="12.75" customHeight="1" x14ac:dyDescent="0.25">
      <c r="A1467" s="754">
        <v>1.28</v>
      </c>
      <c r="B1467" s="39" t="s">
        <v>682</v>
      </c>
      <c r="C1467" s="48">
        <v>1</v>
      </c>
      <c r="D1467" s="53" t="s">
        <v>14</v>
      </c>
      <c r="E1467" s="48">
        <v>2800</v>
      </c>
      <c r="F1467" s="48">
        <f t="shared" si="49"/>
        <v>2800</v>
      </c>
    </row>
    <row r="1468" spans="1:6" ht="7.5" customHeight="1" x14ac:dyDescent="0.25">
      <c r="A1468" s="20"/>
      <c r="B1468" s="39"/>
      <c r="C1468" s="48"/>
      <c r="D1468" s="53"/>
      <c r="E1468" s="48"/>
      <c r="F1468" s="48"/>
    </row>
    <row r="1469" spans="1:6" ht="12.75" customHeight="1" x14ac:dyDescent="0.25">
      <c r="A1469" s="307">
        <v>3</v>
      </c>
      <c r="B1469" s="308" t="s">
        <v>59</v>
      </c>
      <c r="C1469" s="289"/>
      <c r="D1469" s="53"/>
      <c r="E1469" s="338"/>
      <c r="F1469" s="48"/>
    </row>
    <row r="1470" spans="1:6" ht="39.75" customHeight="1" x14ac:dyDescent="0.25">
      <c r="A1470" s="755" t="s">
        <v>683</v>
      </c>
      <c r="B1470" s="756" t="s">
        <v>684</v>
      </c>
      <c r="C1470" s="757">
        <v>1</v>
      </c>
      <c r="D1470" s="758" t="s">
        <v>14</v>
      </c>
      <c r="E1470" s="759">
        <v>1700000</v>
      </c>
      <c r="F1470" s="759">
        <f t="shared" si="49"/>
        <v>1700000</v>
      </c>
    </row>
    <row r="1471" spans="1:6" ht="14.25" customHeight="1" x14ac:dyDescent="0.25">
      <c r="A1471" s="760"/>
      <c r="B1471" s="761" t="s">
        <v>685</v>
      </c>
      <c r="C1471" s="751"/>
      <c r="D1471" s="752"/>
      <c r="E1471" s="762"/>
      <c r="F1471" s="763">
        <f>SUM(F1458:F1470)</f>
        <v>2048115.31</v>
      </c>
    </row>
    <row r="1472" spans="1:6" ht="7.5" customHeight="1" x14ac:dyDescent="0.25">
      <c r="A1472" s="20"/>
      <c r="B1472" s="39"/>
      <c r="C1472" s="48"/>
      <c r="D1472" s="53"/>
      <c r="E1472" s="48"/>
      <c r="F1472" s="48"/>
    </row>
    <row r="1473" spans="1:6" ht="25.5" x14ac:dyDescent="0.25">
      <c r="A1473" s="131" t="s">
        <v>110</v>
      </c>
      <c r="B1473" s="132" t="s">
        <v>111</v>
      </c>
      <c r="C1473" s="133"/>
      <c r="D1473" s="764"/>
      <c r="E1473" s="48"/>
      <c r="F1473" s="48"/>
    </row>
    <row r="1474" spans="1:6" ht="6" customHeight="1" x14ac:dyDescent="0.25">
      <c r="A1474" s="131"/>
      <c r="B1474" s="132"/>
      <c r="C1474" s="133"/>
      <c r="D1474" s="764"/>
      <c r="E1474" s="48"/>
      <c r="F1474" s="48"/>
    </row>
    <row r="1475" spans="1:6" ht="13.5" customHeight="1" x14ac:dyDescent="0.25">
      <c r="A1475" s="155">
        <v>5</v>
      </c>
      <c r="B1475" s="156" t="s">
        <v>151</v>
      </c>
      <c r="C1475" s="48"/>
      <c r="D1475" s="68"/>
      <c r="E1475" s="48"/>
      <c r="F1475" s="48"/>
    </row>
    <row r="1476" spans="1:6" ht="25.5" x14ac:dyDescent="0.25">
      <c r="A1476" s="152">
        <v>5.5</v>
      </c>
      <c r="B1476" s="158" t="s">
        <v>686</v>
      </c>
      <c r="C1476" s="48">
        <v>107</v>
      </c>
      <c r="D1476" s="53" t="s">
        <v>153</v>
      </c>
      <c r="E1476" s="48">
        <v>482</v>
      </c>
      <c r="F1476" s="48">
        <f t="shared" si="49"/>
        <v>51574</v>
      </c>
    </row>
    <row r="1477" spans="1:6" s="125" customFormat="1" x14ac:dyDescent="0.25">
      <c r="A1477" s="765"/>
      <c r="B1477" s="766" t="s">
        <v>671</v>
      </c>
      <c r="C1477" s="767"/>
      <c r="D1477" s="768"/>
      <c r="E1477" s="769"/>
      <c r="F1477" s="770">
        <f>+F1476</f>
        <v>51574</v>
      </c>
    </row>
    <row r="1478" spans="1:6" x14ac:dyDescent="0.25">
      <c r="A1478" s="771"/>
      <c r="B1478" s="772"/>
      <c r="C1478" s="773"/>
      <c r="D1478" s="774"/>
      <c r="E1478" s="775"/>
      <c r="F1478" s="776"/>
    </row>
    <row r="1479" spans="1:6" ht="27" customHeight="1" x14ac:dyDescent="0.25">
      <c r="A1479" s="210" t="s">
        <v>194</v>
      </c>
      <c r="B1479" s="211" t="s">
        <v>195</v>
      </c>
      <c r="C1479" s="289"/>
      <c r="D1479" s="777"/>
      <c r="E1479" s="338"/>
      <c r="F1479" s="48"/>
    </row>
    <row r="1480" spans="1:6" x14ac:dyDescent="0.25">
      <c r="A1480" s="210"/>
      <c r="B1480" s="211"/>
      <c r="C1480" s="289"/>
      <c r="D1480" s="777"/>
      <c r="E1480" s="338"/>
      <c r="F1480" s="48"/>
    </row>
    <row r="1481" spans="1:6" x14ac:dyDescent="0.25">
      <c r="A1481" s="778">
        <v>11</v>
      </c>
      <c r="B1481" s="779" t="s">
        <v>687</v>
      </c>
      <c r="C1481" s="289"/>
      <c r="D1481" s="777"/>
      <c r="E1481" s="338"/>
      <c r="F1481" s="48"/>
    </row>
    <row r="1482" spans="1:6" ht="30" customHeight="1" x14ac:dyDescent="0.25">
      <c r="A1482" s="126">
        <v>11.1</v>
      </c>
      <c r="B1482" s="485" t="s">
        <v>688</v>
      </c>
      <c r="C1482" s="48">
        <v>1</v>
      </c>
      <c r="D1482" s="777" t="s">
        <v>14</v>
      </c>
      <c r="E1482" s="48">
        <v>1800</v>
      </c>
      <c r="F1482" s="48">
        <f t="shared" si="49"/>
        <v>1800</v>
      </c>
    </row>
    <row r="1483" spans="1:6" ht="29.25" customHeight="1" x14ac:dyDescent="0.25">
      <c r="A1483" s="126">
        <v>11.2</v>
      </c>
      <c r="B1483" s="485" t="s">
        <v>689</v>
      </c>
      <c r="C1483" s="48">
        <v>4</v>
      </c>
      <c r="D1483" s="777" t="s">
        <v>690</v>
      </c>
      <c r="E1483" s="338">
        <v>1065.33</v>
      </c>
      <c r="F1483" s="48">
        <f t="shared" si="49"/>
        <v>4261.32</v>
      </c>
    </row>
    <row r="1484" spans="1:6" ht="40.5" customHeight="1" x14ac:dyDescent="0.25">
      <c r="A1484" s="126">
        <v>11.3</v>
      </c>
      <c r="B1484" s="485" t="s">
        <v>691</v>
      </c>
      <c r="C1484" s="48">
        <v>1</v>
      </c>
      <c r="D1484" s="777" t="s">
        <v>14</v>
      </c>
      <c r="E1484" s="338">
        <v>11754.21</v>
      </c>
      <c r="F1484" s="48">
        <f t="shared" si="49"/>
        <v>11754.21</v>
      </c>
    </row>
    <row r="1485" spans="1:6" ht="40.5" customHeight="1" x14ac:dyDescent="0.25">
      <c r="A1485" s="126">
        <v>11.4</v>
      </c>
      <c r="B1485" s="485" t="s">
        <v>692</v>
      </c>
      <c r="C1485" s="48">
        <v>1</v>
      </c>
      <c r="D1485" s="53" t="s">
        <v>14</v>
      </c>
      <c r="E1485" s="48">
        <v>8643.65</v>
      </c>
      <c r="F1485" s="48">
        <f t="shared" si="49"/>
        <v>8643.65</v>
      </c>
    </row>
    <row r="1486" spans="1:6" ht="40.5" customHeight="1" x14ac:dyDescent="0.25">
      <c r="A1486" s="126">
        <v>11.5</v>
      </c>
      <c r="B1486" s="485" t="s">
        <v>693</v>
      </c>
      <c r="C1486" s="48">
        <v>254</v>
      </c>
      <c r="D1486" s="777" t="s">
        <v>137</v>
      </c>
      <c r="E1486" s="338">
        <v>651.66</v>
      </c>
      <c r="F1486" s="48">
        <f t="shared" si="49"/>
        <v>165521.64000000001</v>
      </c>
    </row>
    <row r="1487" spans="1:6" ht="52.5" customHeight="1" x14ac:dyDescent="0.25">
      <c r="A1487" s="126">
        <v>11.6</v>
      </c>
      <c r="B1487" s="485" t="s">
        <v>694</v>
      </c>
      <c r="C1487" s="48">
        <v>1</v>
      </c>
      <c r="D1487" s="777" t="s">
        <v>14</v>
      </c>
      <c r="E1487" s="338">
        <v>5000</v>
      </c>
      <c r="F1487" s="48">
        <f t="shared" si="49"/>
        <v>5000</v>
      </c>
    </row>
    <row r="1488" spans="1:6" ht="26.25" customHeight="1" x14ac:dyDescent="0.25">
      <c r="A1488" s="126">
        <v>11.7</v>
      </c>
      <c r="B1488" s="485" t="s">
        <v>695</v>
      </c>
      <c r="C1488" s="48">
        <v>17.100000000000001</v>
      </c>
      <c r="D1488" s="777" t="s">
        <v>137</v>
      </c>
      <c r="E1488" s="338">
        <v>156.69999999999999</v>
      </c>
      <c r="F1488" s="48">
        <f t="shared" si="49"/>
        <v>2679.57</v>
      </c>
    </row>
    <row r="1489" spans="1:6" ht="40.5" customHeight="1" x14ac:dyDescent="0.25">
      <c r="A1489" s="126">
        <v>11.8</v>
      </c>
      <c r="B1489" s="780" t="s">
        <v>696</v>
      </c>
      <c r="C1489" s="173">
        <v>600</v>
      </c>
      <c r="D1489" s="781" t="s">
        <v>137</v>
      </c>
      <c r="E1489" s="782">
        <v>97.57</v>
      </c>
      <c r="F1489" s="173">
        <f t="shared" si="49"/>
        <v>58542</v>
      </c>
    </row>
    <row r="1490" spans="1:6" ht="12.75" customHeight="1" x14ac:dyDescent="0.25">
      <c r="A1490" s="307"/>
      <c r="B1490" s="308"/>
      <c r="C1490" s="289"/>
      <c r="D1490" s="777"/>
      <c r="E1490" s="338"/>
      <c r="F1490" s="48"/>
    </row>
    <row r="1491" spans="1:6" ht="12.75" customHeight="1" x14ac:dyDescent="0.25">
      <c r="A1491" s="137">
        <v>12</v>
      </c>
      <c r="B1491" s="308" t="s">
        <v>697</v>
      </c>
      <c r="C1491" s="289"/>
      <c r="D1491" s="777"/>
      <c r="E1491" s="338"/>
      <c r="F1491" s="48"/>
    </row>
    <row r="1492" spans="1:6" ht="12.75" customHeight="1" x14ac:dyDescent="0.25">
      <c r="A1492" s="429"/>
      <c r="B1492" s="429"/>
      <c r="C1492" s="698"/>
      <c r="D1492" s="783"/>
      <c r="E1492" s="417"/>
      <c r="F1492" s="48"/>
    </row>
    <row r="1493" spans="1:6" ht="12.75" customHeight="1" x14ac:dyDescent="0.25">
      <c r="A1493" s="561">
        <v>12.1</v>
      </c>
      <c r="B1493" s="339" t="s">
        <v>114</v>
      </c>
      <c r="C1493" s="700"/>
      <c r="D1493" s="784"/>
      <c r="E1493" s="417"/>
      <c r="F1493" s="48"/>
    </row>
    <row r="1494" spans="1:6" ht="12.75" customHeight="1" x14ac:dyDescent="0.25">
      <c r="A1494" s="563" t="s">
        <v>698</v>
      </c>
      <c r="B1494" s="429" t="s">
        <v>699</v>
      </c>
      <c r="C1494" s="698">
        <v>3.38</v>
      </c>
      <c r="D1494" s="783" t="s">
        <v>117</v>
      </c>
      <c r="E1494" s="476">
        <v>739.35</v>
      </c>
      <c r="F1494" s="48">
        <f t="shared" si="49"/>
        <v>2499</v>
      </c>
    </row>
    <row r="1495" spans="1:6" ht="12.75" customHeight="1" x14ac:dyDescent="0.25">
      <c r="A1495" s="563" t="s">
        <v>700</v>
      </c>
      <c r="B1495" s="429" t="s">
        <v>701</v>
      </c>
      <c r="C1495" s="698">
        <v>2.78</v>
      </c>
      <c r="D1495" s="783" t="s">
        <v>117</v>
      </c>
      <c r="E1495" s="476">
        <v>170.26</v>
      </c>
      <c r="F1495" s="48">
        <f t="shared" si="49"/>
        <v>473.32</v>
      </c>
    </row>
    <row r="1496" spans="1:6" ht="12.75" customHeight="1" x14ac:dyDescent="0.25">
      <c r="A1496" s="563" t="s">
        <v>702</v>
      </c>
      <c r="B1496" s="429" t="s">
        <v>121</v>
      </c>
      <c r="C1496" s="698">
        <v>0.75</v>
      </c>
      <c r="D1496" s="783" t="s">
        <v>117</v>
      </c>
      <c r="E1496" s="476">
        <v>134.30000000000001</v>
      </c>
      <c r="F1496" s="48">
        <f t="shared" si="49"/>
        <v>100.73</v>
      </c>
    </row>
    <row r="1497" spans="1:6" ht="12.75" customHeight="1" x14ac:dyDescent="0.25">
      <c r="A1497" s="563"/>
      <c r="B1497" s="429"/>
      <c r="C1497" s="698"/>
      <c r="D1497" s="783"/>
      <c r="E1497" s="476"/>
      <c r="F1497" s="48"/>
    </row>
    <row r="1498" spans="1:6" ht="12.75" customHeight="1" x14ac:dyDescent="0.25">
      <c r="A1498" s="563" t="s">
        <v>703</v>
      </c>
      <c r="B1498" s="429" t="s">
        <v>704</v>
      </c>
      <c r="C1498" s="698">
        <v>0.45</v>
      </c>
      <c r="D1498" s="783" t="s">
        <v>117</v>
      </c>
      <c r="E1498" s="476">
        <v>7577.68</v>
      </c>
      <c r="F1498" s="48">
        <f t="shared" si="49"/>
        <v>3409.96</v>
      </c>
    </row>
    <row r="1499" spans="1:6" ht="12.75" customHeight="1" x14ac:dyDescent="0.25">
      <c r="A1499" s="563"/>
      <c r="B1499" s="429"/>
      <c r="C1499" s="698"/>
      <c r="D1499" s="560"/>
      <c r="E1499" s="476"/>
      <c r="F1499" s="48"/>
    </row>
    <row r="1500" spans="1:6" ht="12.75" customHeight="1" x14ac:dyDescent="0.25">
      <c r="A1500" s="563" t="s">
        <v>705</v>
      </c>
      <c r="B1500" s="339" t="s">
        <v>706</v>
      </c>
      <c r="C1500" s="698"/>
      <c r="D1500" s="560"/>
      <c r="E1500" s="476"/>
      <c r="F1500" s="48"/>
    </row>
    <row r="1501" spans="1:6" s="175" customFormat="1" ht="26.25" customHeight="1" x14ac:dyDescent="0.25">
      <c r="A1501" s="785" t="s">
        <v>707</v>
      </c>
      <c r="B1501" s="587" t="s">
        <v>708</v>
      </c>
      <c r="C1501" s="361">
        <v>1</v>
      </c>
      <c r="D1501" s="720" t="s">
        <v>101</v>
      </c>
      <c r="E1501" s="692">
        <v>2550.64</v>
      </c>
      <c r="F1501" s="173">
        <f t="shared" si="49"/>
        <v>2550.64</v>
      </c>
    </row>
    <row r="1502" spans="1:6" ht="12.75" customHeight="1" x14ac:dyDescent="0.25">
      <c r="A1502" s="563" t="s">
        <v>709</v>
      </c>
      <c r="B1502" s="587" t="s">
        <v>710</v>
      </c>
      <c r="C1502" s="349">
        <v>1</v>
      </c>
      <c r="D1502" s="633" t="s">
        <v>101</v>
      </c>
      <c r="E1502" s="542">
        <v>2810.5</v>
      </c>
      <c r="F1502" s="786">
        <f t="shared" si="49"/>
        <v>2810.5</v>
      </c>
    </row>
    <row r="1503" spans="1:6" x14ac:dyDescent="0.25">
      <c r="A1503" s="563"/>
      <c r="B1503" s="429"/>
      <c r="C1503" s="698"/>
      <c r="D1503" s="560"/>
      <c r="E1503" s="476"/>
      <c r="F1503" s="48"/>
    </row>
    <row r="1504" spans="1:6" ht="12.75" customHeight="1" x14ac:dyDescent="0.25">
      <c r="A1504" s="137">
        <v>2</v>
      </c>
      <c r="B1504" s="565" t="s">
        <v>711</v>
      </c>
      <c r="C1504" s="476"/>
      <c r="D1504" s="533"/>
      <c r="E1504" s="476"/>
      <c r="F1504" s="48"/>
    </row>
    <row r="1505" spans="1:6" ht="25.5" x14ac:dyDescent="0.25">
      <c r="A1505" s="139">
        <v>2.1</v>
      </c>
      <c r="B1505" s="787" t="s">
        <v>712</v>
      </c>
      <c r="C1505" s="788">
        <v>39</v>
      </c>
      <c r="D1505" s="789" t="s">
        <v>117</v>
      </c>
      <c r="E1505" s="788">
        <v>10251.32</v>
      </c>
      <c r="F1505" s="143">
        <f t="shared" si="49"/>
        <v>399801.48</v>
      </c>
    </row>
    <row r="1506" spans="1:6" ht="12.75" customHeight="1" x14ac:dyDescent="0.25">
      <c r="A1506" s="126"/>
      <c r="B1506" s="647"/>
      <c r="C1506" s="790"/>
      <c r="D1506" s="791"/>
      <c r="E1506" s="790"/>
      <c r="F1506" s="169"/>
    </row>
    <row r="1507" spans="1:6" ht="12.75" customHeight="1" x14ac:dyDescent="0.25">
      <c r="A1507" s="792" t="s">
        <v>383</v>
      </c>
      <c r="B1507" s="308" t="s">
        <v>713</v>
      </c>
      <c r="C1507" s="338"/>
      <c r="D1507" s="793"/>
      <c r="E1507" s="338"/>
      <c r="F1507" s="48"/>
    </row>
    <row r="1508" spans="1:6" ht="24" customHeight="1" x14ac:dyDescent="0.25">
      <c r="A1508" s="137">
        <v>1</v>
      </c>
      <c r="B1508" s="308" t="s">
        <v>714</v>
      </c>
      <c r="C1508" s="338"/>
      <c r="D1508" s="793"/>
      <c r="E1508" s="338"/>
      <c r="F1508" s="48"/>
    </row>
    <row r="1509" spans="1:6" ht="26.25" customHeight="1" x14ac:dyDescent="0.25">
      <c r="A1509" s="126">
        <v>1.1000000000000001</v>
      </c>
      <c r="B1509" s="780" t="s">
        <v>715</v>
      </c>
      <c r="C1509" s="794">
        <v>4</v>
      </c>
      <c r="D1509" s="795" t="s">
        <v>285</v>
      </c>
      <c r="E1509" s="782">
        <v>3549.04</v>
      </c>
      <c r="F1509" s="173">
        <f t="shared" si="49"/>
        <v>14196.16</v>
      </c>
    </row>
    <row r="1510" spans="1:6" ht="25.5" customHeight="1" x14ac:dyDescent="0.25">
      <c r="A1510" s="126">
        <v>1.3</v>
      </c>
      <c r="B1510" s="780" t="s">
        <v>716</v>
      </c>
      <c r="C1510" s="794">
        <v>8</v>
      </c>
      <c r="D1510" s="795" t="s">
        <v>285</v>
      </c>
      <c r="E1510" s="782">
        <v>2913.1</v>
      </c>
      <c r="F1510" s="173">
        <f t="shared" si="49"/>
        <v>23304.799999999999</v>
      </c>
    </row>
    <row r="1511" spans="1:6" ht="12.75" customHeight="1" x14ac:dyDescent="0.25">
      <c r="A1511" s="796">
        <v>1.4</v>
      </c>
      <c r="B1511" s="780" t="s">
        <v>717</v>
      </c>
      <c r="C1511" s="794">
        <v>1</v>
      </c>
      <c r="D1511" s="795" t="s">
        <v>420</v>
      </c>
      <c r="E1511" s="692">
        <v>659</v>
      </c>
      <c r="F1511" s="173">
        <f t="shared" si="49"/>
        <v>659</v>
      </c>
    </row>
    <row r="1512" spans="1:6" ht="36.75" customHeight="1" x14ac:dyDescent="0.25">
      <c r="A1512" s="126">
        <v>1.5</v>
      </c>
      <c r="B1512" s="780" t="s">
        <v>718</v>
      </c>
      <c r="C1512" s="797">
        <v>4</v>
      </c>
      <c r="D1512" s="53" t="s">
        <v>14</v>
      </c>
      <c r="E1512" s="798">
        <v>2066.7399999999998</v>
      </c>
      <c r="F1512" s="48">
        <f t="shared" si="49"/>
        <v>8266.9599999999991</v>
      </c>
    </row>
    <row r="1513" spans="1:6" ht="25.5" customHeight="1" x14ac:dyDescent="0.25">
      <c r="A1513" s="126">
        <v>1.6</v>
      </c>
      <c r="B1513" s="780" t="s">
        <v>719</v>
      </c>
      <c r="C1513" s="798">
        <v>1</v>
      </c>
      <c r="D1513" s="53" t="s">
        <v>14</v>
      </c>
      <c r="E1513" s="48">
        <v>2750</v>
      </c>
      <c r="F1513" s="48">
        <f t="shared" si="49"/>
        <v>2750</v>
      </c>
    </row>
    <row r="1514" spans="1:6" s="799" customFormat="1" ht="25.5" customHeight="1" x14ac:dyDescent="0.25">
      <c r="A1514" s="126">
        <v>1.7</v>
      </c>
      <c r="B1514" s="780" t="s">
        <v>720</v>
      </c>
      <c r="C1514" s="798">
        <v>1</v>
      </c>
      <c r="D1514" s="53" t="s">
        <v>14</v>
      </c>
      <c r="E1514" s="48">
        <v>6000</v>
      </c>
      <c r="F1514" s="48">
        <f t="shared" si="49"/>
        <v>6000</v>
      </c>
    </row>
    <row r="1515" spans="1:6" ht="13.5" customHeight="1" x14ac:dyDescent="0.25">
      <c r="A1515" s="800">
        <v>1.8</v>
      </c>
      <c r="B1515" s="780" t="s">
        <v>721</v>
      </c>
      <c r="C1515" s="782">
        <v>8</v>
      </c>
      <c r="D1515" s="795" t="s">
        <v>285</v>
      </c>
      <c r="E1515" s="782">
        <v>387.63</v>
      </c>
      <c r="F1515" s="48">
        <f t="shared" si="49"/>
        <v>3101.04</v>
      </c>
    </row>
    <row r="1516" spans="1:6" ht="25.5" customHeight="1" x14ac:dyDescent="0.25">
      <c r="A1516" s="126">
        <v>1.9</v>
      </c>
      <c r="B1516" s="780" t="s">
        <v>722</v>
      </c>
      <c r="C1516" s="798">
        <v>6</v>
      </c>
      <c r="D1516" s="801" t="s">
        <v>144</v>
      </c>
      <c r="E1516" s="798">
        <v>11005.18</v>
      </c>
      <c r="F1516" s="48">
        <f t="shared" si="49"/>
        <v>66031.08</v>
      </c>
    </row>
    <row r="1517" spans="1:6" ht="30.75" customHeight="1" x14ac:dyDescent="0.25">
      <c r="A1517" s="802">
        <v>1.1000000000000001</v>
      </c>
      <c r="B1517" s="780" t="s">
        <v>723</v>
      </c>
      <c r="C1517" s="798">
        <v>6</v>
      </c>
      <c r="D1517" s="801" t="s">
        <v>144</v>
      </c>
      <c r="E1517" s="798">
        <v>670.41</v>
      </c>
      <c r="F1517" s="48">
        <f t="shared" si="49"/>
        <v>4022.46</v>
      </c>
    </row>
    <row r="1518" spans="1:6" s="804" customFormat="1" ht="24" customHeight="1" x14ac:dyDescent="0.25">
      <c r="A1518" s="802">
        <v>1.1100000000000001</v>
      </c>
      <c r="B1518" s="780" t="s">
        <v>724</v>
      </c>
      <c r="C1518" s="803">
        <v>1</v>
      </c>
      <c r="D1518" s="53" t="s">
        <v>14</v>
      </c>
      <c r="E1518" s="803">
        <v>500</v>
      </c>
      <c r="F1518" s="48">
        <f t="shared" si="49"/>
        <v>500</v>
      </c>
    </row>
    <row r="1519" spans="1:6" ht="24" customHeight="1" x14ac:dyDescent="0.25">
      <c r="A1519" s="802">
        <v>1.1200000000000001</v>
      </c>
      <c r="B1519" s="780" t="s">
        <v>725</v>
      </c>
      <c r="C1519" s="798">
        <v>2</v>
      </c>
      <c r="D1519" s="793" t="s">
        <v>285</v>
      </c>
      <c r="E1519" s="798">
        <v>2913.1</v>
      </c>
      <c r="F1519" s="48">
        <f t="shared" si="49"/>
        <v>5826.2</v>
      </c>
    </row>
    <row r="1520" spans="1:6" ht="24" customHeight="1" x14ac:dyDescent="0.25">
      <c r="A1520" s="802">
        <v>1.1299999999999999</v>
      </c>
      <c r="B1520" s="780" t="s">
        <v>726</v>
      </c>
      <c r="C1520" s="798">
        <v>2</v>
      </c>
      <c r="D1520" s="53" t="s">
        <v>14</v>
      </c>
      <c r="E1520" s="48">
        <v>15487.5</v>
      </c>
      <c r="F1520" s="48">
        <f t="shared" si="49"/>
        <v>30975</v>
      </c>
    </row>
    <row r="1521" spans="1:6" ht="12.75" customHeight="1" x14ac:dyDescent="0.25">
      <c r="A1521" s="802">
        <v>1.1399999999999999</v>
      </c>
      <c r="B1521" s="805" t="s">
        <v>727</v>
      </c>
      <c r="C1521" s="782">
        <v>1</v>
      </c>
      <c r="D1521" s="68" t="s">
        <v>14</v>
      </c>
      <c r="E1521" s="782">
        <v>4602.01</v>
      </c>
      <c r="F1521" s="48">
        <f t="shared" si="49"/>
        <v>4602.01</v>
      </c>
    </row>
    <row r="1522" spans="1:6" ht="12.75" customHeight="1" x14ac:dyDescent="0.25">
      <c r="A1522" s="802">
        <v>1.1499999999999999</v>
      </c>
      <c r="B1522" s="805" t="s">
        <v>728</v>
      </c>
      <c r="C1522" s="782">
        <v>2</v>
      </c>
      <c r="D1522" s="68" t="s">
        <v>14</v>
      </c>
      <c r="E1522" s="782">
        <v>5192</v>
      </c>
      <c r="F1522" s="48">
        <f t="shared" si="49"/>
        <v>10384</v>
      </c>
    </row>
    <row r="1523" spans="1:6" ht="12.75" customHeight="1" x14ac:dyDescent="0.25">
      <c r="A1523" s="802">
        <v>1.1599999999999999</v>
      </c>
      <c r="B1523" s="805" t="s">
        <v>729</v>
      </c>
      <c r="C1523" s="782">
        <v>1</v>
      </c>
      <c r="D1523" s="68" t="s">
        <v>14</v>
      </c>
      <c r="E1523" s="782">
        <v>5428</v>
      </c>
      <c r="F1523" s="48">
        <f t="shared" si="49"/>
        <v>5428</v>
      </c>
    </row>
    <row r="1524" spans="1:6" ht="26.25" customHeight="1" x14ac:dyDescent="0.25">
      <c r="A1524" s="802">
        <v>1.17</v>
      </c>
      <c r="B1524" s="780" t="s">
        <v>730</v>
      </c>
      <c r="C1524" s="798">
        <v>1</v>
      </c>
      <c r="D1524" s="53" t="s">
        <v>14</v>
      </c>
      <c r="E1524" s="798">
        <v>40474</v>
      </c>
      <c r="F1524" s="48">
        <f t="shared" ref="F1524:F1588" si="50">ROUND((C1524*E1524),2)</f>
        <v>40474</v>
      </c>
    </row>
    <row r="1525" spans="1:6" ht="26.25" customHeight="1" x14ac:dyDescent="0.25">
      <c r="A1525" s="802">
        <v>1.18</v>
      </c>
      <c r="B1525" s="780" t="s">
        <v>731</v>
      </c>
      <c r="C1525" s="782">
        <v>12</v>
      </c>
      <c r="D1525" s="691" t="s">
        <v>117</v>
      </c>
      <c r="E1525" s="782">
        <v>635.33000000000004</v>
      </c>
      <c r="F1525" s="48">
        <f t="shared" si="50"/>
        <v>7623.96</v>
      </c>
    </row>
    <row r="1526" spans="1:6" ht="26.25" customHeight="1" x14ac:dyDescent="0.25">
      <c r="A1526" s="802">
        <v>1.19</v>
      </c>
      <c r="B1526" s="780" t="s">
        <v>732</v>
      </c>
      <c r="C1526" s="782">
        <v>1</v>
      </c>
      <c r="D1526" s="68" t="s">
        <v>14</v>
      </c>
      <c r="E1526" s="782">
        <v>52093.22</v>
      </c>
      <c r="F1526" s="48">
        <f t="shared" si="50"/>
        <v>52093.22</v>
      </c>
    </row>
    <row r="1527" spans="1:6" ht="12.75" customHeight="1" x14ac:dyDescent="0.25">
      <c r="A1527" s="802">
        <v>1.2</v>
      </c>
      <c r="B1527" s="806" t="s">
        <v>733</v>
      </c>
      <c r="C1527" s="798">
        <v>1</v>
      </c>
      <c r="D1527" s="807" t="s">
        <v>14</v>
      </c>
      <c r="E1527" s="798">
        <v>46924.66</v>
      </c>
      <c r="F1527" s="48">
        <f t="shared" si="50"/>
        <v>46924.66</v>
      </c>
    </row>
    <row r="1528" spans="1:6" ht="12.75" customHeight="1" x14ac:dyDescent="0.25">
      <c r="A1528" s="802">
        <v>1.21</v>
      </c>
      <c r="B1528" s="780" t="s">
        <v>734</v>
      </c>
      <c r="C1528" s="782">
        <v>1</v>
      </c>
      <c r="D1528" s="68" t="s">
        <v>14</v>
      </c>
      <c r="E1528" s="48">
        <v>2100.4</v>
      </c>
      <c r="F1528" s="48">
        <f t="shared" si="50"/>
        <v>2100.4</v>
      </c>
    </row>
    <row r="1529" spans="1:6" ht="24.75" customHeight="1" x14ac:dyDescent="0.25">
      <c r="A1529" s="808">
        <v>1.22</v>
      </c>
      <c r="B1529" s="780" t="s">
        <v>735</v>
      </c>
      <c r="C1529" s="798">
        <v>1</v>
      </c>
      <c r="D1529" s="53" t="s">
        <v>14</v>
      </c>
      <c r="E1529" s="798">
        <v>6098.96</v>
      </c>
      <c r="F1529" s="48">
        <f t="shared" si="50"/>
        <v>6098.96</v>
      </c>
    </row>
    <row r="1530" spans="1:6" ht="25.5" customHeight="1" x14ac:dyDescent="0.25">
      <c r="A1530" s="802">
        <v>1.23</v>
      </c>
      <c r="B1530" s="780" t="s">
        <v>736</v>
      </c>
      <c r="C1530" s="798">
        <v>1</v>
      </c>
      <c r="D1530" s="53" t="s">
        <v>14</v>
      </c>
      <c r="E1530" s="798">
        <v>11401.3</v>
      </c>
      <c r="F1530" s="48">
        <f t="shared" si="50"/>
        <v>11401.3</v>
      </c>
    </row>
    <row r="1531" spans="1:6" ht="15" customHeight="1" x14ac:dyDescent="0.25">
      <c r="A1531" s="802">
        <v>1.24</v>
      </c>
      <c r="B1531" s="780" t="s">
        <v>171</v>
      </c>
      <c r="C1531" s="782">
        <v>1</v>
      </c>
      <c r="D1531" s="68" t="s">
        <v>14</v>
      </c>
      <c r="E1531" s="782">
        <v>20000</v>
      </c>
      <c r="F1531" s="48">
        <f t="shared" si="50"/>
        <v>20000</v>
      </c>
    </row>
    <row r="1532" spans="1:6" ht="15" customHeight="1" x14ac:dyDescent="0.25">
      <c r="A1532" s="809"/>
      <c r="B1532" s="810" t="s">
        <v>737</v>
      </c>
      <c r="C1532" s="811"/>
      <c r="D1532" s="812"/>
      <c r="E1532" s="811"/>
      <c r="F1532" s="770">
        <f>SUM(F1482:F1531)</f>
        <v>1042611.23</v>
      </c>
    </row>
    <row r="1533" spans="1:6" ht="15" customHeight="1" x14ac:dyDescent="0.25">
      <c r="A1533" s="802"/>
      <c r="B1533" s="780"/>
      <c r="C1533" s="782"/>
      <c r="D1533" s="68"/>
      <c r="E1533" s="782"/>
      <c r="F1533" s="48"/>
    </row>
    <row r="1534" spans="1:6" ht="40.5" customHeight="1" x14ac:dyDescent="0.25">
      <c r="A1534" s="792" t="s">
        <v>738</v>
      </c>
      <c r="B1534" s="308" t="s">
        <v>739</v>
      </c>
      <c r="C1534" s="338"/>
      <c r="D1534" s="299"/>
      <c r="E1534" s="338"/>
      <c r="F1534" s="48"/>
    </row>
    <row r="1535" spans="1:6" x14ac:dyDescent="0.25">
      <c r="A1535" s="137">
        <v>1</v>
      </c>
      <c r="B1535" s="308" t="s">
        <v>112</v>
      </c>
      <c r="C1535" s="338"/>
      <c r="D1535" s="299"/>
      <c r="E1535" s="338"/>
      <c r="F1535" s="48"/>
    </row>
    <row r="1536" spans="1:6" x14ac:dyDescent="0.25">
      <c r="A1536" s="126">
        <v>1.1000000000000001</v>
      </c>
      <c r="B1536" s="485" t="s">
        <v>181</v>
      </c>
      <c r="C1536" s="782">
        <v>1</v>
      </c>
      <c r="D1536" s="68" t="s">
        <v>14</v>
      </c>
      <c r="E1536" s="338">
        <v>500</v>
      </c>
      <c r="F1536" s="48">
        <f t="shared" si="50"/>
        <v>500</v>
      </c>
    </row>
    <row r="1537" spans="1:6" ht="11.25" customHeight="1" x14ac:dyDescent="0.25">
      <c r="A1537" s="126"/>
      <c r="B1537" s="485"/>
      <c r="C1537" s="782"/>
      <c r="D1537" s="68"/>
      <c r="E1537" s="338"/>
      <c r="F1537" s="48"/>
    </row>
    <row r="1538" spans="1:6" ht="15" customHeight="1" x14ac:dyDescent="0.25">
      <c r="A1538" s="126">
        <v>1.2</v>
      </c>
      <c r="B1538" s="308" t="s">
        <v>740</v>
      </c>
      <c r="C1538" s="782"/>
      <c r="D1538" s="68"/>
      <c r="E1538" s="338"/>
      <c r="F1538" s="48"/>
    </row>
    <row r="1539" spans="1:6" ht="12.75" customHeight="1" x14ac:dyDescent="0.25">
      <c r="A1539" s="126" t="s">
        <v>741</v>
      </c>
      <c r="B1539" s="485" t="s">
        <v>742</v>
      </c>
      <c r="C1539" s="782">
        <v>1</v>
      </c>
      <c r="D1539" s="68" t="s">
        <v>14</v>
      </c>
      <c r="E1539" s="338">
        <v>5000</v>
      </c>
      <c r="F1539" s="48">
        <f t="shared" si="50"/>
        <v>5000</v>
      </c>
    </row>
    <row r="1540" spans="1:6" ht="37.5" customHeight="1" x14ac:dyDescent="0.25">
      <c r="A1540" s="126" t="s">
        <v>743</v>
      </c>
      <c r="B1540" s="485" t="s">
        <v>744</v>
      </c>
      <c r="C1540" s="798">
        <v>1</v>
      </c>
      <c r="D1540" s="53" t="s">
        <v>14</v>
      </c>
      <c r="E1540" s="798">
        <v>12000</v>
      </c>
      <c r="F1540" s="48">
        <f t="shared" si="50"/>
        <v>12000</v>
      </c>
    </row>
    <row r="1541" spans="1:6" ht="12.6" customHeight="1" x14ac:dyDescent="0.25">
      <c r="A1541" s="126" t="s">
        <v>745</v>
      </c>
      <c r="B1541" s="485" t="s">
        <v>746</v>
      </c>
      <c r="C1541" s="782">
        <v>1</v>
      </c>
      <c r="D1541" s="68" t="s">
        <v>14</v>
      </c>
      <c r="E1541" s="338">
        <v>1000</v>
      </c>
      <c r="F1541" s="48">
        <f t="shared" si="50"/>
        <v>1000</v>
      </c>
    </row>
    <row r="1542" spans="1:6" ht="12.6" customHeight="1" x14ac:dyDescent="0.25">
      <c r="A1542" s="126" t="s">
        <v>747</v>
      </c>
      <c r="B1542" s="485" t="s">
        <v>748</v>
      </c>
      <c r="C1542" s="782">
        <v>1</v>
      </c>
      <c r="D1542" s="68" t="s">
        <v>14</v>
      </c>
      <c r="E1542" s="338">
        <v>5000</v>
      </c>
      <c r="F1542" s="48">
        <f t="shared" si="50"/>
        <v>5000</v>
      </c>
    </row>
    <row r="1543" spans="1:6" s="799" customFormat="1" ht="38.25" customHeight="1" x14ac:dyDescent="0.25">
      <c r="A1543" s="126" t="s">
        <v>749</v>
      </c>
      <c r="B1543" s="485" t="s">
        <v>750</v>
      </c>
      <c r="C1543" s="798">
        <v>1</v>
      </c>
      <c r="D1543" s="807" t="s">
        <v>14</v>
      </c>
      <c r="E1543" s="798">
        <v>8500</v>
      </c>
      <c r="F1543" s="48">
        <f t="shared" si="50"/>
        <v>8500</v>
      </c>
    </row>
    <row r="1544" spans="1:6" x14ac:dyDescent="0.25">
      <c r="A1544" s="307">
        <v>1.3</v>
      </c>
      <c r="B1544" s="308" t="s">
        <v>751</v>
      </c>
      <c r="C1544" s="338"/>
      <c r="D1544" s="438"/>
      <c r="E1544" s="338"/>
      <c r="F1544" s="48"/>
    </row>
    <row r="1545" spans="1:6" s="799" customFormat="1" ht="75.75" customHeight="1" x14ac:dyDescent="0.25">
      <c r="A1545" s="126">
        <v>13.1</v>
      </c>
      <c r="B1545" s="485" t="s">
        <v>752</v>
      </c>
      <c r="C1545" s="782">
        <v>1</v>
      </c>
      <c r="D1545" s="813" t="s">
        <v>14</v>
      </c>
      <c r="E1545" s="782">
        <v>10000</v>
      </c>
      <c r="F1545" s="173">
        <f t="shared" si="50"/>
        <v>10000</v>
      </c>
    </row>
    <row r="1546" spans="1:6" x14ac:dyDescent="0.25">
      <c r="A1546" s="307"/>
      <c r="B1546" s="485"/>
      <c r="C1546" s="782"/>
      <c r="D1546" s="795"/>
      <c r="E1546" s="338"/>
      <c r="F1546" s="48"/>
    </row>
    <row r="1547" spans="1:6" x14ac:dyDescent="0.25">
      <c r="A1547" s="307">
        <v>1.4</v>
      </c>
      <c r="B1547" s="308" t="s">
        <v>753</v>
      </c>
      <c r="C1547" s="338"/>
      <c r="D1547" s="795"/>
      <c r="E1547" s="338"/>
      <c r="F1547" s="48"/>
    </row>
    <row r="1548" spans="1:6" x14ac:dyDescent="0.25">
      <c r="A1548" s="307" t="s">
        <v>754</v>
      </c>
      <c r="B1548" s="308" t="s">
        <v>755</v>
      </c>
      <c r="C1548" s="782">
        <v>1</v>
      </c>
      <c r="D1548" s="793" t="s">
        <v>14</v>
      </c>
      <c r="E1548" s="338">
        <v>2000</v>
      </c>
      <c r="F1548" s="48">
        <f t="shared" si="50"/>
        <v>2000</v>
      </c>
    </row>
    <row r="1549" spans="1:6" x14ac:dyDescent="0.25">
      <c r="A1549" s="307">
        <v>1.5</v>
      </c>
      <c r="B1549" s="308" t="s">
        <v>756</v>
      </c>
      <c r="C1549" s="782"/>
      <c r="D1549" s="793"/>
      <c r="E1549" s="338"/>
      <c r="F1549" s="48"/>
    </row>
    <row r="1550" spans="1:6" ht="26.25" x14ac:dyDescent="0.25">
      <c r="A1550" s="126" t="s">
        <v>757</v>
      </c>
      <c r="B1550" s="805" t="s">
        <v>758</v>
      </c>
      <c r="C1550" s="814">
        <v>4.9800000000000004</v>
      </c>
      <c r="D1550" s="793" t="s">
        <v>117</v>
      </c>
      <c r="E1550" s="814">
        <v>739.35</v>
      </c>
      <c r="F1550" s="48">
        <f t="shared" si="50"/>
        <v>3681.96</v>
      </c>
    </row>
    <row r="1551" spans="1:6" ht="26.25" customHeight="1" x14ac:dyDescent="0.25">
      <c r="A1551" s="126" t="s">
        <v>759</v>
      </c>
      <c r="B1551" s="485" t="s">
        <v>760</v>
      </c>
      <c r="C1551" s="814">
        <v>3.38</v>
      </c>
      <c r="D1551" s="793" t="s">
        <v>117</v>
      </c>
      <c r="E1551" s="814">
        <v>635.33000000000004</v>
      </c>
      <c r="F1551" s="48">
        <f t="shared" si="50"/>
        <v>2147.42</v>
      </c>
    </row>
    <row r="1552" spans="1:6" s="175" customFormat="1" ht="27.75" customHeight="1" x14ac:dyDescent="0.25">
      <c r="A1552" s="800" t="s">
        <v>761</v>
      </c>
      <c r="B1552" s="587" t="s">
        <v>762</v>
      </c>
      <c r="C1552" s="815">
        <v>7.23</v>
      </c>
      <c r="D1552" s="795" t="s">
        <v>117</v>
      </c>
      <c r="E1552" s="815">
        <v>90</v>
      </c>
      <c r="F1552" s="173">
        <f t="shared" si="50"/>
        <v>650.70000000000005</v>
      </c>
    </row>
    <row r="1553" spans="1:6" ht="12" customHeight="1" x14ac:dyDescent="0.25">
      <c r="A1553" s="126"/>
      <c r="B1553" s="440"/>
      <c r="C1553" s="814"/>
      <c r="D1553" s="793"/>
      <c r="E1553" s="814"/>
      <c r="F1553" s="48"/>
    </row>
    <row r="1554" spans="1:6" ht="12" customHeight="1" x14ac:dyDescent="0.25">
      <c r="A1554" s="126">
        <v>1.6</v>
      </c>
      <c r="B1554" s="485" t="s">
        <v>763</v>
      </c>
      <c r="C1554" s="48">
        <v>3</v>
      </c>
      <c r="D1554" s="53" t="s">
        <v>14</v>
      </c>
      <c r="E1554" s="48">
        <v>500</v>
      </c>
      <c r="F1554" s="48">
        <f t="shared" si="50"/>
        <v>1500</v>
      </c>
    </row>
    <row r="1555" spans="1:6" ht="12" customHeight="1" x14ac:dyDescent="0.25">
      <c r="A1555" s="307"/>
      <c r="B1555" s="485"/>
      <c r="C1555" s="338"/>
      <c r="D1555" s="438"/>
      <c r="E1555" s="338"/>
      <c r="F1555" s="48"/>
    </row>
    <row r="1556" spans="1:6" ht="25.5" x14ac:dyDescent="0.25">
      <c r="A1556" s="307">
        <v>1.7</v>
      </c>
      <c r="B1556" s="308" t="s">
        <v>764</v>
      </c>
      <c r="C1556" s="338"/>
      <c r="D1556" s="438"/>
      <c r="E1556" s="338"/>
      <c r="F1556" s="48"/>
    </row>
    <row r="1557" spans="1:6" s="821" customFormat="1" ht="25.5" customHeight="1" x14ac:dyDescent="0.2">
      <c r="A1557" s="816" t="s">
        <v>765</v>
      </c>
      <c r="B1557" s="817" t="s">
        <v>766</v>
      </c>
      <c r="C1557" s="818">
        <v>1</v>
      </c>
      <c r="D1557" s="819" t="s">
        <v>420</v>
      </c>
      <c r="E1557" s="820">
        <v>1643</v>
      </c>
      <c r="F1557" s="48">
        <f t="shared" si="50"/>
        <v>1643</v>
      </c>
    </row>
    <row r="1558" spans="1:6" s="821" customFormat="1" ht="25.5" customHeight="1" x14ac:dyDescent="0.25">
      <c r="A1558" s="816" t="s">
        <v>767</v>
      </c>
      <c r="B1558" s="822" t="s">
        <v>768</v>
      </c>
      <c r="C1558" s="349">
        <v>1</v>
      </c>
      <c r="D1558" s="633" t="s">
        <v>201</v>
      </c>
      <c r="E1558" s="542">
        <v>500</v>
      </c>
      <c r="F1558" s="173">
        <f t="shared" si="50"/>
        <v>500</v>
      </c>
    </row>
    <row r="1559" spans="1:6" ht="12.75" customHeight="1" x14ac:dyDescent="0.25">
      <c r="A1559" s="823"/>
      <c r="B1559" s="536"/>
      <c r="C1559" s="703"/>
      <c r="D1559" s="824"/>
      <c r="E1559" s="825"/>
      <c r="F1559" s="143"/>
    </row>
    <row r="1560" spans="1:6" ht="12.75" customHeight="1" x14ac:dyDescent="0.25">
      <c r="A1560" s="137">
        <v>2</v>
      </c>
      <c r="B1560" s="565" t="s">
        <v>122</v>
      </c>
      <c r="C1560" s="476"/>
      <c r="D1560" s="801"/>
      <c r="E1560" s="476"/>
      <c r="F1560" s="48"/>
    </row>
    <row r="1561" spans="1:6" ht="12.75" customHeight="1" x14ac:dyDescent="0.25">
      <c r="A1561" s="126">
        <v>2.1</v>
      </c>
      <c r="B1561" s="708" t="s">
        <v>769</v>
      </c>
      <c r="C1561" s="476">
        <v>1.4</v>
      </c>
      <c r="D1561" s="801" t="s">
        <v>117</v>
      </c>
      <c r="E1561" s="476">
        <v>13803.07</v>
      </c>
      <c r="F1561" s="48">
        <f t="shared" si="50"/>
        <v>19324.3</v>
      </c>
    </row>
    <row r="1562" spans="1:6" ht="12.75" customHeight="1" x14ac:dyDescent="0.25">
      <c r="A1562" s="126">
        <v>2.2000000000000002</v>
      </c>
      <c r="B1562" s="708" t="s">
        <v>770</v>
      </c>
      <c r="C1562" s="476">
        <v>0.88</v>
      </c>
      <c r="D1562" s="801" t="s">
        <v>117</v>
      </c>
      <c r="E1562" s="476">
        <v>9183.34</v>
      </c>
      <c r="F1562" s="48">
        <f t="shared" si="50"/>
        <v>8081.34</v>
      </c>
    </row>
    <row r="1563" spans="1:6" ht="12.75" customHeight="1" x14ac:dyDescent="0.25">
      <c r="A1563" s="126">
        <v>2.2999999999999998</v>
      </c>
      <c r="B1563" s="708" t="s">
        <v>771</v>
      </c>
      <c r="C1563" s="476">
        <v>0.41</v>
      </c>
      <c r="D1563" s="801" t="s">
        <v>117</v>
      </c>
      <c r="E1563" s="476">
        <v>38338.1</v>
      </c>
      <c r="F1563" s="48">
        <f t="shared" si="50"/>
        <v>15718.62</v>
      </c>
    </row>
    <row r="1564" spans="1:6" ht="12.75" customHeight="1" x14ac:dyDescent="0.25">
      <c r="A1564" s="126">
        <v>2.4</v>
      </c>
      <c r="B1564" s="638" t="s">
        <v>772</v>
      </c>
      <c r="C1564" s="572">
        <v>0.61</v>
      </c>
      <c r="D1564" s="571" t="s">
        <v>117</v>
      </c>
      <c r="E1564" s="572">
        <v>36341.53</v>
      </c>
      <c r="F1564" s="48">
        <f t="shared" si="50"/>
        <v>22168.33</v>
      </c>
    </row>
    <row r="1565" spans="1:6" ht="12.75" customHeight="1" x14ac:dyDescent="0.25">
      <c r="A1565" s="126">
        <v>2.5</v>
      </c>
      <c r="B1565" s="708" t="s">
        <v>773</v>
      </c>
      <c r="C1565" s="476">
        <v>0.46</v>
      </c>
      <c r="D1565" s="801" t="s">
        <v>117</v>
      </c>
      <c r="E1565" s="476">
        <v>10878.91</v>
      </c>
      <c r="F1565" s="48">
        <f t="shared" si="50"/>
        <v>5004.3</v>
      </c>
    </row>
    <row r="1566" spans="1:6" ht="27" customHeight="1" x14ac:dyDescent="0.25">
      <c r="A1566" s="126">
        <v>2.6</v>
      </c>
      <c r="B1566" s="708" t="s">
        <v>774</v>
      </c>
      <c r="C1566" s="486">
        <v>0.48</v>
      </c>
      <c r="D1566" s="801" t="s">
        <v>117</v>
      </c>
      <c r="E1566" s="486">
        <v>14762.16</v>
      </c>
      <c r="F1566" s="48">
        <f t="shared" si="50"/>
        <v>7085.84</v>
      </c>
    </row>
    <row r="1567" spans="1:6" ht="12.75" customHeight="1" x14ac:dyDescent="0.25">
      <c r="A1567" s="307"/>
      <c r="B1567" s="566"/>
      <c r="C1567" s="476"/>
      <c r="D1567" s="801"/>
      <c r="E1567" s="476"/>
      <c r="F1567" s="48"/>
    </row>
    <row r="1568" spans="1:6" ht="12.75" customHeight="1" x14ac:dyDescent="0.25">
      <c r="A1568" s="137">
        <v>3</v>
      </c>
      <c r="B1568" s="565" t="s">
        <v>135</v>
      </c>
      <c r="C1568" s="476"/>
      <c r="D1568" s="801"/>
      <c r="E1568" s="476"/>
      <c r="F1568" s="48"/>
    </row>
    <row r="1569" spans="1:6" ht="12.75" customHeight="1" x14ac:dyDescent="0.25">
      <c r="A1569" s="126">
        <v>3.1</v>
      </c>
      <c r="B1569" s="566" t="s">
        <v>775</v>
      </c>
      <c r="C1569" s="476">
        <v>5.59</v>
      </c>
      <c r="D1569" s="801" t="s">
        <v>137</v>
      </c>
      <c r="E1569" s="476">
        <v>1297.47</v>
      </c>
      <c r="F1569" s="48">
        <f t="shared" si="50"/>
        <v>7252.86</v>
      </c>
    </row>
    <row r="1570" spans="1:6" ht="12.75" customHeight="1" x14ac:dyDescent="0.25">
      <c r="A1570" s="126">
        <v>3.2</v>
      </c>
      <c r="B1570" s="566" t="s">
        <v>776</v>
      </c>
      <c r="C1570" s="476">
        <v>15</v>
      </c>
      <c r="D1570" s="801" t="s">
        <v>137</v>
      </c>
      <c r="E1570" s="476">
        <v>975.87</v>
      </c>
      <c r="F1570" s="48">
        <f t="shared" si="50"/>
        <v>14638.05</v>
      </c>
    </row>
    <row r="1571" spans="1:6" ht="12.75" customHeight="1" x14ac:dyDescent="0.25">
      <c r="A1571" s="307"/>
      <c r="B1571" s="566"/>
      <c r="C1571" s="476"/>
      <c r="D1571" s="801"/>
      <c r="E1571" s="476"/>
      <c r="F1571" s="48"/>
    </row>
    <row r="1572" spans="1:6" ht="12.75" customHeight="1" x14ac:dyDescent="0.25">
      <c r="A1572" s="137">
        <v>4</v>
      </c>
      <c r="B1572" s="565" t="s">
        <v>139</v>
      </c>
      <c r="C1572" s="476"/>
      <c r="D1572" s="801"/>
      <c r="E1572" s="476"/>
      <c r="F1572" s="48"/>
    </row>
    <row r="1573" spans="1:6" ht="12.75" customHeight="1" x14ac:dyDescent="0.25">
      <c r="A1573" s="126">
        <v>4.0999999999999996</v>
      </c>
      <c r="B1573" s="566" t="s">
        <v>777</v>
      </c>
      <c r="C1573" s="476">
        <v>1</v>
      </c>
      <c r="D1573" s="801" t="s">
        <v>101</v>
      </c>
      <c r="E1573" s="476">
        <v>300</v>
      </c>
      <c r="F1573" s="48">
        <f t="shared" si="50"/>
        <v>300</v>
      </c>
    </row>
    <row r="1574" spans="1:6" ht="12.75" customHeight="1" x14ac:dyDescent="0.25">
      <c r="A1574" s="126">
        <v>4.2</v>
      </c>
      <c r="B1574" s="566" t="s">
        <v>140</v>
      </c>
      <c r="C1574" s="476">
        <v>19.22</v>
      </c>
      <c r="D1574" s="801" t="s">
        <v>137</v>
      </c>
      <c r="E1574" s="476">
        <v>256.37</v>
      </c>
      <c r="F1574" s="48">
        <f t="shared" si="50"/>
        <v>4927.43</v>
      </c>
    </row>
    <row r="1575" spans="1:6" ht="12.75" customHeight="1" x14ac:dyDescent="0.25">
      <c r="A1575" s="126">
        <v>4.3</v>
      </c>
      <c r="B1575" s="566" t="s">
        <v>141</v>
      </c>
      <c r="C1575" s="476">
        <v>15.24</v>
      </c>
      <c r="D1575" s="801" t="s">
        <v>137</v>
      </c>
      <c r="E1575" s="476">
        <v>280.62</v>
      </c>
      <c r="F1575" s="48">
        <f t="shared" si="50"/>
        <v>4276.6499999999996</v>
      </c>
    </row>
    <row r="1576" spans="1:6" ht="12.75" customHeight="1" x14ac:dyDescent="0.25">
      <c r="A1576" s="126">
        <v>4.4000000000000004</v>
      </c>
      <c r="B1576" s="566" t="s">
        <v>142</v>
      </c>
      <c r="C1576" s="476">
        <v>3.07</v>
      </c>
      <c r="D1576" s="801" t="s">
        <v>137</v>
      </c>
      <c r="E1576" s="476">
        <v>418.25</v>
      </c>
      <c r="F1576" s="48">
        <f t="shared" si="50"/>
        <v>1284.03</v>
      </c>
    </row>
    <row r="1577" spans="1:6" ht="12.75" customHeight="1" x14ac:dyDescent="0.25">
      <c r="A1577" s="126">
        <v>4.5</v>
      </c>
      <c r="B1577" s="566" t="s">
        <v>143</v>
      </c>
      <c r="C1577" s="476">
        <v>23</v>
      </c>
      <c r="D1577" s="801" t="s">
        <v>144</v>
      </c>
      <c r="E1577" s="476">
        <v>59.71</v>
      </c>
      <c r="F1577" s="48">
        <f t="shared" si="50"/>
        <v>1373.33</v>
      </c>
    </row>
    <row r="1578" spans="1:6" ht="12.75" customHeight="1" x14ac:dyDescent="0.25">
      <c r="A1578" s="126">
        <v>4.5999999999999996</v>
      </c>
      <c r="B1578" s="566" t="s">
        <v>146</v>
      </c>
      <c r="C1578" s="476">
        <v>34.46</v>
      </c>
      <c r="D1578" s="801" t="s">
        <v>137</v>
      </c>
      <c r="E1578" s="476">
        <v>52</v>
      </c>
      <c r="F1578" s="48">
        <f t="shared" si="50"/>
        <v>1791.92</v>
      </c>
    </row>
    <row r="1579" spans="1:6" ht="25.5" x14ac:dyDescent="0.25">
      <c r="A1579" s="126">
        <v>4.7</v>
      </c>
      <c r="B1579" s="566" t="s">
        <v>778</v>
      </c>
      <c r="C1579" s="486">
        <v>182.41</v>
      </c>
      <c r="D1579" s="801" t="s">
        <v>137</v>
      </c>
      <c r="E1579" s="486">
        <v>138.5</v>
      </c>
      <c r="F1579" s="48">
        <f t="shared" si="50"/>
        <v>25263.79</v>
      </c>
    </row>
    <row r="1580" spans="1:6" ht="25.5" x14ac:dyDescent="0.25">
      <c r="A1580" s="126">
        <v>4.8</v>
      </c>
      <c r="B1580" s="566" t="s">
        <v>148</v>
      </c>
      <c r="C1580" s="486">
        <v>7.6</v>
      </c>
      <c r="D1580" s="801" t="s">
        <v>137</v>
      </c>
      <c r="E1580" s="486">
        <v>280.76</v>
      </c>
      <c r="F1580" s="48">
        <f t="shared" si="50"/>
        <v>2133.7800000000002</v>
      </c>
    </row>
    <row r="1581" spans="1:6" ht="12.75" customHeight="1" x14ac:dyDescent="0.25">
      <c r="A1581" s="126">
        <v>4.9000000000000004</v>
      </c>
      <c r="B1581" s="566" t="s">
        <v>149</v>
      </c>
      <c r="C1581" s="476">
        <v>9.26</v>
      </c>
      <c r="D1581" s="801" t="s">
        <v>144</v>
      </c>
      <c r="E1581" s="476">
        <v>95.64</v>
      </c>
      <c r="F1581" s="48">
        <f t="shared" si="50"/>
        <v>885.63</v>
      </c>
    </row>
    <row r="1582" spans="1:6" x14ac:dyDescent="0.25">
      <c r="A1582" s="802">
        <v>4.0999999999999996</v>
      </c>
      <c r="B1582" s="161" t="s">
        <v>779</v>
      </c>
      <c r="C1582" s="572">
        <v>32.75</v>
      </c>
      <c r="D1582" s="163" t="s">
        <v>137</v>
      </c>
      <c r="E1582" s="826">
        <v>720.29</v>
      </c>
      <c r="F1582" s="48">
        <f t="shared" si="50"/>
        <v>23589.5</v>
      </c>
    </row>
    <row r="1583" spans="1:6" ht="12.75" customHeight="1" x14ac:dyDescent="0.25">
      <c r="A1583" s="307"/>
      <c r="B1583" s="566"/>
      <c r="C1583" s="476"/>
      <c r="D1583" s="801"/>
      <c r="E1583" s="476"/>
      <c r="F1583" s="48"/>
    </row>
    <row r="1584" spans="1:6" ht="12.75" customHeight="1" x14ac:dyDescent="0.25">
      <c r="A1584" s="137">
        <v>5</v>
      </c>
      <c r="B1584" s="565" t="s">
        <v>780</v>
      </c>
      <c r="C1584" s="476"/>
      <c r="D1584" s="801"/>
      <c r="E1584" s="476"/>
      <c r="F1584" s="48"/>
    </row>
    <row r="1585" spans="1:6" ht="27" customHeight="1" x14ac:dyDescent="0.25">
      <c r="A1585" s="126">
        <v>5.0999999999999996</v>
      </c>
      <c r="B1585" s="566" t="s">
        <v>781</v>
      </c>
      <c r="C1585" s="486">
        <v>103.3</v>
      </c>
      <c r="D1585" s="801" t="s">
        <v>153</v>
      </c>
      <c r="E1585" s="486">
        <v>270.23</v>
      </c>
      <c r="F1585" s="48">
        <f t="shared" si="50"/>
        <v>27914.76</v>
      </c>
    </row>
    <row r="1586" spans="1:6" ht="39.75" customHeight="1" x14ac:dyDescent="0.25">
      <c r="A1586" s="126">
        <v>5.2</v>
      </c>
      <c r="B1586" s="566" t="s">
        <v>782</v>
      </c>
      <c r="C1586" s="486">
        <v>1</v>
      </c>
      <c r="D1586" s="801" t="s">
        <v>101</v>
      </c>
      <c r="E1586" s="486">
        <v>2000</v>
      </c>
      <c r="F1586" s="48">
        <f t="shared" si="50"/>
        <v>2000</v>
      </c>
    </row>
    <row r="1587" spans="1:6" ht="12.75" customHeight="1" x14ac:dyDescent="0.25">
      <c r="A1587" s="307"/>
      <c r="B1587" s="308"/>
      <c r="C1587" s="338"/>
      <c r="D1587" s="438"/>
      <c r="E1587" s="338"/>
      <c r="F1587" s="48"/>
    </row>
    <row r="1588" spans="1:6" ht="12.75" customHeight="1" x14ac:dyDescent="0.25">
      <c r="A1588" s="717">
        <v>6</v>
      </c>
      <c r="B1588" s="566" t="s">
        <v>162</v>
      </c>
      <c r="C1588" s="476">
        <v>241</v>
      </c>
      <c r="D1588" s="533" t="s">
        <v>153</v>
      </c>
      <c r="E1588" s="476">
        <v>268.45999999999998</v>
      </c>
      <c r="F1588" s="48">
        <f t="shared" si="50"/>
        <v>64698.86</v>
      </c>
    </row>
    <row r="1589" spans="1:6" ht="12.75" customHeight="1" x14ac:dyDescent="0.25">
      <c r="A1589" s="307"/>
      <c r="B1589" s="429"/>
      <c r="C1589" s="698"/>
      <c r="D1589" s="801"/>
      <c r="E1589" s="476"/>
      <c r="F1589" s="48"/>
    </row>
    <row r="1590" spans="1:6" ht="14.25" customHeight="1" x14ac:dyDescent="0.25">
      <c r="A1590" s="827">
        <v>7</v>
      </c>
      <c r="B1590" s="828" t="s">
        <v>173</v>
      </c>
      <c r="C1590" s="698"/>
      <c r="D1590" s="801"/>
      <c r="E1590" s="476"/>
      <c r="F1590" s="48"/>
    </row>
    <row r="1591" spans="1:6" ht="66.75" customHeight="1" x14ac:dyDescent="0.25">
      <c r="A1591" s="126">
        <v>7.1</v>
      </c>
      <c r="B1591" s="440" t="s">
        <v>783</v>
      </c>
      <c r="C1591" s="829">
        <v>36</v>
      </c>
      <c r="D1591" s="571" t="s">
        <v>144</v>
      </c>
      <c r="E1591" s="572">
        <v>1425.01</v>
      </c>
      <c r="F1591" s="48">
        <f t="shared" ref="F1591:F1605" si="51">ROUND((C1591*E1591),2)</f>
        <v>51300.36</v>
      </c>
    </row>
    <row r="1592" spans="1:6" ht="15" customHeight="1" x14ac:dyDescent="0.25">
      <c r="A1592" s="800">
        <v>7.2</v>
      </c>
      <c r="B1592" s="822" t="s">
        <v>784</v>
      </c>
      <c r="C1592" s="692">
        <v>2</v>
      </c>
      <c r="D1592" s="690" t="s">
        <v>14</v>
      </c>
      <c r="E1592" s="692">
        <v>2500</v>
      </c>
      <c r="F1592" s="173">
        <f t="shared" si="51"/>
        <v>5000</v>
      </c>
    </row>
    <row r="1593" spans="1:6" s="821" customFormat="1" ht="25.5" customHeight="1" x14ac:dyDescent="0.2">
      <c r="A1593" s="830">
        <v>8</v>
      </c>
      <c r="B1593" s="831" t="s">
        <v>785</v>
      </c>
      <c r="C1593" s="832">
        <v>120</v>
      </c>
      <c r="D1593" s="833" t="s">
        <v>137</v>
      </c>
      <c r="E1593" s="832">
        <v>108.13</v>
      </c>
      <c r="F1593" s="143">
        <f t="shared" si="51"/>
        <v>12975.6</v>
      </c>
    </row>
    <row r="1594" spans="1:6" ht="27" customHeight="1" x14ac:dyDescent="0.25">
      <c r="A1594" s="137">
        <v>9</v>
      </c>
      <c r="B1594" s="515" t="s">
        <v>786</v>
      </c>
      <c r="C1594" s="486"/>
      <c r="D1594" s="571"/>
      <c r="E1594" s="486"/>
      <c r="F1594" s="48"/>
    </row>
    <row r="1595" spans="1:6" ht="15.75" customHeight="1" x14ac:dyDescent="0.25">
      <c r="A1595" s="796">
        <v>9.1</v>
      </c>
      <c r="B1595" s="638" t="s">
        <v>787</v>
      </c>
      <c r="C1595" s="486">
        <v>1</v>
      </c>
      <c r="D1595" s="571" t="s">
        <v>14</v>
      </c>
      <c r="E1595" s="486">
        <v>68500</v>
      </c>
      <c r="F1595" s="48">
        <f t="shared" si="51"/>
        <v>68500</v>
      </c>
    </row>
    <row r="1596" spans="1:6" ht="40.5" customHeight="1" x14ac:dyDescent="0.25">
      <c r="A1596" s="126">
        <v>9.1999999999999993</v>
      </c>
      <c r="B1596" s="529" t="s">
        <v>560</v>
      </c>
      <c r="C1596" s="692">
        <v>1</v>
      </c>
      <c r="D1596" s="690" t="s">
        <v>14</v>
      </c>
      <c r="E1596" s="692">
        <v>66610.12</v>
      </c>
      <c r="F1596" s="173">
        <f t="shared" si="51"/>
        <v>66610.12</v>
      </c>
    </row>
    <row r="1597" spans="1:6" ht="38.25" x14ac:dyDescent="0.25">
      <c r="A1597" s="126">
        <v>9.3000000000000007</v>
      </c>
      <c r="B1597" s="529" t="s">
        <v>788</v>
      </c>
      <c r="C1597" s="486">
        <v>1</v>
      </c>
      <c r="D1597" s="571" t="s">
        <v>14</v>
      </c>
      <c r="E1597" s="486">
        <v>59287.5</v>
      </c>
      <c r="F1597" s="48">
        <f t="shared" si="51"/>
        <v>59287.5</v>
      </c>
    </row>
    <row r="1598" spans="1:6" ht="26.25" x14ac:dyDescent="0.25">
      <c r="A1598" s="126">
        <v>9.4</v>
      </c>
      <c r="B1598" s="440" t="s">
        <v>789</v>
      </c>
      <c r="C1598" s="486">
        <v>1</v>
      </c>
      <c r="D1598" s="571" t="s">
        <v>14</v>
      </c>
      <c r="E1598" s="486">
        <v>5947.2</v>
      </c>
      <c r="F1598" s="48">
        <f t="shared" si="51"/>
        <v>5947.2</v>
      </c>
    </row>
    <row r="1599" spans="1:6" ht="26.25" x14ac:dyDescent="0.25">
      <c r="A1599" s="126">
        <v>9.5</v>
      </c>
      <c r="B1599" s="440" t="s">
        <v>790</v>
      </c>
      <c r="C1599" s="486">
        <v>1</v>
      </c>
      <c r="D1599" s="571" t="s">
        <v>14</v>
      </c>
      <c r="E1599" s="486">
        <v>4088.7</v>
      </c>
      <c r="F1599" s="48">
        <f t="shared" si="51"/>
        <v>4088.7</v>
      </c>
    </row>
    <row r="1600" spans="1:6" x14ac:dyDescent="0.25">
      <c r="A1600" s="126">
        <v>9.6</v>
      </c>
      <c r="B1600" s="429" t="s">
        <v>791</v>
      </c>
      <c r="C1600" s="476">
        <v>4</v>
      </c>
      <c r="D1600" s="571" t="s">
        <v>14</v>
      </c>
      <c r="E1600" s="476">
        <v>225.8</v>
      </c>
      <c r="F1600" s="48">
        <f t="shared" si="51"/>
        <v>903.2</v>
      </c>
    </row>
    <row r="1601" spans="1:6" ht="26.25" x14ac:dyDescent="0.25">
      <c r="A1601" s="126">
        <v>9.6999999999999993</v>
      </c>
      <c r="B1601" s="440" t="s">
        <v>792</v>
      </c>
      <c r="C1601" s="486">
        <v>3</v>
      </c>
      <c r="D1601" s="571" t="s">
        <v>117</v>
      </c>
      <c r="E1601" s="486">
        <v>2504.37</v>
      </c>
      <c r="F1601" s="48">
        <f t="shared" si="51"/>
        <v>7513.11</v>
      </c>
    </row>
    <row r="1602" spans="1:6" ht="13.5" customHeight="1" x14ac:dyDescent="0.25">
      <c r="A1602" s="126">
        <v>9.8000000000000007</v>
      </c>
      <c r="B1602" s="429" t="s">
        <v>793</v>
      </c>
      <c r="C1602" s="476">
        <v>1</v>
      </c>
      <c r="D1602" s="571" t="s">
        <v>14</v>
      </c>
      <c r="E1602" s="476">
        <v>2500</v>
      </c>
      <c r="F1602" s="48">
        <f t="shared" si="51"/>
        <v>2500</v>
      </c>
    </row>
    <row r="1603" spans="1:6" ht="13.5" customHeight="1" x14ac:dyDescent="0.25">
      <c r="A1603" s="126">
        <v>9.9</v>
      </c>
      <c r="B1603" s="429" t="s">
        <v>171</v>
      </c>
      <c r="C1603" s="476">
        <v>1</v>
      </c>
      <c r="D1603" s="571" t="s">
        <v>14</v>
      </c>
      <c r="E1603" s="476">
        <v>18700</v>
      </c>
      <c r="F1603" s="48">
        <f t="shared" si="51"/>
        <v>18700</v>
      </c>
    </row>
    <row r="1604" spans="1:6" ht="13.5" customHeight="1" x14ac:dyDescent="0.25">
      <c r="A1604" s="307"/>
      <c r="B1604" s="429"/>
      <c r="C1604" s="476"/>
      <c r="D1604" s="571"/>
      <c r="E1604" s="476"/>
      <c r="F1604" s="48"/>
    </row>
    <row r="1605" spans="1:6" ht="13.5" customHeight="1" x14ac:dyDescent="0.25">
      <c r="A1605" s="717">
        <v>10</v>
      </c>
      <c r="B1605" s="429" t="s">
        <v>177</v>
      </c>
      <c r="C1605" s="476">
        <v>1</v>
      </c>
      <c r="D1605" s="571" t="s">
        <v>14</v>
      </c>
      <c r="E1605" s="476">
        <v>7000</v>
      </c>
      <c r="F1605" s="48">
        <f t="shared" si="51"/>
        <v>7000</v>
      </c>
    </row>
    <row r="1606" spans="1:6" ht="13.5" customHeight="1" x14ac:dyDescent="0.25">
      <c r="A1606" s="93"/>
      <c r="B1606" s="94" t="s">
        <v>794</v>
      </c>
      <c r="C1606" s="95"/>
      <c r="D1606" s="96" t="s">
        <v>193</v>
      </c>
      <c r="E1606" s="95"/>
      <c r="F1606" s="697">
        <f>SUM(F1536:F1605)</f>
        <v>624162.18999999983</v>
      </c>
    </row>
    <row r="1607" spans="1:6" s="799" customFormat="1" x14ac:dyDescent="0.25">
      <c r="A1607" s="307"/>
      <c r="B1607" s="308"/>
      <c r="C1607" s="309"/>
      <c r="D1607" s="399"/>
      <c r="E1607" s="309"/>
      <c r="F1607" s="130"/>
    </row>
    <row r="1608" spans="1:6" x14ac:dyDescent="0.25">
      <c r="A1608" s="93"/>
      <c r="B1608" s="94" t="s">
        <v>795</v>
      </c>
      <c r="C1608" s="95"/>
      <c r="D1608" s="96"/>
      <c r="E1608" s="95"/>
      <c r="F1608" s="697">
        <f>+F1606+F1532+F1477+F1471</f>
        <v>3766462.73</v>
      </c>
    </row>
    <row r="1609" spans="1:6" s="799" customFormat="1" x14ac:dyDescent="0.25">
      <c r="A1609" s="307"/>
      <c r="B1609" s="308"/>
      <c r="C1609" s="289"/>
      <c r="D1609" s="53"/>
      <c r="E1609" s="338"/>
      <c r="F1609" s="130"/>
    </row>
    <row r="1610" spans="1:6" x14ac:dyDescent="0.25">
      <c r="A1610" s="93"/>
      <c r="B1610" s="94" t="s">
        <v>796</v>
      </c>
      <c r="C1610" s="95"/>
      <c r="D1610" s="96"/>
      <c r="E1610" s="95"/>
      <c r="F1610" s="697">
        <f>+F1608+F1452</f>
        <v>695825.70000000019</v>
      </c>
    </row>
    <row r="1611" spans="1:6" x14ac:dyDescent="0.25">
      <c r="A1611" s="307"/>
      <c r="B1611" s="308"/>
      <c r="C1611" s="309"/>
      <c r="D1611" s="399"/>
      <c r="E1611" s="309"/>
      <c r="F1611" s="834"/>
    </row>
    <row r="1612" spans="1:6" ht="27" customHeight="1" x14ac:dyDescent="0.25">
      <c r="A1612" s="93"/>
      <c r="B1612" s="94" t="s">
        <v>797</v>
      </c>
      <c r="C1612" s="95"/>
      <c r="D1612" s="96"/>
      <c r="E1612" s="95"/>
      <c r="F1612" s="697">
        <f>+F1610+F1429</f>
        <v>32493691.019999996</v>
      </c>
    </row>
    <row r="1613" spans="1:6" x14ac:dyDescent="0.25">
      <c r="A1613" s="307"/>
      <c r="B1613" s="308" t="s">
        <v>798</v>
      </c>
      <c r="C1613" s="309"/>
      <c r="D1613" s="399"/>
      <c r="E1613" s="309"/>
      <c r="F1613" s="834"/>
    </row>
    <row r="1614" spans="1:6" x14ac:dyDescent="0.25">
      <c r="A1614" s="307"/>
      <c r="B1614" s="308" t="s">
        <v>799</v>
      </c>
      <c r="C1614" s="309"/>
      <c r="D1614" s="399"/>
      <c r="E1614" s="309"/>
      <c r="F1614" s="834"/>
    </row>
    <row r="1615" spans="1:6" x14ac:dyDescent="0.25">
      <c r="A1615" s="317"/>
      <c r="B1615" s="299" t="s">
        <v>800</v>
      </c>
      <c r="C1615" s="836">
        <v>0.04</v>
      </c>
      <c r="D1615" s="299"/>
      <c r="E1615" s="289"/>
      <c r="F1615" s="837">
        <f>+C1615*F1612</f>
        <v>1299747.6407999999</v>
      </c>
    </row>
    <row r="1616" spans="1:6" x14ac:dyDescent="0.25">
      <c r="A1616" s="317"/>
      <c r="B1616" s="299" t="s">
        <v>801</v>
      </c>
      <c r="C1616" s="836">
        <v>0.1</v>
      </c>
      <c r="D1616" s="299"/>
      <c r="E1616" s="289"/>
      <c r="F1616" s="837">
        <f>C1616*F1612</f>
        <v>3249369.102</v>
      </c>
    </row>
    <row r="1617" spans="1:6" x14ac:dyDescent="0.25">
      <c r="A1617" s="317"/>
      <c r="B1617" s="838" t="s">
        <v>802</v>
      </c>
      <c r="C1617" s="836">
        <v>0.04</v>
      </c>
      <c r="D1617" s="838"/>
      <c r="E1617" s="839"/>
      <c r="F1617" s="837">
        <v>1299747.6399999999</v>
      </c>
    </row>
    <row r="1618" spans="1:6" ht="30" x14ac:dyDescent="0.25">
      <c r="A1618" s="317"/>
      <c r="B1618" s="840" t="s">
        <v>803</v>
      </c>
      <c r="C1618" s="841"/>
      <c r="D1618" s="842"/>
      <c r="E1618" s="843"/>
      <c r="F1618" s="844">
        <v>-337304.42</v>
      </c>
    </row>
    <row r="1619" spans="1:6" x14ac:dyDescent="0.25">
      <c r="A1619" s="317"/>
      <c r="B1619" s="299" t="s">
        <v>804</v>
      </c>
      <c r="C1619" s="836">
        <v>0.05</v>
      </c>
      <c r="D1619" s="299"/>
      <c r="E1619" s="289"/>
      <c r="F1619" s="837">
        <f>C1619*F1612</f>
        <v>1624684.551</v>
      </c>
    </row>
    <row r="1620" spans="1:6" x14ac:dyDescent="0.25">
      <c r="A1620" s="317"/>
      <c r="B1620" s="299" t="s">
        <v>805</v>
      </c>
      <c r="C1620" s="836">
        <v>2.5000000000000001E-2</v>
      </c>
      <c r="D1620" s="299"/>
      <c r="E1620" s="289"/>
      <c r="F1620" s="837">
        <f>C1620*F1612</f>
        <v>812342.27549999999</v>
      </c>
    </row>
    <row r="1621" spans="1:6" x14ac:dyDescent="0.25">
      <c r="A1621" s="317"/>
      <c r="B1621" s="299" t="s">
        <v>806</v>
      </c>
      <c r="C1621" s="836">
        <v>0.01</v>
      </c>
      <c r="D1621" s="299"/>
      <c r="E1621" s="289"/>
      <c r="F1621" s="837">
        <f>C1621*F1612</f>
        <v>324936.91019999998</v>
      </c>
    </row>
    <row r="1622" spans="1:6" x14ac:dyDescent="0.25">
      <c r="A1622" s="317"/>
      <c r="B1622" s="299" t="s">
        <v>807</v>
      </c>
      <c r="C1622" s="836">
        <v>0.18</v>
      </c>
      <c r="D1622" s="299"/>
      <c r="E1622" s="289"/>
      <c r="F1622" s="837">
        <f>C1622*F1616</f>
        <v>584886.43835999991</v>
      </c>
    </row>
    <row r="1623" spans="1:6" x14ac:dyDescent="0.25">
      <c r="A1623" s="317"/>
      <c r="B1623" s="299" t="s">
        <v>808</v>
      </c>
      <c r="C1623" s="430">
        <v>1</v>
      </c>
      <c r="D1623" s="299"/>
      <c r="E1623" s="289"/>
      <c r="F1623" s="837">
        <v>40000</v>
      </c>
    </row>
    <row r="1624" spans="1:6" x14ac:dyDescent="0.25">
      <c r="A1624" s="317"/>
      <c r="B1624" s="299" t="s">
        <v>536</v>
      </c>
      <c r="C1624" s="430">
        <v>1</v>
      </c>
      <c r="D1624" s="299"/>
      <c r="E1624" s="289"/>
      <c r="F1624" s="837">
        <v>15000</v>
      </c>
    </row>
    <row r="1625" spans="1:6" x14ac:dyDescent="0.25">
      <c r="A1625" s="845"/>
      <c r="B1625" s="846" t="s">
        <v>809</v>
      </c>
      <c r="C1625" s="445">
        <v>1</v>
      </c>
      <c r="D1625" s="847"/>
      <c r="E1625" s="848"/>
      <c r="F1625" s="849">
        <v>60000</v>
      </c>
    </row>
    <row r="1626" spans="1:6" ht="30" x14ac:dyDescent="0.25">
      <c r="A1626" s="317"/>
      <c r="B1626" s="850" t="s">
        <v>810</v>
      </c>
      <c r="C1626" s="689">
        <v>1</v>
      </c>
      <c r="D1626" s="299"/>
      <c r="E1626" s="289"/>
      <c r="F1626" s="851">
        <v>60000</v>
      </c>
    </row>
    <row r="1627" spans="1:6" x14ac:dyDescent="0.25">
      <c r="A1627" s="317"/>
      <c r="B1627" s="299" t="s">
        <v>811</v>
      </c>
      <c r="C1627" s="430">
        <v>1</v>
      </c>
      <c r="D1627" s="299"/>
      <c r="E1627" s="289"/>
      <c r="F1627" s="837">
        <v>40000</v>
      </c>
    </row>
    <row r="1628" spans="1:6" ht="30" x14ac:dyDescent="0.25">
      <c r="A1628" s="317"/>
      <c r="B1628" s="850" t="s">
        <v>812</v>
      </c>
      <c r="C1628" s="540">
        <v>-1</v>
      </c>
      <c r="D1628" s="852"/>
      <c r="E1628" s="628">
        <v>40000</v>
      </c>
      <c r="F1628" s="853">
        <f>+C1628*E1628</f>
        <v>-40000</v>
      </c>
    </row>
    <row r="1629" spans="1:6" ht="32.25" customHeight="1" x14ac:dyDescent="0.25">
      <c r="A1629" s="317"/>
      <c r="B1629" s="850" t="s">
        <v>813</v>
      </c>
      <c r="C1629" s="540">
        <v>5</v>
      </c>
      <c r="D1629" s="852"/>
      <c r="E1629" s="628">
        <v>25000</v>
      </c>
      <c r="F1629" s="853">
        <f>+C1629*E1629</f>
        <v>125000</v>
      </c>
    </row>
    <row r="1630" spans="1:6" x14ac:dyDescent="0.25">
      <c r="A1630" s="317"/>
      <c r="B1630" s="299" t="s">
        <v>814</v>
      </c>
      <c r="C1630" s="836">
        <v>1E-3</v>
      </c>
      <c r="D1630" s="852"/>
      <c r="E1630" s="628"/>
      <c r="F1630" s="854">
        <f>+C1630*F1612</f>
        <v>32493.691019999995</v>
      </c>
    </row>
    <row r="1631" spans="1:6" x14ac:dyDescent="0.25">
      <c r="A1631" s="855"/>
      <c r="B1631" s="840" t="s">
        <v>815</v>
      </c>
      <c r="C1631" s="540"/>
      <c r="D1631" s="852"/>
      <c r="F1631" s="853">
        <v>2200000</v>
      </c>
    </row>
    <row r="1632" spans="1:6" ht="30" x14ac:dyDescent="0.25">
      <c r="A1632" s="855"/>
      <c r="B1632" s="840" t="s">
        <v>816</v>
      </c>
      <c r="C1632" s="540"/>
      <c r="D1632" s="852"/>
      <c r="F1632" s="856">
        <v>-2200000</v>
      </c>
    </row>
    <row r="1633" spans="1:6" x14ac:dyDescent="0.25">
      <c r="A1633" s="317"/>
      <c r="B1633" s="842" t="s">
        <v>817</v>
      </c>
      <c r="C1633" s="836">
        <v>0.1</v>
      </c>
      <c r="D1633" s="842"/>
      <c r="E1633" s="289"/>
      <c r="F1633" s="837"/>
    </row>
    <row r="1634" spans="1:6" ht="30" x14ac:dyDescent="0.25">
      <c r="A1634" s="317"/>
      <c r="B1634" s="850" t="s">
        <v>818</v>
      </c>
      <c r="C1634" s="430">
        <v>1</v>
      </c>
      <c r="D1634" s="299"/>
      <c r="E1634" s="289"/>
      <c r="F1634" s="837">
        <v>15000</v>
      </c>
    </row>
    <row r="1635" spans="1:6" x14ac:dyDescent="0.25">
      <c r="A1635" s="435"/>
      <c r="B1635" s="299"/>
      <c r="C1635" s="338"/>
      <c r="D1635" s="299"/>
      <c r="E1635" s="289"/>
      <c r="F1635" s="516"/>
    </row>
    <row r="1636" spans="1:6" x14ac:dyDescent="0.25">
      <c r="A1636" s="93"/>
      <c r="B1636" s="857" t="s">
        <v>819</v>
      </c>
      <c r="C1636" s="753"/>
      <c r="D1636" s="858"/>
      <c r="E1636" s="751"/>
      <c r="F1636" s="697">
        <f>SUM(F1615:F1635)</f>
        <v>9205903.8288800009</v>
      </c>
    </row>
    <row r="1637" spans="1:6" x14ac:dyDescent="0.25">
      <c r="A1637" s="435"/>
      <c r="B1637" s="299"/>
      <c r="C1637" s="338"/>
      <c r="D1637" s="299"/>
      <c r="E1637" s="289"/>
      <c r="F1637" s="516"/>
    </row>
    <row r="1638" spans="1:6" x14ac:dyDescent="0.25">
      <c r="A1638" s="93"/>
      <c r="B1638" s="857" t="s">
        <v>820</v>
      </c>
      <c r="C1638" s="753"/>
      <c r="D1638" s="858"/>
      <c r="E1638" s="751"/>
      <c r="F1638" s="697">
        <f>+F1636+F1612</f>
        <v>41699594.848879993</v>
      </c>
    </row>
    <row r="1639" spans="1:6" ht="9.75" customHeight="1" x14ac:dyDescent="0.25">
      <c r="A1639" s="435"/>
      <c r="B1639" s="299"/>
      <c r="C1639" s="338"/>
      <c r="D1639" s="299"/>
      <c r="E1639" s="289"/>
      <c r="F1639" s="516"/>
    </row>
    <row r="1640" spans="1:6" ht="14.25" customHeight="1" x14ac:dyDescent="0.25">
      <c r="A1640" s="210" t="s">
        <v>383</v>
      </c>
      <c r="B1640" s="211" t="s">
        <v>821</v>
      </c>
      <c r="C1640" s="560"/>
      <c r="D1640" s="560"/>
      <c r="E1640" s="512"/>
      <c r="F1640" s="516"/>
    </row>
    <row r="1641" spans="1:6" ht="8.25" customHeight="1" x14ac:dyDescent="0.25">
      <c r="A1641" s="531"/>
      <c r="B1641" s="429"/>
      <c r="C1641" s="530"/>
      <c r="D1641" s="531"/>
      <c r="E1641" s="530"/>
      <c r="F1641" s="530"/>
    </row>
    <row r="1642" spans="1:6" x14ac:dyDescent="0.25">
      <c r="A1642" s="859">
        <v>1</v>
      </c>
      <c r="B1642" s="546" t="s">
        <v>822</v>
      </c>
      <c r="C1642" s="860"/>
      <c r="D1642" s="861"/>
      <c r="E1642" s="860"/>
      <c r="F1642" s="860"/>
    </row>
    <row r="1643" spans="1:6" ht="25.5" x14ac:dyDescent="0.25">
      <c r="A1643" s="579">
        <v>1.1000000000000001</v>
      </c>
      <c r="B1643" s="647" t="s">
        <v>823</v>
      </c>
      <c r="C1643" s="692">
        <v>200</v>
      </c>
      <c r="D1643" s="720" t="s">
        <v>566</v>
      </c>
      <c r="E1643" s="692">
        <v>700</v>
      </c>
      <c r="F1643" s="731">
        <f t="shared" ref="F1643:F1651" si="52">ROUND(C1643*E1643,2)</f>
        <v>140000</v>
      </c>
    </row>
    <row r="1644" spans="1:6" x14ac:dyDescent="0.25">
      <c r="A1644" s="579">
        <v>1.2</v>
      </c>
      <c r="B1644" s="647" t="s">
        <v>824</v>
      </c>
      <c r="C1644" s="692">
        <v>200</v>
      </c>
      <c r="D1644" s="720" t="s">
        <v>566</v>
      </c>
      <c r="E1644" s="692">
        <v>188.47</v>
      </c>
      <c r="F1644" s="731">
        <f t="shared" si="52"/>
        <v>37694</v>
      </c>
    </row>
    <row r="1645" spans="1:6" x14ac:dyDescent="0.25">
      <c r="A1645" s="579">
        <f>A1644+0.1</f>
        <v>1.3</v>
      </c>
      <c r="B1645" s="647" t="s">
        <v>825</v>
      </c>
      <c r="C1645" s="692">
        <v>150</v>
      </c>
      <c r="D1645" s="720" t="s">
        <v>566</v>
      </c>
      <c r="E1645" s="692">
        <v>163.12</v>
      </c>
      <c r="F1645" s="731">
        <f t="shared" si="52"/>
        <v>24468</v>
      </c>
    </row>
    <row r="1646" spans="1:6" x14ac:dyDescent="0.25">
      <c r="A1646" s="579">
        <f>A1645+0.1</f>
        <v>1.4000000000000001</v>
      </c>
      <c r="B1646" s="647" t="s">
        <v>826</v>
      </c>
      <c r="C1646" s="692">
        <v>1</v>
      </c>
      <c r="D1646" s="720" t="s">
        <v>14</v>
      </c>
      <c r="E1646" s="692">
        <v>12500</v>
      </c>
      <c r="F1646" s="731">
        <f t="shared" si="52"/>
        <v>12500</v>
      </c>
    </row>
    <row r="1647" spans="1:6" ht="25.5" x14ac:dyDescent="0.25">
      <c r="A1647" s="579">
        <f>A1646+0.1</f>
        <v>1.5000000000000002</v>
      </c>
      <c r="B1647" s="647" t="s">
        <v>827</v>
      </c>
      <c r="C1647" s="692">
        <v>200</v>
      </c>
      <c r="D1647" s="720" t="s">
        <v>566</v>
      </c>
      <c r="E1647" s="692">
        <v>1250.23</v>
      </c>
      <c r="F1647" s="731">
        <f t="shared" si="52"/>
        <v>250046</v>
      </c>
    </row>
    <row r="1648" spans="1:6" x14ac:dyDescent="0.25">
      <c r="A1648" s="579">
        <f>A1647+0.1</f>
        <v>1.6000000000000003</v>
      </c>
      <c r="B1648" s="647" t="s">
        <v>828</v>
      </c>
      <c r="C1648" s="692">
        <v>1</v>
      </c>
      <c r="D1648" s="720" t="s">
        <v>14</v>
      </c>
      <c r="E1648" s="692">
        <v>20000</v>
      </c>
      <c r="F1648" s="731">
        <f t="shared" si="52"/>
        <v>20000</v>
      </c>
    </row>
    <row r="1649" spans="1:6" ht="25.5" x14ac:dyDescent="0.25">
      <c r="A1649" s="719">
        <v>1.7</v>
      </c>
      <c r="B1649" s="529" t="s">
        <v>829</v>
      </c>
      <c r="C1649" s="689">
        <v>1</v>
      </c>
      <c r="D1649" s="690" t="s">
        <v>14</v>
      </c>
      <c r="E1649" s="689">
        <v>75000</v>
      </c>
      <c r="F1649" s="731">
        <f t="shared" si="52"/>
        <v>75000</v>
      </c>
    </row>
    <row r="1650" spans="1:6" ht="39.75" customHeight="1" x14ac:dyDescent="0.25">
      <c r="A1650" s="719">
        <v>1.8</v>
      </c>
      <c r="B1650" s="529" t="s">
        <v>830</v>
      </c>
      <c r="C1650" s="689">
        <v>1</v>
      </c>
      <c r="D1650" s="690" t="s">
        <v>14</v>
      </c>
      <c r="E1650" s="689">
        <v>6000</v>
      </c>
      <c r="F1650" s="731">
        <f t="shared" si="52"/>
        <v>6000</v>
      </c>
    </row>
    <row r="1651" spans="1:6" x14ac:dyDescent="0.25">
      <c r="A1651" s="719">
        <v>1.9</v>
      </c>
      <c r="B1651" s="435" t="s">
        <v>831</v>
      </c>
      <c r="C1651" s="689">
        <v>1</v>
      </c>
      <c r="D1651" s="690" t="s">
        <v>14</v>
      </c>
      <c r="E1651" s="689">
        <v>5000</v>
      </c>
      <c r="F1651" s="731">
        <f t="shared" si="52"/>
        <v>5000</v>
      </c>
    </row>
    <row r="1652" spans="1:6" ht="8.25" customHeight="1" x14ac:dyDescent="0.25">
      <c r="A1652" s="862"/>
      <c r="B1652" s="584"/>
      <c r="C1652" s="692"/>
      <c r="D1652" s="720"/>
      <c r="E1652" s="689"/>
      <c r="F1652" s="689"/>
    </row>
    <row r="1653" spans="1:6" x14ac:dyDescent="0.25">
      <c r="A1653" s="859">
        <v>2</v>
      </c>
      <c r="B1653" s="546" t="s">
        <v>832</v>
      </c>
      <c r="C1653" s="863"/>
      <c r="D1653" s="860"/>
      <c r="E1653" s="689"/>
      <c r="F1653" s="689"/>
    </row>
    <row r="1654" spans="1:6" ht="25.5" x14ac:dyDescent="0.25">
      <c r="A1654" s="579">
        <f t="shared" ref="A1654:A1659" si="53">A1653+0.1</f>
        <v>2.1</v>
      </c>
      <c r="B1654" s="647" t="s">
        <v>823</v>
      </c>
      <c r="C1654" s="692">
        <v>200</v>
      </c>
      <c r="D1654" s="720" t="s">
        <v>566</v>
      </c>
      <c r="E1654" s="692">
        <v>700</v>
      </c>
      <c r="F1654" s="731">
        <f t="shared" ref="F1654:F1662" si="54">ROUND(C1654*E1654,2)</f>
        <v>140000</v>
      </c>
    </row>
    <row r="1655" spans="1:6" x14ac:dyDescent="0.25">
      <c r="A1655" s="579">
        <f t="shared" si="53"/>
        <v>2.2000000000000002</v>
      </c>
      <c r="B1655" s="647" t="s">
        <v>824</v>
      </c>
      <c r="C1655" s="692">
        <v>200</v>
      </c>
      <c r="D1655" s="720" t="s">
        <v>566</v>
      </c>
      <c r="E1655" s="692">
        <v>188.47</v>
      </c>
      <c r="F1655" s="731">
        <f t="shared" si="54"/>
        <v>37694</v>
      </c>
    </row>
    <row r="1656" spans="1:6" x14ac:dyDescent="0.25">
      <c r="A1656" s="579">
        <f t="shared" si="53"/>
        <v>2.3000000000000003</v>
      </c>
      <c r="B1656" s="647" t="s">
        <v>825</v>
      </c>
      <c r="C1656" s="692">
        <v>150</v>
      </c>
      <c r="D1656" s="720" t="s">
        <v>566</v>
      </c>
      <c r="E1656" s="692">
        <v>163.12</v>
      </c>
      <c r="F1656" s="731">
        <f t="shared" si="54"/>
        <v>24468</v>
      </c>
    </row>
    <row r="1657" spans="1:6" x14ac:dyDescent="0.25">
      <c r="A1657" s="864">
        <f t="shared" si="53"/>
        <v>2.4000000000000004</v>
      </c>
      <c r="B1657" s="787" t="s">
        <v>826</v>
      </c>
      <c r="C1657" s="722">
        <v>1</v>
      </c>
      <c r="D1657" s="723" t="s">
        <v>14</v>
      </c>
      <c r="E1657" s="722">
        <v>12500</v>
      </c>
      <c r="F1657" s="865">
        <f t="shared" si="54"/>
        <v>12500</v>
      </c>
    </row>
    <row r="1658" spans="1:6" ht="25.5" x14ac:dyDescent="0.25">
      <c r="A1658" s="866">
        <f t="shared" si="53"/>
        <v>2.5000000000000004</v>
      </c>
      <c r="B1658" s="683" t="s">
        <v>827</v>
      </c>
      <c r="C1658" s="867">
        <v>200</v>
      </c>
      <c r="D1658" s="868" t="s">
        <v>566</v>
      </c>
      <c r="E1658" s="867">
        <v>1250.23</v>
      </c>
      <c r="F1658" s="869">
        <f t="shared" si="54"/>
        <v>250046</v>
      </c>
    </row>
    <row r="1659" spans="1:6" x14ac:dyDescent="0.25">
      <c r="A1659" s="579">
        <f t="shared" si="53"/>
        <v>2.6000000000000005</v>
      </c>
      <c r="B1659" s="647" t="s">
        <v>828</v>
      </c>
      <c r="C1659" s="692">
        <v>1</v>
      </c>
      <c r="D1659" s="720" t="s">
        <v>14</v>
      </c>
      <c r="E1659" s="692">
        <v>20000</v>
      </c>
      <c r="F1659" s="731">
        <f t="shared" si="54"/>
        <v>20000</v>
      </c>
    </row>
    <row r="1660" spans="1:6" ht="25.5" x14ac:dyDescent="0.25">
      <c r="A1660" s="719">
        <v>2.7</v>
      </c>
      <c r="B1660" s="529" t="s">
        <v>833</v>
      </c>
      <c r="C1660" s="689">
        <v>1</v>
      </c>
      <c r="D1660" s="690" t="s">
        <v>14</v>
      </c>
      <c r="E1660" s="689">
        <v>75000</v>
      </c>
      <c r="F1660" s="731">
        <f t="shared" si="54"/>
        <v>75000</v>
      </c>
    </row>
    <row r="1661" spans="1:6" ht="38.25" x14ac:dyDescent="0.25">
      <c r="A1661" s="719">
        <v>2.8</v>
      </c>
      <c r="B1661" s="529" t="s">
        <v>830</v>
      </c>
      <c r="C1661" s="689">
        <v>1</v>
      </c>
      <c r="D1661" s="690" t="s">
        <v>14</v>
      </c>
      <c r="E1661" s="689">
        <v>6000</v>
      </c>
      <c r="F1661" s="731">
        <f t="shared" si="54"/>
        <v>6000</v>
      </c>
    </row>
    <row r="1662" spans="1:6" x14ac:dyDescent="0.25">
      <c r="A1662" s="719">
        <v>2.9</v>
      </c>
      <c r="B1662" s="435" t="s">
        <v>831</v>
      </c>
      <c r="C1662" s="689">
        <v>1</v>
      </c>
      <c r="D1662" s="690" t="s">
        <v>14</v>
      </c>
      <c r="E1662" s="689">
        <v>5000</v>
      </c>
      <c r="F1662" s="731">
        <f t="shared" si="54"/>
        <v>5000</v>
      </c>
    </row>
    <row r="1663" spans="1:6" x14ac:dyDescent="0.25">
      <c r="A1663" s="583"/>
      <c r="B1663" s="870"/>
      <c r="C1663" s="692"/>
      <c r="D1663" s="720"/>
      <c r="E1663" s="689"/>
      <c r="F1663" s="731"/>
    </row>
    <row r="1664" spans="1:6" x14ac:dyDescent="0.25">
      <c r="A1664" s="859">
        <v>3</v>
      </c>
      <c r="B1664" s="546" t="s">
        <v>834</v>
      </c>
      <c r="C1664" s="863"/>
      <c r="D1664" s="860"/>
      <c r="E1664" s="689"/>
      <c r="F1664" s="689"/>
    </row>
    <row r="1665" spans="1:6" ht="25.5" x14ac:dyDescent="0.25">
      <c r="A1665" s="719">
        <f t="shared" ref="A1665:A1670" si="55">A1664+0.1</f>
        <v>3.1</v>
      </c>
      <c r="B1665" s="529" t="s">
        <v>835</v>
      </c>
      <c r="C1665" s="689">
        <v>120</v>
      </c>
      <c r="D1665" s="690" t="s">
        <v>566</v>
      </c>
      <c r="E1665" s="689">
        <v>850</v>
      </c>
      <c r="F1665" s="731">
        <f t="shared" ref="F1665:F1673" si="56">ROUND(C1665*E1665,2)</f>
        <v>102000</v>
      </c>
    </row>
    <row r="1666" spans="1:6" x14ac:dyDescent="0.25">
      <c r="A1666" s="719">
        <f t="shared" si="55"/>
        <v>3.2</v>
      </c>
      <c r="B1666" s="647" t="s">
        <v>836</v>
      </c>
      <c r="C1666" s="692">
        <v>120</v>
      </c>
      <c r="D1666" s="720" t="s">
        <v>566</v>
      </c>
      <c r="E1666" s="692">
        <v>201.36</v>
      </c>
      <c r="F1666" s="731">
        <f t="shared" si="56"/>
        <v>24163.200000000001</v>
      </c>
    </row>
    <row r="1667" spans="1:6" x14ac:dyDescent="0.25">
      <c r="A1667" s="719">
        <f t="shared" si="55"/>
        <v>3.3000000000000003</v>
      </c>
      <c r="B1667" s="647" t="s">
        <v>837</v>
      </c>
      <c r="C1667" s="692">
        <v>90</v>
      </c>
      <c r="D1667" s="720" t="s">
        <v>566</v>
      </c>
      <c r="E1667" s="692">
        <v>194.4</v>
      </c>
      <c r="F1667" s="731">
        <f t="shared" si="56"/>
        <v>17496</v>
      </c>
    </row>
    <row r="1668" spans="1:6" x14ac:dyDescent="0.25">
      <c r="A1668" s="719">
        <f t="shared" si="55"/>
        <v>3.4000000000000004</v>
      </c>
      <c r="B1668" s="647" t="s">
        <v>826</v>
      </c>
      <c r="C1668" s="692">
        <v>1</v>
      </c>
      <c r="D1668" s="720" t="s">
        <v>14</v>
      </c>
      <c r="E1668" s="692">
        <v>12500</v>
      </c>
      <c r="F1668" s="731">
        <f t="shared" si="56"/>
        <v>12500</v>
      </c>
    </row>
    <row r="1669" spans="1:6" ht="25.5" x14ac:dyDescent="0.25">
      <c r="A1669" s="719">
        <f t="shared" si="55"/>
        <v>3.5000000000000004</v>
      </c>
      <c r="B1669" s="647" t="s">
        <v>838</v>
      </c>
      <c r="C1669" s="692">
        <v>120</v>
      </c>
      <c r="D1669" s="720" t="s">
        <v>566</v>
      </c>
      <c r="E1669" s="692">
        <v>1498.07</v>
      </c>
      <c r="F1669" s="731">
        <f t="shared" si="56"/>
        <v>179768.4</v>
      </c>
    </row>
    <row r="1670" spans="1:6" x14ac:dyDescent="0.25">
      <c r="A1670" s="719">
        <f t="shared" si="55"/>
        <v>3.6000000000000005</v>
      </c>
      <c r="B1670" s="647" t="s">
        <v>828</v>
      </c>
      <c r="C1670" s="692">
        <v>1</v>
      </c>
      <c r="D1670" s="720" t="s">
        <v>14</v>
      </c>
      <c r="E1670" s="692">
        <v>20000</v>
      </c>
      <c r="F1670" s="731">
        <f t="shared" si="56"/>
        <v>20000</v>
      </c>
    </row>
    <row r="1671" spans="1:6" ht="25.5" x14ac:dyDescent="0.25">
      <c r="A1671" s="719">
        <v>3.7</v>
      </c>
      <c r="B1671" s="529" t="s">
        <v>833</v>
      </c>
      <c r="C1671" s="689">
        <v>1</v>
      </c>
      <c r="D1671" s="690" t="s">
        <v>14</v>
      </c>
      <c r="E1671" s="689">
        <v>75000</v>
      </c>
      <c r="F1671" s="731">
        <f t="shared" si="56"/>
        <v>75000</v>
      </c>
    </row>
    <row r="1672" spans="1:6" ht="38.25" x14ac:dyDescent="0.25">
      <c r="A1672" s="719">
        <v>3.8</v>
      </c>
      <c r="B1672" s="529" t="s">
        <v>830</v>
      </c>
      <c r="C1672" s="689">
        <v>1</v>
      </c>
      <c r="D1672" s="690" t="s">
        <v>14</v>
      </c>
      <c r="E1672" s="689">
        <v>6000</v>
      </c>
      <c r="F1672" s="731">
        <f t="shared" si="56"/>
        <v>6000</v>
      </c>
    </row>
    <row r="1673" spans="1:6" ht="12.75" customHeight="1" x14ac:dyDescent="0.25">
      <c r="A1673" s="871">
        <v>3.9</v>
      </c>
      <c r="B1673" s="587" t="s">
        <v>831</v>
      </c>
      <c r="C1673" s="689">
        <v>1</v>
      </c>
      <c r="D1673" s="690" t="s">
        <v>14</v>
      </c>
      <c r="E1673" s="689">
        <v>5000</v>
      </c>
      <c r="F1673" s="731">
        <f t="shared" si="56"/>
        <v>5000</v>
      </c>
    </row>
    <row r="1674" spans="1:6" x14ac:dyDescent="0.25">
      <c r="A1674" s="584"/>
      <c r="B1674" s="584"/>
      <c r="C1674" s="689"/>
      <c r="D1674" s="690"/>
      <c r="E1674" s="689"/>
      <c r="F1674" s="689"/>
    </row>
    <row r="1675" spans="1:6" x14ac:dyDescent="0.25">
      <c r="A1675" s="93"/>
      <c r="B1675" s="94" t="s">
        <v>839</v>
      </c>
      <c r="C1675" s="95"/>
      <c r="D1675" s="96" t="s">
        <v>193</v>
      </c>
      <c r="E1675" s="95"/>
      <c r="F1675" s="697">
        <f>SUM(F1643:F1674)</f>
        <v>1583343.5999999999</v>
      </c>
    </row>
    <row r="1676" spans="1:6" x14ac:dyDescent="0.25">
      <c r="A1676" s="307"/>
      <c r="B1676" s="308"/>
      <c r="C1676" s="428"/>
      <c r="D1676" s="127"/>
      <c r="E1676" s="872"/>
      <c r="F1676" s="873"/>
    </row>
    <row r="1677" spans="1:6" ht="25.5" x14ac:dyDescent="0.25">
      <c r="A1677" s="210"/>
      <c r="B1677" s="211" t="s">
        <v>840</v>
      </c>
      <c r="C1677" s="560"/>
      <c r="D1677" s="560"/>
      <c r="E1677" s="512"/>
      <c r="F1677" s="516"/>
    </row>
    <row r="1678" spans="1:6" ht="6.75" customHeight="1" x14ac:dyDescent="0.25">
      <c r="A1678" s="307"/>
      <c r="B1678" s="308"/>
      <c r="C1678" s="428"/>
      <c r="D1678" s="127"/>
      <c r="E1678" s="872"/>
      <c r="F1678" s="873"/>
    </row>
    <row r="1679" spans="1:6" x14ac:dyDescent="0.25">
      <c r="A1679" s="210"/>
      <c r="B1679" s="211" t="s">
        <v>841</v>
      </c>
      <c r="C1679" s="560"/>
      <c r="D1679" s="560"/>
      <c r="E1679" s="512"/>
      <c r="F1679" s="516"/>
    </row>
    <row r="1680" spans="1:6" ht="7.5" customHeight="1" x14ac:dyDescent="0.25">
      <c r="A1680" s="435"/>
      <c r="B1680" s="529"/>
      <c r="C1680" s="512"/>
      <c r="D1680" s="522"/>
      <c r="E1680" s="512"/>
      <c r="F1680" s="516"/>
    </row>
    <row r="1681" spans="1:6" x14ac:dyDescent="0.25">
      <c r="A1681" s="210" t="s">
        <v>383</v>
      </c>
      <c r="B1681" s="211" t="s">
        <v>842</v>
      </c>
      <c r="C1681" s="560"/>
      <c r="D1681" s="560"/>
      <c r="E1681" s="512"/>
      <c r="F1681" s="516"/>
    </row>
    <row r="1682" spans="1:6" ht="4.5" customHeight="1" x14ac:dyDescent="0.25">
      <c r="A1682" s="531"/>
      <c r="B1682" s="429"/>
      <c r="C1682" s="530"/>
      <c r="D1682" s="531"/>
      <c r="E1682" s="530"/>
      <c r="F1682" s="530"/>
    </row>
    <row r="1683" spans="1:6" x14ac:dyDescent="0.25">
      <c r="A1683" s="874">
        <v>3</v>
      </c>
      <c r="B1683" s="429" t="s">
        <v>834</v>
      </c>
      <c r="C1683" s="530"/>
      <c r="D1683" s="530"/>
      <c r="E1683" s="512"/>
      <c r="F1683" s="516"/>
    </row>
    <row r="1684" spans="1:6" x14ac:dyDescent="0.25">
      <c r="A1684" s="719">
        <v>3.7</v>
      </c>
      <c r="B1684" s="429" t="s">
        <v>833</v>
      </c>
      <c r="C1684" s="428">
        <v>-1</v>
      </c>
      <c r="D1684" s="522" t="s">
        <v>14</v>
      </c>
      <c r="E1684" s="512">
        <v>75000</v>
      </c>
      <c r="F1684" s="428">
        <f>ROUND(C1684*E1684,2)</f>
        <v>-75000</v>
      </c>
    </row>
    <row r="1685" spans="1:6" ht="8.25" customHeight="1" x14ac:dyDescent="0.25">
      <c r="A1685" s="435"/>
      <c r="B1685" s="429"/>
      <c r="C1685" s="428"/>
      <c r="D1685" s="522"/>
      <c r="E1685" s="512"/>
      <c r="F1685" s="516"/>
    </row>
    <row r="1686" spans="1:6" ht="14.25" customHeight="1" x14ac:dyDescent="0.25">
      <c r="A1686" s="93"/>
      <c r="B1686" s="94" t="s">
        <v>843</v>
      </c>
      <c r="C1686" s="95"/>
      <c r="D1686" s="96" t="s">
        <v>193</v>
      </c>
      <c r="E1686" s="95"/>
      <c r="F1686" s="697">
        <f>SUM(F1683:F1685)</f>
        <v>-75000</v>
      </c>
    </row>
    <row r="1687" spans="1:6" ht="9" customHeight="1" x14ac:dyDescent="0.25">
      <c r="A1687" s="307"/>
      <c r="B1687" s="308"/>
      <c r="C1687" s="428"/>
      <c r="D1687" s="127"/>
      <c r="E1687" s="872"/>
      <c r="F1687" s="873"/>
    </row>
    <row r="1688" spans="1:6" x14ac:dyDescent="0.25">
      <c r="A1688" s="210"/>
      <c r="B1688" s="211" t="s">
        <v>844</v>
      </c>
      <c r="C1688" s="560"/>
      <c r="D1688" s="560"/>
      <c r="E1688" s="512"/>
      <c r="F1688" s="516"/>
    </row>
    <row r="1689" spans="1:6" ht="10.5" customHeight="1" x14ac:dyDescent="0.25">
      <c r="A1689" s="435"/>
      <c r="B1689" s="529"/>
      <c r="C1689" s="512"/>
      <c r="D1689" s="522"/>
      <c r="E1689" s="512"/>
      <c r="F1689" s="516"/>
    </row>
    <row r="1690" spans="1:6" x14ac:dyDescent="0.25">
      <c r="A1690" s="210" t="s">
        <v>383</v>
      </c>
      <c r="B1690" s="211" t="s">
        <v>842</v>
      </c>
      <c r="C1690" s="560"/>
      <c r="D1690" s="560"/>
      <c r="E1690" s="512"/>
      <c r="F1690" s="516"/>
    </row>
    <row r="1691" spans="1:6" x14ac:dyDescent="0.25">
      <c r="A1691" s="874">
        <v>3</v>
      </c>
      <c r="B1691" s="529" t="s">
        <v>834</v>
      </c>
      <c r="C1691" s="530"/>
      <c r="D1691" s="530"/>
      <c r="E1691" s="512"/>
      <c r="F1691" s="516"/>
    </row>
    <row r="1692" spans="1:6" ht="25.5" x14ac:dyDescent="0.25">
      <c r="A1692" s="864">
        <f>A1691+0.1</f>
        <v>3.1</v>
      </c>
      <c r="B1692" s="787" t="s">
        <v>835</v>
      </c>
      <c r="C1692" s="722">
        <v>90</v>
      </c>
      <c r="D1692" s="723" t="s">
        <v>566</v>
      </c>
      <c r="E1692" s="722">
        <v>850</v>
      </c>
      <c r="F1692" s="865">
        <f>ROUND(C1692*E1692,2)</f>
        <v>76500</v>
      </c>
    </row>
    <row r="1693" spans="1:6" x14ac:dyDescent="0.25">
      <c r="A1693" s="579">
        <f>A1692+0.1</f>
        <v>3.2</v>
      </c>
      <c r="B1693" s="647" t="s">
        <v>836</v>
      </c>
      <c r="C1693" s="692">
        <v>90</v>
      </c>
      <c r="D1693" s="720" t="s">
        <v>566</v>
      </c>
      <c r="E1693" s="692">
        <v>201.36</v>
      </c>
      <c r="F1693" s="731">
        <f>ROUND(C1693*E1693,2)</f>
        <v>18122.400000000001</v>
      </c>
    </row>
    <row r="1694" spans="1:6" ht="25.5" x14ac:dyDescent="0.25">
      <c r="A1694" s="579">
        <v>3.5</v>
      </c>
      <c r="B1694" s="647" t="s">
        <v>838</v>
      </c>
      <c r="C1694" s="692">
        <v>90</v>
      </c>
      <c r="D1694" s="720" t="s">
        <v>566</v>
      </c>
      <c r="E1694" s="692">
        <v>1498.07</v>
      </c>
      <c r="F1694" s="731">
        <f>ROUND(C1694*E1694,2)</f>
        <v>134826.29999999999</v>
      </c>
    </row>
    <row r="1695" spans="1:6" x14ac:dyDescent="0.25">
      <c r="A1695" s="579">
        <f>A1694+0.1</f>
        <v>3.6</v>
      </c>
      <c r="B1695" s="647" t="s">
        <v>828</v>
      </c>
      <c r="C1695" s="692">
        <v>1</v>
      </c>
      <c r="D1695" s="720" t="s">
        <v>14</v>
      </c>
      <c r="E1695" s="692">
        <v>20000</v>
      </c>
      <c r="F1695" s="731">
        <f>ROUND(C1695*E1695,2)</f>
        <v>20000</v>
      </c>
    </row>
    <row r="1696" spans="1:6" ht="8.25" customHeight="1" x14ac:dyDescent="0.25">
      <c r="A1696" s="584"/>
      <c r="B1696" s="587"/>
      <c r="C1696" s="689"/>
      <c r="D1696" s="690"/>
      <c r="E1696" s="689"/>
      <c r="F1696" s="689"/>
    </row>
    <row r="1697" spans="1:6" x14ac:dyDescent="0.25">
      <c r="A1697" s="93"/>
      <c r="B1697" s="94" t="s">
        <v>845</v>
      </c>
      <c r="C1697" s="95"/>
      <c r="D1697" s="96" t="s">
        <v>193</v>
      </c>
      <c r="E1697" s="95"/>
      <c r="F1697" s="697">
        <f>SUM(F1690:F1696)</f>
        <v>249448.69999999998</v>
      </c>
    </row>
    <row r="1698" spans="1:6" ht="12.75" customHeight="1" x14ac:dyDescent="0.25">
      <c r="A1698" s="435"/>
      <c r="B1698" s="529"/>
      <c r="C1698" s="512"/>
      <c r="D1698" s="522"/>
      <c r="E1698" s="512"/>
      <c r="F1698" s="516"/>
    </row>
    <row r="1699" spans="1:6" ht="12.75" customHeight="1" x14ac:dyDescent="0.25">
      <c r="A1699" s="210"/>
      <c r="B1699" s="211" t="s">
        <v>846</v>
      </c>
      <c r="C1699" s="560"/>
      <c r="D1699" s="560"/>
      <c r="E1699" s="512"/>
      <c r="F1699" s="516"/>
    </row>
    <row r="1700" spans="1:6" ht="12.75" customHeight="1" x14ac:dyDescent="0.25">
      <c r="A1700" s="435"/>
      <c r="B1700" s="529"/>
      <c r="C1700" s="512"/>
      <c r="D1700" s="522"/>
      <c r="E1700" s="512"/>
      <c r="F1700" s="516"/>
    </row>
    <row r="1701" spans="1:6" ht="12.75" customHeight="1" x14ac:dyDescent="0.25">
      <c r="A1701" s="210" t="s">
        <v>383</v>
      </c>
      <c r="B1701" s="211" t="s">
        <v>842</v>
      </c>
      <c r="C1701" s="560"/>
      <c r="D1701" s="560"/>
      <c r="E1701" s="512"/>
      <c r="F1701" s="516"/>
    </row>
    <row r="1702" spans="1:6" ht="12.75" customHeight="1" x14ac:dyDescent="0.25">
      <c r="A1702" s="531"/>
      <c r="B1702" s="429"/>
      <c r="C1702" s="530"/>
      <c r="D1702" s="531"/>
      <c r="E1702" s="530"/>
      <c r="F1702" s="530"/>
    </row>
    <row r="1703" spans="1:6" ht="12.75" customHeight="1" x14ac:dyDescent="0.25">
      <c r="A1703" s="874">
        <v>3</v>
      </c>
      <c r="B1703" s="429" t="s">
        <v>834</v>
      </c>
      <c r="C1703" s="530"/>
      <c r="D1703" s="530"/>
      <c r="E1703" s="512"/>
      <c r="F1703" s="516"/>
    </row>
    <row r="1704" spans="1:6" ht="26.25" x14ac:dyDescent="0.25">
      <c r="A1704" s="719">
        <v>3.8</v>
      </c>
      <c r="B1704" s="440" t="s">
        <v>847</v>
      </c>
      <c r="C1704" s="441">
        <v>1</v>
      </c>
      <c r="D1704" s="571" t="s">
        <v>14</v>
      </c>
      <c r="E1704" s="572">
        <v>150000</v>
      </c>
      <c r="F1704" s="510">
        <f>ROUND(C1704*E1704,2)</f>
        <v>150000</v>
      </c>
    </row>
    <row r="1705" spans="1:6" x14ac:dyDescent="0.25">
      <c r="A1705" s="435"/>
      <c r="B1705" s="429"/>
      <c r="C1705" s="428"/>
      <c r="D1705" s="522"/>
      <c r="E1705" s="512"/>
      <c r="F1705" s="516"/>
    </row>
    <row r="1706" spans="1:6" x14ac:dyDescent="0.25">
      <c r="A1706" s="876"/>
      <c r="B1706" s="96" t="s">
        <v>848</v>
      </c>
      <c r="C1706" s="95"/>
      <c r="D1706" s="96" t="s">
        <v>193</v>
      </c>
      <c r="E1706" s="95"/>
      <c r="F1706" s="697">
        <f>SUM(F1703:F1705)</f>
        <v>150000</v>
      </c>
    </row>
    <row r="1707" spans="1:6" x14ac:dyDescent="0.25">
      <c r="A1707" s="435"/>
      <c r="B1707" s="529"/>
      <c r="C1707" s="428"/>
      <c r="D1707" s="522"/>
      <c r="E1707" s="512"/>
      <c r="F1707" s="516"/>
    </row>
    <row r="1708" spans="1:6" x14ac:dyDescent="0.25">
      <c r="A1708" s="93"/>
      <c r="B1708" s="94" t="s">
        <v>849</v>
      </c>
      <c r="C1708" s="95"/>
      <c r="D1708" s="96" t="s">
        <v>193</v>
      </c>
      <c r="E1708" s="95"/>
      <c r="F1708" s="697">
        <f>F1706+F1697+F1686</f>
        <v>324448.69999999995</v>
      </c>
    </row>
    <row r="1709" spans="1:6" x14ac:dyDescent="0.25">
      <c r="A1709" s="435"/>
      <c r="B1709" s="529"/>
      <c r="C1709" s="428"/>
      <c r="D1709" s="522"/>
      <c r="E1709" s="512"/>
      <c r="F1709" s="516"/>
    </row>
    <row r="1710" spans="1:6" x14ac:dyDescent="0.25">
      <c r="A1710" s="877"/>
      <c r="B1710" s="878" t="s">
        <v>850</v>
      </c>
      <c r="C1710" s="879"/>
      <c r="D1710" s="880" t="s">
        <v>193</v>
      </c>
      <c r="E1710" s="879"/>
      <c r="F1710" s="697">
        <f>F1708+F1675</f>
        <v>1907792.2999999998</v>
      </c>
    </row>
    <row r="1711" spans="1:6" x14ac:dyDescent="0.25">
      <c r="A1711" s="307"/>
      <c r="B1711" s="308"/>
      <c r="C1711" s="428"/>
      <c r="D1711" s="127"/>
      <c r="E1711" s="872"/>
      <c r="F1711" s="873"/>
    </row>
    <row r="1712" spans="1:6" ht="25.5" x14ac:dyDescent="0.25">
      <c r="A1712" s="210"/>
      <c r="B1712" s="211" t="s">
        <v>851</v>
      </c>
      <c r="C1712" s="560"/>
      <c r="D1712" s="560"/>
      <c r="E1712" s="512"/>
      <c r="F1712" s="516"/>
    </row>
    <row r="1713" spans="1:6" x14ac:dyDescent="0.25">
      <c r="A1713" s="307"/>
      <c r="B1713" s="308"/>
      <c r="C1713" s="428"/>
      <c r="D1713" s="127"/>
      <c r="E1713" s="872"/>
      <c r="F1713" s="873"/>
    </row>
    <row r="1714" spans="1:6" x14ac:dyDescent="0.25">
      <c r="A1714" s="210"/>
      <c r="B1714" s="211" t="s">
        <v>841</v>
      </c>
      <c r="C1714" s="560"/>
      <c r="D1714" s="560"/>
      <c r="E1714" s="512"/>
      <c r="F1714" s="516"/>
    </row>
    <row r="1715" spans="1:6" ht="8.25" customHeight="1" x14ac:dyDescent="0.25">
      <c r="A1715" s="307"/>
      <c r="B1715" s="308"/>
      <c r="C1715" s="428"/>
      <c r="D1715" s="127"/>
      <c r="E1715" s="872"/>
      <c r="F1715" s="873"/>
    </row>
    <row r="1716" spans="1:6" x14ac:dyDescent="0.25">
      <c r="A1716" s="210" t="s">
        <v>383</v>
      </c>
      <c r="B1716" s="211" t="s">
        <v>842</v>
      </c>
      <c r="C1716" s="560"/>
      <c r="D1716" s="560"/>
      <c r="E1716" s="512"/>
      <c r="F1716" s="516"/>
    </row>
    <row r="1717" spans="1:6" ht="9.75" customHeight="1" x14ac:dyDescent="0.25">
      <c r="A1717" s="531"/>
      <c r="B1717" s="429"/>
      <c r="C1717" s="530"/>
      <c r="D1717" s="531"/>
      <c r="E1717" s="512"/>
      <c r="F1717" s="530"/>
    </row>
    <row r="1718" spans="1:6" x14ac:dyDescent="0.25">
      <c r="A1718" s="874">
        <v>1</v>
      </c>
      <c r="B1718" s="429" t="s">
        <v>822</v>
      </c>
      <c r="C1718" s="428"/>
      <c r="D1718" s="531"/>
      <c r="E1718" s="512"/>
      <c r="F1718" s="530"/>
    </row>
    <row r="1719" spans="1:6" ht="25.5" x14ac:dyDescent="0.25">
      <c r="A1719" s="583">
        <v>1.5</v>
      </c>
      <c r="B1719" s="870" t="s">
        <v>827</v>
      </c>
      <c r="C1719" s="689">
        <v>-200</v>
      </c>
      <c r="D1719" s="881" t="s">
        <v>566</v>
      </c>
      <c r="E1719" s="692">
        <v>1250.23</v>
      </c>
      <c r="F1719" s="689">
        <f>ROUND(C1719*E1719,2)</f>
        <v>-250046</v>
      </c>
    </row>
    <row r="1720" spans="1:6" ht="30.75" customHeight="1" x14ac:dyDescent="0.25">
      <c r="A1720" s="871">
        <v>1.7</v>
      </c>
      <c r="B1720" s="690" t="s">
        <v>829</v>
      </c>
      <c r="C1720" s="689">
        <v>-1</v>
      </c>
      <c r="D1720" s="882" t="s">
        <v>14</v>
      </c>
      <c r="E1720" s="689">
        <v>75000</v>
      </c>
      <c r="F1720" s="689">
        <f>ROUND(C1720*E1720,2)</f>
        <v>-75000</v>
      </c>
    </row>
    <row r="1721" spans="1:6" x14ac:dyDescent="0.25">
      <c r="A1721" s="583">
        <v>2</v>
      </c>
      <c r="B1721" s="882" t="s">
        <v>832</v>
      </c>
      <c r="C1721" s="689"/>
      <c r="D1721" s="882"/>
      <c r="E1721" s="689"/>
      <c r="F1721" s="689"/>
    </row>
    <row r="1722" spans="1:6" ht="25.5" x14ac:dyDescent="0.25">
      <c r="A1722" s="579">
        <f t="shared" ref="A1722:A1727" si="57">A1721+0.1</f>
        <v>2.1</v>
      </c>
      <c r="B1722" s="870" t="s">
        <v>823</v>
      </c>
      <c r="C1722" s="689">
        <v>-200</v>
      </c>
      <c r="D1722" s="882" t="s">
        <v>566</v>
      </c>
      <c r="E1722" s="689">
        <v>700</v>
      </c>
      <c r="F1722" s="689">
        <f t="shared" ref="F1722:F1729" si="58">ROUND(C1722*E1722,2)</f>
        <v>-140000</v>
      </c>
    </row>
    <row r="1723" spans="1:6" x14ac:dyDescent="0.25">
      <c r="A1723" s="583">
        <f t="shared" si="57"/>
        <v>2.2000000000000002</v>
      </c>
      <c r="B1723" s="870" t="s">
        <v>824</v>
      </c>
      <c r="C1723" s="689">
        <v>-200</v>
      </c>
      <c r="D1723" s="882" t="s">
        <v>566</v>
      </c>
      <c r="E1723" s="689">
        <v>188.47</v>
      </c>
      <c r="F1723" s="689">
        <f t="shared" si="58"/>
        <v>-37694</v>
      </c>
    </row>
    <row r="1724" spans="1:6" x14ac:dyDescent="0.25">
      <c r="A1724" s="583">
        <f t="shared" si="57"/>
        <v>2.3000000000000003</v>
      </c>
      <c r="B1724" s="870" t="s">
        <v>825</v>
      </c>
      <c r="C1724" s="689">
        <v>-150</v>
      </c>
      <c r="D1724" s="882" t="s">
        <v>566</v>
      </c>
      <c r="E1724" s="689">
        <v>163.12</v>
      </c>
      <c r="F1724" s="689">
        <f t="shared" si="58"/>
        <v>-24468</v>
      </c>
    </row>
    <row r="1725" spans="1:6" x14ac:dyDescent="0.25">
      <c r="A1725" s="583">
        <f t="shared" si="57"/>
        <v>2.4000000000000004</v>
      </c>
      <c r="B1725" s="870" t="s">
        <v>826</v>
      </c>
      <c r="C1725" s="689">
        <v>-1</v>
      </c>
      <c r="D1725" s="882" t="s">
        <v>14</v>
      </c>
      <c r="E1725" s="689">
        <v>12500</v>
      </c>
      <c r="F1725" s="689">
        <f t="shared" si="58"/>
        <v>-12500</v>
      </c>
    </row>
    <row r="1726" spans="1:6" ht="25.5" x14ac:dyDescent="0.25">
      <c r="A1726" s="864">
        <f t="shared" si="57"/>
        <v>2.5000000000000004</v>
      </c>
      <c r="B1726" s="883" t="s">
        <v>827</v>
      </c>
      <c r="C1726" s="714">
        <v>-200</v>
      </c>
      <c r="D1726" s="884" t="s">
        <v>566</v>
      </c>
      <c r="E1726" s="714">
        <v>1250.23</v>
      </c>
      <c r="F1726" s="714">
        <f t="shared" si="58"/>
        <v>-250046</v>
      </c>
    </row>
    <row r="1727" spans="1:6" x14ac:dyDescent="0.25">
      <c r="A1727" s="583">
        <f t="shared" si="57"/>
        <v>2.6000000000000005</v>
      </c>
      <c r="B1727" s="870" t="s">
        <v>828</v>
      </c>
      <c r="C1727" s="689">
        <v>-1</v>
      </c>
      <c r="D1727" s="882" t="s">
        <v>14</v>
      </c>
      <c r="E1727" s="689">
        <v>20000</v>
      </c>
      <c r="F1727" s="689">
        <f t="shared" si="58"/>
        <v>-20000</v>
      </c>
    </row>
    <row r="1728" spans="1:6" ht="29.25" customHeight="1" x14ac:dyDescent="0.25">
      <c r="A1728" s="871">
        <v>2.7</v>
      </c>
      <c r="B1728" s="822" t="s">
        <v>833</v>
      </c>
      <c r="C1728" s="689">
        <v>-1</v>
      </c>
      <c r="D1728" s="882" t="s">
        <v>14</v>
      </c>
      <c r="E1728" s="689">
        <v>75000</v>
      </c>
      <c r="F1728" s="689">
        <f t="shared" si="58"/>
        <v>-75000</v>
      </c>
    </row>
    <row r="1729" spans="1:6" ht="38.25" x14ac:dyDescent="0.25">
      <c r="A1729" s="871">
        <v>2.8</v>
      </c>
      <c r="B1729" s="822" t="s">
        <v>830</v>
      </c>
      <c r="C1729" s="689">
        <v>-1</v>
      </c>
      <c r="D1729" s="882" t="s">
        <v>14</v>
      </c>
      <c r="E1729" s="689">
        <v>6000</v>
      </c>
      <c r="F1729" s="689">
        <f t="shared" si="58"/>
        <v>-6000</v>
      </c>
    </row>
    <row r="1730" spans="1:6" ht="12" customHeight="1" x14ac:dyDescent="0.25">
      <c r="A1730" s="583"/>
      <c r="B1730" s="870"/>
      <c r="C1730" s="689"/>
      <c r="D1730" s="882"/>
      <c r="E1730" s="689"/>
      <c r="F1730" s="689"/>
    </row>
    <row r="1731" spans="1:6" x14ac:dyDescent="0.25">
      <c r="A1731" s="874">
        <v>3</v>
      </c>
      <c r="B1731" s="885" t="s">
        <v>834</v>
      </c>
      <c r="C1731" s="689"/>
      <c r="D1731" s="882"/>
      <c r="E1731" s="689"/>
      <c r="F1731" s="689"/>
    </row>
    <row r="1732" spans="1:6" ht="25.5" x14ac:dyDescent="0.25">
      <c r="A1732" s="579">
        <f>A1731+0.1</f>
        <v>3.1</v>
      </c>
      <c r="B1732" s="870" t="s">
        <v>838</v>
      </c>
      <c r="C1732" s="689">
        <v>-120</v>
      </c>
      <c r="D1732" s="881" t="s">
        <v>566</v>
      </c>
      <c r="E1732" s="692">
        <v>1498.07</v>
      </c>
      <c r="F1732" s="689">
        <f>ROUND(C1732*E1732,2)</f>
        <v>-179768.4</v>
      </c>
    </row>
    <row r="1733" spans="1:6" x14ac:dyDescent="0.25">
      <c r="A1733" s="875"/>
      <c r="B1733" s="870"/>
      <c r="C1733" s="689"/>
      <c r="D1733" s="882"/>
      <c r="E1733" s="689"/>
      <c r="F1733" s="689"/>
    </row>
    <row r="1734" spans="1:6" ht="25.5" x14ac:dyDescent="0.25">
      <c r="A1734" s="886"/>
      <c r="B1734" s="887" t="s">
        <v>840</v>
      </c>
      <c r="C1734" s="689"/>
      <c r="D1734" s="888"/>
      <c r="E1734" s="889"/>
      <c r="F1734" s="890"/>
    </row>
    <row r="1735" spans="1:6" ht="9.75" customHeight="1" x14ac:dyDescent="0.25">
      <c r="A1735" s="886"/>
      <c r="B1735" s="882"/>
      <c r="C1735" s="689"/>
      <c r="D1735" s="888"/>
      <c r="E1735" s="889"/>
      <c r="F1735" s="890"/>
    </row>
    <row r="1736" spans="1:6" x14ac:dyDescent="0.25">
      <c r="A1736" s="344"/>
      <c r="B1736" s="345" t="s">
        <v>844</v>
      </c>
      <c r="C1736" s="692"/>
      <c r="D1736" s="881"/>
      <c r="E1736" s="689"/>
      <c r="F1736" s="689"/>
    </row>
    <row r="1737" spans="1:6" ht="9.75" customHeight="1" x14ac:dyDescent="0.25">
      <c r="A1737" s="875"/>
      <c r="B1737" s="822"/>
      <c r="C1737" s="689"/>
      <c r="D1737" s="882"/>
      <c r="E1737" s="689"/>
      <c r="F1737" s="689"/>
    </row>
    <row r="1738" spans="1:6" x14ac:dyDescent="0.25">
      <c r="A1738" s="344" t="s">
        <v>383</v>
      </c>
      <c r="B1738" s="345" t="s">
        <v>842</v>
      </c>
      <c r="C1738" s="692"/>
      <c r="D1738" s="881"/>
      <c r="E1738" s="689"/>
      <c r="F1738" s="689"/>
    </row>
    <row r="1739" spans="1:6" x14ac:dyDescent="0.25">
      <c r="A1739" s="859">
        <v>3</v>
      </c>
      <c r="B1739" s="882" t="s">
        <v>834</v>
      </c>
      <c r="C1739" s="863"/>
      <c r="D1739" s="891"/>
      <c r="E1739" s="689"/>
      <c r="F1739" s="689"/>
    </row>
    <row r="1740" spans="1:6" ht="25.5" x14ac:dyDescent="0.25">
      <c r="A1740" s="579">
        <v>3.5</v>
      </c>
      <c r="B1740" s="870" t="s">
        <v>838</v>
      </c>
      <c r="C1740" s="689">
        <v>-90</v>
      </c>
      <c r="D1740" s="881" t="s">
        <v>566</v>
      </c>
      <c r="E1740" s="692">
        <v>1498.07</v>
      </c>
      <c r="F1740" s="731">
        <f>ROUND(C1740*E1740,2)</f>
        <v>-134826.29999999999</v>
      </c>
    </row>
    <row r="1741" spans="1:6" x14ac:dyDescent="0.25">
      <c r="A1741" s="120"/>
      <c r="B1741" s="121" t="s">
        <v>852</v>
      </c>
      <c r="C1741" s="122"/>
      <c r="D1741" s="123" t="s">
        <v>193</v>
      </c>
      <c r="E1741" s="122"/>
      <c r="F1741" s="124">
        <f>SUM(F1719:F1740)</f>
        <v>-1205348.7</v>
      </c>
    </row>
    <row r="1742" spans="1:6" x14ac:dyDescent="0.25">
      <c r="A1742" s="307"/>
      <c r="B1742" s="308"/>
      <c r="C1742" s="428"/>
      <c r="D1742" s="127"/>
      <c r="E1742" s="872"/>
      <c r="F1742" s="873"/>
    </row>
    <row r="1743" spans="1:6" x14ac:dyDescent="0.25">
      <c r="A1743" s="120"/>
      <c r="B1743" s="121" t="s">
        <v>843</v>
      </c>
      <c r="C1743" s="122"/>
      <c r="D1743" s="123" t="s">
        <v>193</v>
      </c>
      <c r="E1743" s="122"/>
      <c r="F1743" s="697">
        <f>F1741</f>
        <v>-1205348.7</v>
      </c>
    </row>
    <row r="1744" spans="1:6" ht="12.75" customHeight="1" x14ac:dyDescent="0.25">
      <c r="A1744" s="307"/>
      <c r="B1744" s="429"/>
      <c r="C1744" s="428"/>
      <c r="D1744" s="127"/>
      <c r="E1744" s="872"/>
      <c r="F1744" s="516"/>
    </row>
    <row r="1745" spans="1:6" ht="12.75" customHeight="1" x14ac:dyDescent="0.25">
      <c r="A1745" s="210"/>
      <c r="B1745" s="211" t="s">
        <v>846</v>
      </c>
      <c r="C1745" s="560"/>
      <c r="D1745" s="560"/>
      <c r="E1745" s="512"/>
      <c r="F1745" s="516"/>
    </row>
    <row r="1746" spans="1:6" ht="12.75" customHeight="1" x14ac:dyDescent="0.25">
      <c r="A1746" s="435"/>
      <c r="B1746" s="529"/>
      <c r="C1746" s="428"/>
      <c r="D1746" s="522"/>
      <c r="E1746" s="512"/>
      <c r="F1746" s="516"/>
    </row>
    <row r="1747" spans="1:6" ht="12.75" customHeight="1" x14ac:dyDescent="0.25">
      <c r="A1747" s="531" t="s">
        <v>383</v>
      </c>
      <c r="B1747" s="515" t="s">
        <v>842</v>
      </c>
      <c r="C1747" s="428"/>
      <c r="D1747" s="522"/>
      <c r="E1747" s="512"/>
      <c r="F1747" s="516"/>
    </row>
    <row r="1748" spans="1:6" ht="12.75" customHeight="1" x14ac:dyDescent="0.25">
      <c r="A1748" s="531"/>
      <c r="B1748" s="529"/>
      <c r="C1748" s="428"/>
      <c r="D1748" s="522"/>
      <c r="E1748" s="512"/>
      <c r="F1748" s="516"/>
    </row>
    <row r="1749" spans="1:6" ht="12.75" customHeight="1" x14ac:dyDescent="0.25">
      <c r="A1749" s="874">
        <v>1</v>
      </c>
      <c r="B1749" s="529" t="s">
        <v>822</v>
      </c>
      <c r="C1749" s="441"/>
      <c r="D1749" s="571"/>
      <c r="E1749" s="181"/>
      <c r="F1749" s="441"/>
    </row>
    <row r="1750" spans="1:6" ht="25.5" x14ac:dyDescent="0.25">
      <c r="A1750" s="435">
        <f>A1749+0.1</f>
        <v>1.1000000000000001</v>
      </c>
      <c r="B1750" s="529" t="s">
        <v>853</v>
      </c>
      <c r="C1750" s="441">
        <v>200</v>
      </c>
      <c r="D1750" s="571" t="s">
        <v>566</v>
      </c>
      <c r="E1750" s="572">
        <v>2106.3000000000002</v>
      </c>
      <c r="F1750" s="572">
        <f>ROUND(C1750*E1750,2)</f>
        <v>421260</v>
      </c>
    </row>
    <row r="1751" spans="1:6" ht="25.5" x14ac:dyDescent="0.25">
      <c r="A1751" s="892">
        <v>1.1100000000000001</v>
      </c>
      <c r="B1751" s="893" t="s">
        <v>854</v>
      </c>
      <c r="C1751" s="894">
        <v>1</v>
      </c>
      <c r="D1751" s="895" t="s">
        <v>14</v>
      </c>
      <c r="E1751" s="896">
        <v>150000</v>
      </c>
      <c r="F1751" s="896">
        <f>ROUND(C1751*E1751,2)</f>
        <v>150000</v>
      </c>
    </row>
    <row r="1752" spans="1:6" x14ac:dyDescent="0.25">
      <c r="A1752" s="579"/>
      <c r="B1752" s="529"/>
      <c r="C1752" s="441"/>
      <c r="D1752" s="571"/>
      <c r="E1752" s="572"/>
      <c r="F1752" s="572"/>
    </row>
    <row r="1753" spans="1:6" x14ac:dyDescent="0.25">
      <c r="A1753" s="874">
        <v>3</v>
      </c>
      <c r="B1753" s="529" t="s">
        <v>834</v>
      </c>
      <c r="C1753" s="441"/>
      <c r="D1753" s="571"/>
      <c r="E1753" s="572"/>
      <c r="F1753" s="572"/>
    </row>
    <row r="1754" spans="1:6" ht="25.5" x14ac:dyDescent="0.25">
      <c r="A1754" s="579">
        <v>3.9</v>
      </c>
      <c r="B1754" s="529" t="s">
        <v>855</v>
      </c>
      <c r="C1754" s="441">
        <v>210</v>
      </c>
      <c r="D1754" s="571" t="s">
        <v>566</v>
      </c>
      <c r="E1754" s="572">
        <v>3518.34</v>
      </c>
      <c r="F1754" s="572">
        <f t="shared" ref="F1754:F1764" si="59">ROUND(C1754*E1754,2)</f>
        <v>738851.4</v>
      </c>
    </row>
    <row r="1755" spans="1:6" x14ac:dyDescent="0.25">
      <c r="A1755" s="874">
        <v>4</v>
      </c>
      <c r="B1755" s="529" t="s">
        <v>856</v>
      </c>
      <c r="C1755" s="441"/>
      <c r="D1755" s="571"/>
      <c r="E1755" s="572"/>
      <c r="F1755" s="572"/>
    </row>
    <row r="1756" spans="1:6" ht="25.5" x14ac:dyDescent="0.25">
      <c r="A1756" s="579">
        <v>4.0999999999999996</v>
      </c>
      <c r="B1756" s="529" t="s">
        <v>823</v>
      </c>
      <c r="C1756" s="441">
        <v>200</v>
      </c>
      <c r="D1756" s="571" t="s">
        <v>566</v>
      </c>
      <c r="E1756" s="572">
        <v>700</v>
      </c>
      <c r="F1756" s="572">
        <f t="shared" si="59"/>
        <v>140000</v>
      </c>
    </row>
    <row r="1757" spans="1:6" x14ac:dyDescent="0.25">
      <c r="A1757" s="579">
        <v>4.2</v>
      </c>
      <c r="B1757" s="529" t="s">
        <v>824</v>
      </c>
      <c r="C1757" s="441">
        <v>200</v>
      </c>
      <c r="D1757" s="571" t="s">
        <v>566</v>
      </c>
      <c r="E1757" s="572">
        <v>188.47</v>
      </c>
      <c r="F1757" s="572">
        <f t="shared" si="59"/>
        <v>37694</v>
      </c>
    </row>
    <row r="1758" spans="1:6" x14ac:dyDescent="0.25">
      <c r="A1758" s="579">
        <v>4.3</v>
      </c>
      <c r="B1758" s="529" t="s">
        <v>825</v>
      </c>
      <c r="C1758" s="441">
        <v>150</v>
      </c>
      <c r="D1758" s="571" t="s">
        <v>566</v>
      </c>
      <c r="E1758" s="572">
        <v>163.12</v>
      </c>
      <c r="F1758" s="572">
        <f t="shared" si="59"/>
        <v>24468</v>
      </c>
    </row>
    <row r="1759" spans="1:6" x14ac:dyDescent="0.25">
      <c r="A1759" s="579">
        <v>4.4000000000000004</v>
      </c>
      <c r="B1759" s="529" t="s">
        <v>826</v>
      </c>
      <c r="C1759" s="441">
        <v>1</v>
      </c>
      <c r="D1759" s="571" t="s">
        <v>14</v>
      </c>
      <c r="E1759" s="572">
        <v>12500</v>
      </c>
      <c r="F1759" s="572">
        <f t="shared" si="59"/>
        <v>12500</v>
      </c>
    </row>
    <row r="1760" spans="1:6" ht="25.5" x14ac:dyDescent="0.25">
      <c r="A1760" s="864">
        <v>4.5</v>
      </c>
      <c r="B1760" s="548" t="s">
        <v>853</v>
      </c>
      <c r="C1760" s="897">
        <v>200</v>
      </c>
      <c r="D1760" s="898" t="s">
        <v>566</v>
      </c>
      <c r="E1760" s="899">
        <v>2106.3000000000002</v>
      </c>
      <c r="F1760" s="899">
        <f>ROUND(C1760*E1760,2)</f>
        <v>421260</v>
      </c>
    </row>
    <row r="1761" spans="1:6" x14ac:dyDescent="0.25">
      <c r="A1761" s="579">
        <v>4.5999999999999996</v>
      </c>
      <c r="B1761" s="529" t="s">
        <v>828</v>
      </c>
      <c r="C1761" s="441">
        <v>1</v>
      </c>
      <c r="D1761" s="181" t="s">
        <v>14</v>
      </c>
      <c r="E1761" s="572">
        <v>20000</v>
      </c>
      <c r="F1761" s="572">
        <f t="shared" si="59"/>
        <v>20000</v>
      </c>
    </row>
    <row r="1762" spans="1:6" ht="25.5" x14ac:dyDescent="0.25">
      <c r="A1762" s="719">
        <v>4.7</v>
      </c>
      <c r="B1762" s="529" t="s">
        <v>857</v>
      </c>
      <c r="C1762" s="441">
        <v>1</v>
      </c>
      <c r="D1762" s="181" t="s">
        <v>14</v>
      </c>
      <c r="E1762" s="572">
        <v>150000</v>
      </c>
      <c r="F1762" s="572">
        <f t="shared" si="59"/>
        <v>150000</v>
      </c>
    </row>
    <row r="1763" spans="1:6" ht="39" customHeight="1" x14ac:dyDescent="0.25">
      <c r="A1763" s="719">
        <v>4.8</v>
      </c>
      <c r="B1763" s="587" t="s">
        <v>830</v>
      </c>
      <c r="C1763" s="430">
        <v>1</v>
      </c>
      <c r="D1763" s="900" t="s">
        <v>14</v>
      </c>
      <c r="E1763" s="689">
        <v>6000</v>
      </c>
      <c r="F1763" s="689">
        <f t="shared" si="59"/>
        <v>6000</v>
      </c>
    </row>
    <row r="1764" spans="1:6" ht="39" customHeight="1" x14ac:dyDescent="0.25">
      <c r="A1764" s="476">
        <v>4.9000000000000004</v>
      </c>
      <c r="B1764" s="540" t="s">
        <v>858</v>
      </c>
      <c r="C1764" s="430">
        <v>1</v>
      </c>
      <c r="D1764" s="900" t="s">
        <v>14</v>
      </c>
      <c r="E1764" s="689">
        <v>32500</v>
      </c>
      <c r="F1764" s="731">
        <f t="shared" si="59"/>
        <v>32500</v>
      </c>
    </row>
    <row r="1765" spans="1:6" ht="11.25" customHeight="1" x14ac:dyDescent="0.25">
      <c r="A1765" s="476"/>
      <c r="B1765" s="901"/>
      <c r="C1765" s="441"/>
      <c r="D1765" s="181"/>
      <c r="E1765" s="572"/>
      <c r="F1765" s="510"/>
    </row>
    <row r="1766" spans="1:6" ht="14.25" customHeight="1" x14ac:dyDescent="0.25">
      <c r="A1766" s="902"/>
      <c r="B1766" s="903" t="s">
        <v>848</v>
      </c>
      <c r="C1766" s="95"/>
      <c r="D1766" s="95" t="s">
        <v>193</v>
      </c>
      <c r="E1766" s="95"/>
      <c r="F1766" s="697">
        <f>SUM(F1749:F1764)</f>
        <v>2154533.4</v>
      </c>
    </row>
    <row r="1767" spans="1:6" x14ac:dyDescent="0.25">
      <c r="A1767" s="904"/>
      <c r="B1767" s="905"/>
      <c r="C1767" s="309"/>
      <c r="D1767" s="309"/>
      <c r="E1767" s="309"/>
      <c r="F1767" s="130"/>
    </row>
    <row r="1768" spans="1:6" ht="13.5" customHeight="1" x14ac:dyDescent="0.25">
      <c r="A1768" s="902"/>
      <c r="B1768" s="906" t="s">
        <v>859</v>
      </c>
      <c r="C1768" s="906"/>
      <c r="D1768" s="906" t="s">
        <v>193</v>
      </c>
      <c r="E1768" s="906"/>
      <c r="F1768" s="907">
        <f>F1766+F1743</f>
        <v>949184.7</v>
      </c>
    </row>
    <row r="1769" spans="1:6" x14ac:dyDescent="0.25">
      <c r="A1769" s="904"/>
      <c r="B1769" s="905"/>
      <c r="C1769" s="309"/>
      <c r="D1769" s="309"/>
      <c r="E1769" s="309"/>
      <c r="F1769" s="130"/>
    </row>
    <row r="1770" spans="1:6" ht="25.5" x14ac:dyDescent="0.25">
      <c r="A1770" s="902"/>
      <c r="B1770" s="903" t="s">
        <v>860</v>
      </c>
      <c r="C1770" s="95"/>
      <c r="D1770" s="95"/>
      <c r="E1770" s="95"/>
      <c r="F1770" s="697">
        <f>+F1768+F1710</f>
        <v>2856977</v>
      </c>
    </row>
    <row r="1771" spans="1:6" x14ac:dyDescent="0.25">
      <c r="A1771" s="904"/>
      <c r="B1771" s="905"/>
      <c r="C1771" s="309"/>
      <c r="D1771" s="309"/>
      <c r="E1771" s="309"/>
      <c r="F1771" s="130"/>
    </row>
    <row r="1772" spans="1:6" ht="25.5" x14ac:dyDescent="0.25">
      <c r="A1772" s="904"/>
      <c r="B1772" s="908" t="s">
        <v>861</v>
      </c>
      <c r="C1772" s="309"/>
      <c r="D1772" s="309"/>
      <c r="E1772" s="309"/>
      <c r="F1772" s="130"/>
    </row>
    <row r="1773" spans="1:6" ht="9.75" customHeight="1" x14ac:dyDescent="0.25">
      <c r="A1773" s="307"/>
      <c r="B1773" s="308"/>
      <c r="C1773" s="309"/>
      <c r="D1773" s="399"/>
      <c r="E1773" s="309"/>
      <c r="F1773" s="130"/>
    </row>
    <row r="1774" spans="1:6" x14ac:dyDescent="0.25">
      <c r="A1774" s="307"/>
      <c r="B1774" s="308" t="s">
        <v>442</v>
      </c>
      <c r="C1774" s="309"/>
      <c r="D1774" s="399"/>
      <c r="E1774" s="309"/>
      <c r="F1774" s="130"/>
    </row>
    <row r="1775" spans="1:6" x14ac:dyDescent="0.25">
      <c r="A1775" s="531" t="s">
        <v>383</v>
      </c>
      <c r="B1775" s="515" t="s">
        <v>842</v>
      </c>
      <c r="C1775" s="428"/>
      <c r="D1775" s="522"/>
      <c r="E1775" s="512"/>
      <c r="F1775" s="516"/>
    </row>
    <row r="1776" spans="1:6" ht="10.5" customHeight="1" x14ac:dyDescent="0.25">
      <c r="A1776" s="531"/>
      <c r="B1776" s="529"/>
      <c r="C1776" s="428"/>
      <c r="D1776" s="522"/>
      <c r="E1776" s="512"/>
      <c r="F1776" s="516"/>
    </row>
    <row r="1777" spans="1:6" x14ac:dyDescent="0.25">
      <c r="A1777" s="874">
        <v>1</v>
      </c>
      <c r="B1777" s="515" t="s">
        <v>822</v>
      </c>
      <c r="C1777" s="441"/>
      <c r="D1777" s="571"/>
      <c r="E1777" s="181"/>
      <c r="F1777" s="441"/>
    </row>
    <row r="1778" spans="1:6" ht="30.75" customHeight="1" x14ac:dyDescent="0.25">
      <c r="A1778" s="435">
        <v>1.1100000000000001</v>
      </c>
      <c r="B1778" s="529" t="s">
        <v>854</v>
      </c>
      <c r="C1778" s="572">
        <v>1</v>
      </c>
      <c r="D1778" s="571" t="s">
        <v>14</v>
      </c>
      <c r="E1778" s="572">
        <v>150000</v>
      </c>
      <c r="F1778" s="572">
        <f>ROUND(C1778*E1778,2)</f>
        <v>150000</v>
      </c>
    </row>
    <row r="1779" spans="1:6" ht="15" customHeight="1" x14ac:dyDescent="0.25">
      <c r="A1779" s="344"/>
      <c r="B1779" s="345" t="s">
        <v>862</v>
      </c>
      <c r="C1779" s="692"/>
      <c r="D1779" s="881"/>
      <c r="E1779" s="689"/>
      <c r="F1779" s="909">
        <f>+F1778</f>
        <v>150000</v>
      </c>
    </row>
    <row r="1780" spans="1:6" ht="8.25" customHeight="1" x14ac:dyDescent="0.25">
      <c r="A1780" s="344"/>
      <c r="B1780" s="345"/>
      <c r="C1780" s="692"/>
      <c r="D1780" s="881"/>
      <c r="E1780" s="689"/>
      <c r="F1780" s="909"/>
    </row>
    <row r="1781" spans="1:6" ht="15" customHeight="1" x14ac:dyDescent="0.25">
      <c r="A1781" s="910"/>
      <c r="B1781" s="911" t="s">
        <v>863</v>
      </c>
      <c r="C1781" s="912"/>
      <c r="D1781" s="913"/>
      <c r="E1781" s="914"/>
      <c r="F1781" s="915">
        <f>+F1779</f>
        <v>150000</v>
      </c>
    </row>
    <row r="1782" spans="1:6" ht="12.75" customHeight="1" x14ac:dyDescent="0.25">
      <c r="A1782" s="435"/>
      <c r="B1782" s="529"/>
      <c r="C1782" s="572"/>
      <c r="D1782" s="571"/>
      <c r="E1782" s="572"/>
      <c r="F1782" s="572"/>
    </row>
    <row r="1783" spans="1:6" ht="14.25" customHeight="1" x14ac:dyDescent="0.25">
      <c r="A1783" s="435"/>
      <c r="B1783" s="515" t="s">
        <v>673</v>
      </c>
      <c r="C1783" s="572"/>
      <c r="D1783" s="571"/>
      <c r="E1783" s="572"/>
      <c r="F1783" s="572"/>
    </row>
    <row r="1784" spans="1:6" ht="9.75" customHeight="1" x14ac:dyDescent="0.25">
      <c r="A1784" s="579"/>
      <c r="B1784" s="529"/>
      <c r="C1784" s="441"/>
      <c r="D1784" s="571"/>
      <c r="E1784" s="572"/>
      <c r="F1784" s="572"/>
    </row>
    <row r="1785" spans="1:6" s="799" customFormat="1" x14ac:dyDescent="0.25">
      <c r="A1785" s="131" t="s">
        <v>383</v>
      </c>
      <c r="B1785" s="308" t="s">
        <v>842</v>
      </c>
      <c r="C1785" s="309"/>
      <c r="D1785" s="399"/>
      <c r="E1785" s="309"/>
      <c r="F1785" s="130"/>
    </row>
    <row r="1786" spans="1:6" s="799" customFormat="1" x14ac:dyDescent="0.25">
      <c r="A1786" s="874">
        <v>4</v>
      </c>
      <c r="B1786" s="515" t="s">
        <v>856</v>
      </c>
      <c r="C1786" s="689"/>
      <c r="D1786" s="882"/>
      <c r="E1786" s="689"/>
      <c r="F1786" s="689"/>
    </row>
    <row r="1787" spans="1:6" s="799" customFormat="1" ht="22.5" customHeight="1" x14ac:dyDescent="0.25">
      <c r="A1787" s="916">
        <v>4.0999999999999996</v>
      </c>
      <c r="B1787" s="870" t="s">
        <v>864</v>
      </c>
      <c r="C1787" s="689">
        <v>200</v>
      </c>
      <c r="D1787" s="881" t="s">
        <v>25</v>
      </c>
      <c r="E1787" s="692">
        <v>1123.5</v>
      </c>
      <c r="F1787" s="689">
        <f>ROUND(C1787*E1787,2)</f>
        <v>224700</v>
      </c>
    </row>
    <row r="1788" spans="1:6" s="799" customFormat="1" ht="9.75" customHeight="1" x14ac:dyDescent="0.25">
      <c r="A1788" s="307"/>
      <c r="B1788" s="308"/>
      <c r="C1788" s="309"/>
      <c r="D1788" s="399"/>
      <c r="E1788" s="309"/>
      <c r="F1788" s="130"/>
    </row>
    <row r="1789" spans="1:6" s="799" customFormat="1" ht="12.75" customHeight="1" x14ac:dyDescent="0.25">
      <c r="A1789" s="137">
        <v>5</v>
      </c>
      <c r="B1789" s="308" t="s">
        <v>865</v>
      </c>
      <c r="C1789" s="309"/>
      <c r="D1789" s="399"/>
      <c r="E1789" s="309"/>
      <c r="F1789" s="130"/>
    </row>
    <row r="1790" spans="1:6" s="799" customFormat="1" ht="12.75" customHeight="1" x14ac:dyDescent="0.25">
      <c r="A1790" s="126">
        <v>5.0999999999999996</v>
      </c>
      <c r="B1790" s="529" t="s">
        <v>828</v>
      </c>
      <c r="C1790" s="441">
        <v>1</v>
      </c>
      <c r="D1790" s="571" t="s">
        <v>14</v>
      </c>
      <c r="E1790" s="572">
        <v>51635</v>
      </c>
      <c r="F1790" s="572">
        <f t="shared" ref="F1790:F1793" si="60">ROUND(C1790*E1790,2)</f>
        <v>51635</v>
      </c>
    </row>
    <row r="1791" spans="1:6" s="917" customFormat="1" ht="27.75" customHeight="1" x14ac:dyDescent="0.25">
      <c r="A1791" s="126">
        <v>5.2</v>
      </c>
      <c r="B1791" s="529" t="s">
        <v>866</v>
      </c>
      <c r="C1791" s="441">
        <v>1</v>
      </c>
      <c r="D1791" s="571" t="s">
        <v>14</v>
      </c>
      <c r="E1791" s="572">
        <v>106409.5</v>
      </c>
      <c r="F1791" s="572">
        <f t="shared" si="60"/>
        <v>106409.5</v>
      </c>
    </row>
    <row r="1792" spans="1:6" s="799" customFormat="1" ht="25.5" x14ac:dyDescent="0.25">
      <c r="A1792" s="126">
        <v>5.3</v>
      </c>
      <c r="B1792" s="529" t="s">
        <v>867</v>
      </c>
      <c r="C1792" s="441">
        <v>1</v>
      </c>
      <c r="D1792" s="571" t="s">
        <v>14</v>
      </c>
      <c r="E1792" s="572">
        <v>45000</v>
      </c>
      <c r="F1792" s="572">
        <f t="shared" si="60"/>
        <v>45000</v>
      </c>
    </row>
    <row r="1793" spans="1:6" s="799" customFormat="1" ht="39.75" customHeight="1" x14ac:dyDescent="0.25">
      <c r="A1793" s="139">
        <v>5.4</v>
      </c>
      <c r="B1793" s="548" t="s">
        <v>868</v>
      </c>
      <c r="C1793" s="897">
        <v>1</v>
      </c>
      <c r="D1793" s="898" t="s">
        <v>14</v>
      </c>
      <c r="E1793" s="899">
        <v>7762.45</v>
      </c>
      <c r="F1793" s="899">
        <f t="shared" si="60"/>
        <v>7762.45</v>
      </c>
    </row>
    <row r="1794" spans="1:6" s="799" customFormat="1" ht="11.25" customHeight="1" x14ac:dyDescent="0.25">
      <c r="A1794" s="307"/>
      <c r="B1794" s="529"/>
      <c r="C1794" s="441"/>
      <c r="D1794" s="571"/>
      <c r="E1794" s="572"/>
      <c r="F1794" s="572"/>
    </row>
    <row r="1795" spans="1:6" s="799" customFormat="1" x14ac:dyDescent="0.25">
      <c r="A1795" s="137">
        <v>6</v>
      </c>
      <c r="B1795" s="308" t="s">
        <v>869</v>
      </c>
      <c r="C1795" s="441"/>
      <c r="D1795" s="571"/>
      <c r="E1795" s="572"/>
      <c r="F1795" s="572"/>
    </row>
    <row r="1796" spans="1:6" s="799" customFormat="1" ht="25.5" x14ac:dyDescent="0.25">
      <c r="A1796" s="579">
        <f t="shared" ref="A1796:A1803" si="61">A1795+0.1</f>
        <v>6.1</v>
      </c>
      <c r="B1796" s="647" t="s">
        <v>823</v>
      </c>
      <c r="C1796" s="692">
        <v>100</v>
      </c>
      <c r="D1796" s="720" t="s">
        <v>25</v>
      </c>
      <c r="E1796" s="692">
        <v>1380</v>
      </c>
      <c r="F1796" s="731">
        <f t="shared" ref="F1796:F1803" si="62">ROUND(C1796*E1796,2)</f>
        <v>138000</v>
      </c>
    </row>
    <row r="1797" spans="1:6" s="799" customFormat="1" x14ac:dyDescent="0.25">
      <c r="A1797" s="579">
        <f t="shared" si="61"/>
        <v>6.1999999999999993</v>
      </c>
      <c r="B1797" s="647" t="s">
        <v>824</v>
      </c>
      <c r="C1797" s="692">
        <v>100</v>
      </c>
      <c r="D1797" s="720" t="s">
        <v>25</v>
      </c>
      <c r="E1797" s="692">
        <v>287.5</v>
      </c>
      <c r="F1797" s="731">
        <f t="shared" si="62"/>
        <v>28750</v>
      </c>
    </row>
    <row r="1798" spans="1:6" s="799" customFormat="1" x14ac:dyDescent="0.25">
      <c r="A1798" s="579">
        <f t="shared" si="61"/>
        <v>6.2999999999999989</v>
      </c>
      <c r="B1798" s="647" t="s">
        <v>825</v>
      </c>
      <c r="C1798" s="692">
        <v>50</v>
      </c>
      <c r="D1798" s="720" t="s">
        <v>25</v>
      </c>
      <c r="E1798" s="692">
        <v>172.5</v>
      </c>
      <c r="F1798" s="731">
        <f t="shared" si="62"/>
        <v>8625</v>
      </c>
    </row>
    <row r="1799" spans="1:6" s="799" customFormat="1" x14ac:dyDescent="0.25">
      <c r="A1799" s="579">
        <f t="shared" si="61"/>
        <v>6.3999999999999986</v>
      </c>
      <c r="B1799" s="647" t="s">
        <v>826</v>
      </c>
      <c r="C1799" s="692">
        <v>1</v>
      </c>
      <c r="D1799" s="720" t="s">
        <v>14</v>
      </c>
      <c r="E1799" s="692">
        <v>16100</v>
      </c>
      <c r="F1799" s="731">
        <f t="shared" si="62"/>
        <v>16100</v>
      </c>
    </row>
    <row r="1800" spans="1:6" s="799" customFormat="1" ht="25.5" x14ac:dyDescent="0.25">
      <c r="A1800" s="579">
        <f t="shared" si="61"/>
        <v>6.4999999999999982</v>
      </c>
      <c r="B1800" s="647" t="s">
        <v>870</v>
      </c>
      <c r="C1800" s="692">
        <v>100</v>
      </c>
      <c r="D1800" s="720" t="s">
        <v>25</v>
      </c>
      <c r="E1800" s="692">
        <v>2386</v>
      </c>
      <c r="F1800" s="731">
        <f t="shared" si="62"/>
        <v>238600</v>
      </c>
    </row>
    <row r="1801" spans="1:6" s="799" customFormat="1" ht="12.75" customHeight="1" x14ac:dyDescent="0.25">
      <c r="A1801" s="579">
        <f t="shared" si="61"/>
        <v>6.5999999999999979</v>
      </c>
      <c r="B1801" s="647" t="s">
        <v>828</v>
      </c>
      <c r="C1801" s="692">
        <v>1</v>
      </c>
      <c r="D1801" s="720" t="s">
        <v>14</v>
      </c>
      <c r="E1801" s="692">
        <v>17250</v>
      </c>
      <c r="F1801" s="731">
        <f t="shared" si="62"/>
        <v>17250</v>
      </c>
    </row>
    <row r="1802" spans="1:6" s="799" customFormat="1" ht="25.5" customHeight="1" x14ac:dyDescent="0.25">
      <c r="A1802" s="579">
        <f t="shared" si="61"/>
        <v>6.6999999999999975</v>
      </c>
      <c r="B1802" s="529" t="s">
        <v>871</v>
      </c>
      <c r="C1802" s="689">
        <v>1</v>
      </c>
      <c r="D1802" s="690" t="s">
        <v>14</v>
      </c>
      <c r="E1802" s="692">
        <v>106409.5</v>
      </c>
      <c r="F1802" s="731">
        <f t="shared" si="62"/>
        <v>106409.5</v>
      </c>
    </row>
    <row r="1803" spans="1:6" s="799" customFormat="1" ht="39.75" customHeight="1" x14ac:dyDescent="0.25">
      <c r="A1803" s="579">
        <f t="shared" si="61"/>
        <v>6.7999999999999972</v>
      </c>
      <c r="B1803" s="529" t="s">
        <v>830</v>
      </c>
      <c r="C1803" s="689">
        <v>1</v>
      </c>
      <c r="D1803" s="690" t="s">
        <v>14</v>
      </c>
      <c r="E1803" s="689">
        <v>6000</v>
      </c>
      <c r="F1803" s="731">
        <f t="shared" si="62"/>
        <v>6000</v>
      </c>
    </row>
    <row r="1804" spans="1:6" s="799" customFormat="1" ht="9.75" customHeight="1" x14ac:dyDescent="0.25">
      <c r="A1804" s="719"/>
      <c r="B1804" s="529"/>
      <c r="C1804" s="689"/>
      <c r="D1804" s="690"/>
      <c r="E1804" s="689"/>
      <c r="F1804" s="731"/>
    </row>
    <row r="1805" spans="1:6" s="799" customFormat="1" ht="15" customHeight="1" x14ac:dyDescent="0.25">
      <c r="A1805" s="137">
        <v>7</v>
      </c>
      <c r="B1805" s="515" t="s">
        <v>872</v>
      </c>
      <c r="C1805" s="441"/>
      <c r="D1805" s="571"/>
      <c r="E1805" s="572"/>
      <c r="F1805" s="572"/>
    </row>
    <row r="1806" spans="1:6" s="799" customFormat="1" ht="13.5" customHeight="1" x14ac:dyDescent="0.25">
      <c r="A1806" s="307">
        <v>7.1</v>
      </c>
      <c r="B1806" s="515" t="s">
        <v>873</v>
      </c>
      <c r="C1806" s="441"/>
      <c r="D1806" s="571"/>
      <c r="E1806" s="572"/>
      <c r="F1806" s="572"/>
    </row>
    <row r="1807" spans="1:6" s="799" customFormat="1" ht="13.5" customHeight="1" x14ac:dyDescent="0.25">
      <c r="A1807" s="126">
        <v>7.2</v>
      </c>
      <c r="B1807" s="647" t="s">
        <v>828</v>
      </c>
      <c r="C1807" s="692">
        <v>1</v>
      </c>
      <c r="D1807" s="720" t="s">
        <v>14</v>
      </c>
      <c r="E1807" s="692">
        <v>17250</v>
      </c>
      <c r="F1807" s="731">
        <f t="shared" ref="F1807:F1811" si="63">ROUND(C1807*E1807,2)</f>
        <v>17250</v>
      </c>
    </row>
    <row r="1808" spans="1:6" s="799" customFormat="1" ht="25.5" x14ac:dyDescent="0.25">
      <c r="A1808" s="126">
        <v>7.3</v>
      </c>
      <c r="B1808" s="529" t="s">
        <v>871</v>
      </c>
      <c r="C1808" s="689">
        <v>1</v>
      </c>
      <c r="D1808" s="690" t="s">
        <v>14</v>
      </c>
      <c r="E1808" s="689">
        <v>106409.5</v>
      </c>
      <c r="F1808" s="731">
        <f t="shared" si="63"/>
        <v>106409.5</v>
      </c>
    </row>
    <row r="1809" spans="1:6" s="799" customFormat="1" ht="40.5" customHeight="1" x14ac:dyDescent="0.25">
      <c r="A1809" s="126">
        <v>7.4</v>
      </c>
      <c r="B1809" s="529" t="s">
        <v>830</v>
      </c>
      <c r="C1809" s="689">
        <v>1</v>
      </c>
      <c r="D1809" s="690" t="s">
        <v>14</v>
      </c>
      <c r="E1809" s="689">
        <v>6000</v>
      </c>
      <c r="F1809" s="731">
        <f t="shared" si="63"/>
        <v>6000</v>
      </c>
    </row>
    <row r="1810" spans="1:6" s="799" customFormat="1" x14ac:dyDescent="0.25">
      <c r="A1810" s="126">
        <v>7.5</v>
      </c>
      <c r="B1810" s="485" t="s">
        <v>874</v>
      </c>
      <c r="C1810" s="689">
        <v>1</v>
      </c>
      <c r="D1810" s="690" t="s">
        <v>14</v>
      </c>
      <c r="E1810" s="689">
        <v>1376.5</v>
      </c>
      <c r="F1810" s="731">
        <f t="shared" si="63"/>
        <v>1376.5</v>
      </c>
    </row>
    <row r="1811" spans="1:6" s="799" customFormat="1" ht="28.5" customHeight="1" x14ac:dyDescent="0.25">
      <c r="A1811" s="126">
        <v>7.6</v>
      </c>
      <c r="B1811" s="485" t="s">
        <v>875</v>
      </c>
      <c r="C1811" s="689">
        <v>2</v>
      </c>
      <c r="D1811" s="690" t="s">
        <v>285</v>
      </c>
      <c r="E1811" s="689">
        <v>2200</v>
      </c>
      <c r="F1811" s="731">
        <f t="shared" si="63"/>
        <v>4400</v>
      </c>
    </row>
    <row r="1812" spans="1:6" s="799" customFormat="1" ht="10.5" customHeight="1" x14ac:dyDescent="0.25">
      <c r="A1812" s="307"/>
      <c r="B1812" s="308"/>
      <c r="C1812" s="309"/>
      <c r="D1812" s="399"/>
      <c r="E1812" s="309"/>
      <c r="F1812" s="130"/>
    </row>
    <row r="1813" spans="1:6" s="799" customFormat="1" ht="25.5" x14ac:dyDescent="0.25">
      <c r="A1813" s="137">
        <v>8</v>
      </c>
      <c r="B1813" s="308" t="s">
        <v>876</v>
      </c>
      <c r="C1813" s="309"/>
      <c r="D1813" s="399"/>
      <c r="E1813" s="309"/>
      <c r="F1813" s="130"/>
    </row>
    <row r="1814" spans="1:6" s="799" customFormat="1" x14ac:dyDescent="0.25">
      <c r="A1814" s="126">
        <v>8.1</v>
      </c>
      <c r="B1814" s="485" t="s">
        <v>877</v>
      </c>
      <c r="C1814" s="572">
        <v>1</v>
      </c>
      <c r="D1814" s="571" t="s">
        <v>14</v>
      </c>
      <c r="E1814" s="572">
        <v>17250</v>
      </c>
      <c r="F1814" s="510">
        <f t="shared" ref="F1814:F1817" si="64">ROUND(C1814*E1814,2)</f>
        <v>17250</v>
      </c>
    </row>
    <row r="1815" spans="1:6" s="799" customFormat="1" ht="25.5" x14ac:dyDescent="0.25">
      <c r="A1815" s="126">
        <v>8.1999999999999993</v>
      </c>
      <c r="B1815" s="529" t="s">
        <v>871</v>
      </c>
      <c r="C1815" s="572">
        <v>1</v>
      </c>
      <c r="D1815" s="571" t="s">
        <v>14</v>
      </c>
      <c r="E1815" s="572">
        <v>93334</v>
      </c>
      <c r="F1815" s="510">
        <f t="shared" si="64"/>
        <v>93334</v>
      </c>
    </row>
    <row r="1816" spans="1:6" s="799" customFormat="1" x14ac:dyDescent="0.25">
      <c r="A1816" s="126"/>
      <c r="B1816" s="529"/>
      <c r="C1816" s="572"/>
      <c r="D1816" s="571"/>
      <c r="E1816" s="572"/>
      <c r="F1816" s="510"/>
    </row>
    <row r="1817" spans="1:6" s="799" customFormat="1" ht="40.5" customHeight="1" x14ac:dyDescent="0.25">
      <c r="A1817" s="126">
        <v>8.3000000000000007</v>
      </c>
      <c r="B1817" s="587" t="s">
        <v>830</v>
      </c>
      <c r="C1817" s="689">
        <v>1</v>
      </c>
      <c r="D1817" s="690" t="s">
        <v>14</v>
      </c>
      <c r="E1817" s="689">
        <v>6000</v>
      </c>
      <c r="F1817" s="731">
        <f t="shared" si="64"/>
        <v>6000</v>
      </c>
    </row>
    <row r="1818" spans="1:6" ht="12.75" customHeight="1" x14ac:dyDescent="0.25">
      <c r="A1818" s="93"/>
      <c r="B1818" s="94" t="s">
        <v>878</v>
      </c>
      <c r="C1818" s="95"/>
      <c r="D1818" s="96" t="s">
        <v>193</v>
      </c>
      <c r="E1818" s="95"/>
      <c r="F1818" s="697">
        <f>SUM(F1787:F1817)</f>
        <v>1247261.45</v>
      </c>
    </row>
    <row r="1819" spans="1:6" ht="12.75" customHeight="1" x14ac:dyDescent="0.25">
      <c r="A1819" s="126"/>
      <c r="B1819" s="529"/>
      <c r="C1819" s="572"/>
      <c r="D1819" s="571"/>
      <c r="E1819" s="572"/>
      <c r="F1819" s="510"/>
    </row>
    <row r="1820" spans="1:6" ht="12.75" customHeight="1" x14ac:dyDescent="0.25">
      <c r="A1820" s="93"/>
      <c r="B1820" s="94" t="s">
        <v>879</v>
      </c>
      <c r="C1820" s="95"/>
      <c r="D1820" s="96" t="s">
        <v>193</v>
      </c>
      <c r="E1820" s="95"/>
      <c r="F1820" s="697">
        <f>+F1818+F1781</f>
        <v>1397261.45</v>
      </c>
    </row>
    <row r="1821" spans="1:6" ht="12.75" customHeight="1" x14ac:dyDescent="0.25">
      <c r="A1821" s="317"/>
      <c r="B1821" s="299"/>
      <c r="C1821" s="289"/>
      <c r="D1821" s="299"/>
      <c r="E1821" s="289"/>
      <c r="F1821" s="289"/>
    </row>
    <row r="1822" spans="1:6" ht="12.75" customHeight="1" x14ac:dyDescent="0.25">
      <c r="A1822" s="918"/>
      <c r="B1822" s="919" t="s">
        <v>880</v>
      </c>
      <c r="C1822" s="920"/>
      <c r="D1822" s="921" t="s">
        <v>193</v>
      </c>
      <c r="E1822" s="920"/>
      <c r="F1822" s="922">
        <f>+F1820</f>
        <v>1397261.45</v>
      </c>
    </row>
    <row r="1823" spans="1:6" ht="12.75" customHeight="1" x14ac:dyDescent="0.25">
      <c r="A1823" s="307"/>
      <c r="B1823" s="308"/>
      <c r="C1823" s="309"/>
      <c r="D1823" s="399"/>
      <c r="E1823" s="309"/>
      <c r="F1823" s="130"/>
    </row>
    <row r="1824" spans="1:6" ht="40.5" customHeight="1" x14ac:dyDescent="0.25">
      <c r="A1824" s="93"/>
      <c r="B1824" s="94" t="s">
        <v>881</v>
      </c>
      <c r="C1824" s="95"/>
      <c r="D1824" s="96" t="s">
        <v>193</v>
      </c>
      <c r="E1824" s="95"/>
      <c r="F1824" s="697">
        <f>+F1822+F1770</f>
        <v>4254238.45</v>
      </c>
    </row>
    <row r="1825" spans="1:6" x14ac:dyDescent="0.25">
      <c r="A1825" s="307"/>
      <c r="B1825" s="308"/>
      <c r="C1825" s="428"/>
      <c r="D1825" s="127"/>
      <c r="E1825" s="872"/>
      <c r="F1825" s="873"/>
    </row>
    <row r="1826" spans="1:6" x14ac:dyDescent="0.25">
      <c r="A1826" s="435"/>
      <c r="B1826" s="515" t="s">
        <v>882</v>
      </c>
      <c r="C1826" s="428"/>
      <c r="D1826" s="522"/>
      <c r="E1826" s="512"/>
      <c r="F1826" s="516"/>
    </row>
    <row r="1827" spans="1:6" x14ac:dyDescent="0.25">
      <c r="A1827" s="435"/>
      <c r="B1827" s="529" t="s">
        <v>801</v>
      </c>
      <c r="C1827" s="923">
        <v>0.1</v>
      </c>
      <c r="D1827" s="522" t="s">
        <v>883</v>
      </c>
      <c r="E1827" s="512"/>
      <c r="F1827" s="516">
        <f>+C1827*F1824</f>
        <v>425423.84500000003</v>
      </c>
    </row>
    <row r="1828" spans="1:6" x14ac:dyDescent="0.25">
      <c r="A1828" s="435"/>
      <c r="B1828" s="529" t="s">
        <v>884</v>
      </c>
      <c r="C1828" s="923">
        <v>0.05</v>
      </c>
      <c r="D1828" s="522" t="s">
        <v>883</v>
      </c>
      <c r="E1828" s="512"/>
      <c r="F1828" s="516">
        <f>+C1828*F1824</f>
        <v>212711.92250000002</v>
      </c>
    </row>
    <row r="1829" spans="1:6" x14ac:dyDescent="0.25">
      <c r="A1829" s="435"/>
      <c r="B1829" s="529" t="s">
        <v>806</v>
      </c>
      <c r="C1829" s="923">
        <v>0.01</v>
      </c>
      <c r="D1829" s="522" t="s">
        <v>883</v>
      </c>
      <c r="E1829" s="512"/>
      <c r="F1829" s="516">
        <f>C1829*F1824</f>
        <v>42542.3845</v>
      </c>
    </row>
    <row r="1830" spans="1:6" x14ac:dyDescent="0.25">
      <c r="A1830" s="435"/>
      <c r="B1830" s="529" t="s">
        <v>885</v>
      </c>
      <c r="C1830" s="923">
        <v>0.18</v>
      </c>
      <c r="D1830" s="522" t="s">
        <v>883</v>
      </c>
      <c r="E1830" s="512"/>
      <c r="F1830" s="516">
        <f>C1830*F1827</f>
        <v>76576.292100000006</v>
      </c>
    </row>
    <row r="1831" spans="1:6" x14ac:dyDescent="0.25">
      <c r="A1831" s="435"/>
      <c r="B1831" s="529" t="s">
        <v>814</v>
      </c>
      <c r="C1831" s="924">
        <v>1E-3</v>
      </c>
      <c r="D1831" s="522" t="s">
        <v>883</v>
      </c>
      <c r="E1831" s="512"/>
      <c r="F1831" s="516">
        <f>C1831*F1824</f>
        <v>4254.2384499999998</v>
      </c>
    </row>
    <row r="1832" spans="1:6" x14ac:dyDescent="0.25">
      <c r="A1832" s="435"/>
      <c r="B1832" s="529" t="s">
        <v>886</v>
      </c>
      <c r="C1832" s="923">
        <v>2.5000000000000001E-2</v>
      </c>
      <c r="D1832" s="522" t="s">
        <v>883</v>
      </c>
      <c r="E1832" s="512"/>
      <c r="F1832" s="516">
        <f>C1832*F1824</f>
        <v>106355.96125000001</v>
      </c>
    </row>
    <row r="1833" spans="1:6" x14ac:dyDescent="0.25">
      <c r="A1833" s="435"/>
      <c r="B1833" s="529"/>
      <c r="C1833" s="428"/>
      <c r="D1833" s="522"/>
      <c r="E1833" s="512"/>
      <c r="F1833" s="516"/>
    </row>
    <row r="1834" spans="1:6" x14ac:dyDescent="0.25">
      <c r="A1834" s="93"/>
      <c r="B1834" s="94" t="s">
        <v>887</v>
      </c>
      <c r="C1834" s="95"/>
      <c r="D1834" s="96" t="s">
        <v>193</v>
      </c>
      <c r="E1834" s="95"/>
      <c r="F1834" s="697">
        <f>SUM(F1826:F1833)+0.007</f>
        <v>867864.65080000006</v>
      </c>
    </row>
    <row r="1835" spans="1:6" x14ac:dyDescent="0.25">
      <c r="A1835" s="435"/>
      <c r="B1835" s="529"/>
      <c r="C1835" s="428"/>
      <c r="D1835" s="522"/>
      <c r="E1835" s="512"/>
      <c r="F1835" s="516"/>
    </row>
    <row r="1836" spans="1:6" x14ac:dyDescent="0.25">
      <c r="A1836" s="93"/>
      <c r="B1836" s="94" t="s">
        <v>888</v>
      </c>
      <c r="C1836" s="95"/>
      <c r="D1836" s="96" t="s">
        <v>193</v>
      </c>
      <c r="E1836" s="95"/>
      <c r="F1836" s="697">
        <f>+F1824+F1834</f>
        <v>5122103.1008000001</v>
      </c>
    </row>
    <row r="1837" spans="1:6" x14ac:dyDescent="0.25">
      <c r="A1837" s="435"/>
      <c r="B1837" s="529"/>
      <c r="C1837" s="428"/>
      <c r="D1837" s="522"/>
      <c r="E1837" s="512"/>
      <c r="F1837" s="516"/>
    </row>
    <row r="1838" spans="1:6" ht="25.5" x14ac:dyDescent="0.25">
      <c r="A1838" s="925"/>
      <c r="B1838" s="919" t="s">
        <v>889</v>
      </c>
      <c r="C1838" s="920"/>
      <c r="D1838" s="926"/>
      <c r="E1838" s="767"/>
      <c r="F1838" s="922">
        <f>F1836+F1638</f>
        <v>46821697.949679993</v>
      </c>
    </row>
    <row r="1839" spans="1:6" ht="25.5" x14ac:dyDescent="0.25">
      <c r="A1839" s="927"/>
      <c r="B1839" s="928" t="s">
        <v>889</v>
      </c>
      <c r="C1839" s="929"/>
      <c r="D1839" s="930"/>
      <c r="E1839" s="931"/>
      <c r="F1839" s="932">
        <f>+F1838</f>
        <v>46821697.949679993</v>
      </c>
    </row>
    <row r="1840" spans="1:6" x14ac:dyDescent="0.25">
      <c r="A1840" s="933"/>
      <c r="B1840" s="934"/>
      <c r="C1840" s="935"/>
      <c r="D1840" s="936"/>
      <c r="E1840" s="937"/>
      <c r="F1840" s="835"/>
    </row>
    <row r="1841" spans="1:6" x14ac:dyDescent="0.25">
      <c r="A1841" s="938" t="s">
        <v>890</v>
      </c>
      <c r="B1841" s="934"/>
      <c r="C1841" s="935"/>
      <c r="D1841" s="936"/>
      <c r="E1841" s="937"/>
      <c r="F1841" s="835"/>
    </row>
    <row r="1842" spans="1:6" x14ac:dyDescent="0.25">
      <c r="A1842" s="939" t="s">
        <v>891</v>
      </c>
      <c r="B1842" s="939"/>
      <c r="C1842" s="939"/>
      <c r="D1842" s="940"/>
      <c r="E1842" s="941"/>
      <c r="F1842" s="942"/>
    </row>
    <row r="1843" spans="1:6" x14ac:dyDescent="0.25">
      <c r="A1843" s="943" t="s">
        <v>892</v>
      </c>
      <c r="B1843" s="943"/>
      <c r="C1843" s="943"/>
      <c r="D1843" s="943"/>
      <c r="E1843" s="943"/>
      <c r="F1843" s="943"/>
    </row>
    <row r="1844" spans="1:6" x14ac:dyDescent="0.25">
      <c r="A1844" s="943"/>
      <c r="B1844" s="943"/>
      <c r="C1844" s="943"/>
      <c r="D1844" s="943"/>
      <c r="E1844" s="943"/>
      <c r="F1844" s="943"/>
    </row>
    <row r="1845" spans="1:6" s="936" customFormat="1" x14ac:dyDescent="0.25">
      <c r="A1845" s="945"/>
      <c r="B1845" s="946"/>
      <c r="C1845" s="947"/>
      <c r="D1845" s="948"/>
      <c r="E1845" s="949"/>
      <c r="F1845" s="30"/>
    </row>
    <row r="1846" spans="1:6" x14ac:dyDescent="0.25">
      <c r="A1846" s="939" t="s">
        <v>893</v>
      </c>
      <c r="B1846" s="939"/>
      <c r="C1846" s="939"/>
      <c r="D1846" s="940"/>
      <c r="E1846" s="941"/>
      <c r="F1846" s="942"/>
    </row>
    <row r="1847" spans="1:6" x14ac:dyDescent="0.25">
      <c r="A1847" s="943" t="s">
        <v>894</v>
      </c>
      <c r="B1847" s="943"/>
      <c r="C1847" s="943"/>
      <c r="D1847" s="943"/>
      <c r="E1847" s="943"/>
      <c r="F1847" s="943"/>
    </row>
    <row r="1848" spans="1:6" x14ac:dyDescent="0.25">
      <c r="A1848" s="943"/>
      <c r="B1848" s="943"/>
      <c r="C1848" s="943"/>
      <c r="D1848" s="943"/>
      <c r="E1848" s="943"/>
      <c r="F1848" s="943"/>
    </row>
    <row r="1849" spans="1:6" ht="7.5" customHeight="1" x14ac:dyDescent="0.25">
      <c r="A1849" s="950"/>
      <c r="B1849" s="944"/>
      <c r="C1849" s="944"/>
      <c r="D1849" s="944"/>
      <c r="E1849" s="944"/>
      <c r="F1849" s="944"/>
    </row>
    <row r="1850" spans="1:6" ht="54" customHeight="1" x14ac:dyDescent="0.25">
      <c r="A1850" s="951" t="s">
        <v>895</v>
      </c>
      <c r="B1850" s="951"/>
      <c r="C1850" s="951"/>
      <c r="D1850" s="951"/>
      <c r="E1850" s="951"/>
      <c r="F1850" s="951"/>
    </row>
    <row r="1851" spans="1:6" ht="17.25" customHeight="1" x14ac:dyDescent="0.25">
      <c r="A1851" s="952"/>
      <c r="B1851" s="952"/>
      <c r="C1851" s="952"/>
      <c r="D1851" s="952"/>
      <c r="E1851" s="952"/>
      <c r="F1851" s="952"/>
    </row>
    <row r="1852" spans="1:6" ht="27" customHeight="1" x14ac:dyDescent="0.25">
      <c r="A1852" s="951" t="s">
        <v>896</v>
      </c>
      <c r="B1852" s="951"/>
      <c r="C1852" s="951"/>
      <c r="D1852" s="951"/>
      <c r="E1852" s="951"/>
      <c r="F1852" s="951"/>
    </row>
    <row r="1853" spans="1:6" x14ac:dyDescent="0.25">
      <c r="A1853" s="953"/>
      <c r="B1853" s="953"/>
      <c r="C1853" s="954"/>
      <c r="D1853" s="954"/>
      <c r="E1853" s="954"/>
      <c r="F1853" s="954"/>
    </row>
    <row r="1854" spans="1:6" x14ac:dyDescent="0.25">
      <c r="A1854" s="955" t="s">
        <v>897</v>
      </c>
      <c r="B1854" s="956"/>
      <c r="C1854" s="957" t="s">
        <v>898</v>
      </c>
      <c r="D1854" s="957"/>
      <c r="E1854" s="957"/>
      <c r="F1854" s="957"/>
    </row>
    <row r="1855" spans="1:6" x14ac:dyDescent="0.25">
      <c r="A1855" s="955"/>
      <c r="B1855" s="956"/>
      <c r="C1855" s="959"/>
      <c r="D1855" s="958"/>
      <c r="E1855" s="960"/>
      <c r="F1855" s="960"/>
    </row>
    <row r="1856" spans="1:6" x14ac:dyDescent="0.25">
      <c r="A1856" s="955"/>
      <c r="B1856" s="956"/>
      <c r="C1856" s="961"/>
      <c r="D1856" s="956"/>
      <c r="E1856" s="962"/>
      <c r="F1856" s="962"/>
    </row>
    <row r="1857" spans="1:6" x14ac:dyDescent="0.25">
      <c r="A1857" s="955"/>
      <c r="B1857" s="956"/>
      <c r="C1857" s="961"/>
      <c r="D1857" s="956"/>
      <c r="E1857" s="960"/>
      <c r="F1857" s="960"/>
    </row>
    <row r="1858" spans="1:6" x14ac:dyDescent="0.25">
      <c r="A1858" s="963" t="s">
        <v>899</v>
      </c>
      <c r="B1858" s="963"/>
      <c r="C1858" s="957" t="s">
        <v>900</v>
      </c>
      <c r="D1858" s="957"/>
      <c r="E1858" s="957"/>
      <c r="F1858" s="957"/>
    </row>
    <row r="1859" spans="1:6" x14ac:dyDescent="0.25">
      <c r="A1859" s="964" t="s">
        <v>901</v>
      </c>
      <c r="B1859" s="965"/>
      <c r="C1859" s="961" t="s">
        <v>902</v>
      </c>
      <c r="D1859" s="961"/>
      <c r="E1859" s="966"/>
      <c r="F1859" s="966"/>
    </row>
    <row r="1860" spans="1:6" x14ac:dyDescent="0.25">
      <c r="A1860" s="967"/>
      <c r="B1860" s="965"/>
      <c r="C1860" s="968"/>
      <c r="D1860" s="965"/>
      <c r="E1860" s="966"/>
      <c r="F1860" s="966"/>
    </row>
    <row r="1861" spans="1:6" x14ac:dyDescent="0.25">
      <c r="A1861" s="969"/>
      <c r="B1861" s="970"/>
      <c r="C1861" s="971" t="s">
        <v>903</v>
      </c>
      <c r="D1861" s="970"/>
      <c r="E1861" s="972"/>
      <c r="F1861" s="972"/>
    </row>
    <row r="1862" spans="1:6" x14ac:dyDescent="0.25">
      <c r="A1862" s="955" t="s">
        <v>904</v>
      </c>
      <c r="B1862" s="970"/>
      <c r="C1862" s="973" t="s">
        <v>905</v>
      </c>
      <c r="D1862" s="973"/>
      <c r="E1862" s="973"/>
      <c r="F1862" s="973"/>
    </row>
    <row r="1863" spans="1:6" x14ac:dyDescent="0.25">
      <c r="A1863" s="955"/>
      <c r="B1863" s="970"/>
      <c r="C1863" s="975"/>
      <c r="D1863" s="974"/>
      <c r="E1863" s="976"/>
      <c r="F1863" s="976"/>
    </row>
    <row r="1864" spans="1:6" x14ac:dyDescent="0.25">
      <c r="A1864" s="969"/>
      <c r="B1864" s="970"/>
      <c r="C1864" s="971"/>
      <c r="D1864" s="970"/>
      <c r="E1864" s="972"/>
      <c r="F1864" s="972"/>
    </row>
    <row r="1865" spans="1:6" x14ac:dyDescent="0.25">
      <c r="A1865" s="969"/>
      <c r="B1865" s="970"/>
      <c r="C1865" s="971"/>
      <c r="D1865" s="970"/>
      <c r="E1865" s="972"/>
      <c r="F1865" s="972"/>
    </row>
    <row r="1866" spans="1:6" x14ac:dyDescent="0.25">
      <c r="A1866" s="977"/>
      <c r="B1866" s="978" t="s">
        <v>906</v>
      </c>
      <c r="C1866" s="979" t="s">
        <v>907</v>
      </c>
      <c r="D1866" s="979"/>
      <c r="E1866" s="979"/>
      <c r="F1866" s="979"/>
    </row>
    <row r="1867" spans="1:6" x14ac:dyDescent="0.25">
      <c r="A1867" s="955" t="s">
        <v>908</v>
      </c>
      <c r="B1867" s="961"/>
      <c r="C1867" s="979" t="s">
        <v>909</v>
      </c>
      <c r="D1867" s="979"/>
      <c r="E1867" s="979"/>
      <c r="F1867" s="979"/>
    </row>
  </sheetData>
  <autoFilter ref="A11:F1847"/>
  <mergeCells count="19">
    <mergeCell ref="C1862:F1862"/>
    <mergeCell ref="C1866:F1866"/>
    <mergeCell ref="C1867:F1867"/>
    <mergeCell ref="A1847:F1848"/>
    <mergeCell ref="A1850:F1850"/>
    <mergeCell ref="A1852:F1852"/>
    <mergeCell ref="C1853:F1853"/>
    <mergeCell ref="C1854:F1854"/>
    <mergeCell ref="A1858:B1858"/>
    <mergeCell ref="C1858:F1858"/>
    <mergeCell ref="A1842:C1842"/>
    <mergeCell ref="A1843:F1844"/>
    <mergeCell ref="A1846:C1846"/>
    <mergeCell ref="A1:F1"/>
    <mergeCell ref="A2:F2"/>
    <mergeCell ref="A3:F3"/>
    <mergeCell ref="A4:F4"/>
    <mergeCell ref="A7:F7"/>
    <mergeCell ref="A10:F10"/>
  </mergeCells>
  <dataValidations count="2">
    <dataValidation type="list" allowBlank="1" showInputMessage="1" showErrorMessage="1" sqref="B8:B9">
      <formula1>$B$2:$B$242</formula1>
    </dataValidation>
    <dataValidation type="list" allowBlank="1" showInputMessage="1" showErrorMessage="1" sqref="C1856:F1856">
      <formula1>$HR$520:$HR$536</formula1>
    </dataValidation>
  </dataValidations>
  <printOptions horizontalCentered="1"/>
  <pageMargins left="0.19685039370078741" right="0.19685039370078741" top="0.19685039370078741" bottom="0.19685039370078741" header="0.19685039370078741" footer="0.59055118110236227"/>
  <pageSetup orientation="portrait" r:id="rId1"/>
  <headerFooter>
    <oddFooter>&amp;C&amp;P/&amp;N&amp;RRec. No.3 Mejoramiento Ac. Consuelo</oddFooter>
  </headerFooter>
  <rowBreaks count="51" manualBreakCount="51">
    <brk id="50" max="5" man="1"/>
    <brk id="79" max="5" man="1"/>
    <brk id="117" max="5" man="1"/>
    <brk id="144" max="5" man="1"/>
    <brk id="182" max="5" man="1"/>
    <brk id="218" max="5" man="1"/>
    <brk id="241" max="5" man="1"/>
    <brk id="264" max="5" man="1"/>
    <brk id="367" max="5" man="1"/>
    <brk id="400" max="5" man="1"/>
    <brk id="435" max="5" man="1"/>
    <brk id="498" max="5" man="1"/>
    <brk id="536" max="5" man="1"/>
    <brk id="575" max="5" man="1"/>
    <brk id="617" max="5" man="1"/>
    <brk id="648" max="5" man="1"/>
    <brk id="687" max="5" man="1"/>
    <brk id="722" max="5" man="1"/>
    <brk id="768" max="5" man="1"/>
    <brk id="838" max="5" man="1"/>
    <brk id="874" max="5" man="1"/>
    <brk id="919" max="5" man="1"/>
    <brk id="955" max="5" man="1"/>
    <brk id="982" max="5" man="1"/>
    <brk id="1022" max="5" man="1"/>
    <brk id="1053" max="5" man="1"/>
    <brk id="1085" max="5" man="1"/>
    <brk id="1107" max="5" man="1"/>
    <brk id="1149" max="5" man="1"/>
    <brk id="1173" max="5" man="1"/>
    <brk id="1202" max="5" man="1"/>
    <brk id="1239" max="5" man="1"/>
    <brk id="1295" max="5" man="1"/>
    <brk id="1320" max="5" man="1"/>
    <brk id="1355" max="5" man="1"/>
    <brk id="1375" max="5" man="1"/>
    <brk id="1401" max="5" man="1"/>
    <brk id="1444" max="5" man="1"/>
    <brk id="1477" max="5" man="1"/>
    <brk id="1505" max="5" man="1"/>
    <brk id="1532" max="5" man="1"/>
    <brk id="1559" max="5" man="1"/>
    <brk id="1593" max="5" man="1"/>
    <brk id="1625" max="5" man="1"/>
    <brk id="1657" max="5" man="1"/>
    <brk id="1692" max="5" man="1"/>
    <brk id="1726" max="5" man="1"/>
    <brk id="1760" max="5" man="1"/>
    <brk id="1793" max="5" man="1"/>
    <brk id="1822" max="5" man="1"/>
    <brk id="1838"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modificado 3</vt:lpstr>
      <vt:lpstr>'modificado 3'!Área_de_impresión</vt:lpstr>
      <vt:lpstr>'modificado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Mayrassis Massiel Bello Báez</dc:creator>
  <cp:lastModifiedBy>Mayrassis Massiel Bello Báez</cp:lastModifiedBy>
  <dcterms:created xsi:type="dcterms:W3CDTF">2021-12-15T14:18:53Z</dcterms:created>
  <dcterms:modified xsi:type="dcterms:W3CDTF">2021-12-15T14:28:12Z</dcterms:modified>
</cp:coreProperties>
</file>