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Federico\LICITACIONES\GRUPO 11\MEJORAMIENTO PLANTA DEPURADORA ALCANTARILLADO SANITARIO HATO MAYOR\"/>
    </mc:Choice>
  </mc:AlternateContent>
  <bookViews>
    <workbookView xWindow="-120" yWindow="-120" windowWidth="29040" windowHeight="15840" tabRatio="777"/>
  </bookViews>
  <sheets>
    <sheet name="ok 88 (2)" sheetId="6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">[1]M.O.!#REF!</definedName>
    <definedName name="\a">#N/A</definedName>
    <definedName name="\b">#REF!</definedName>
    <definedName name="\c">#N/A</definedName>
    <definedName name="\d">#N/A</definedName>
    <definedName name="\f">#REF!</definedName>
    <definedName name="\i">#REF!</definedName>
    <definedName name="\m">#REF!</definedName>
    <definedName name="\o">#REF!</definedName>
    <definedName name="\p">#REF!</definedName>
    <definedName name="\q">#REF!</definedName>
    <definedName name="\S">#REF!</definedName>
    <definedName name="\w">#REF!</definedName>
    <definedName name="\z">#REF!</definedName>
    <definedName name="_____ZC1">#REF!</definedName>
    <definedName name="_____ZE1">#REF!</definedName>
    <definedName name="_____ZE2">#REF!</definedName>
    <definedName name="_____ZE3">#REF!</definedName>
    <definedName name="_____ZE4">#REF!</definedName>
    <definedName name="_____ZE5">#REF!</definedName>
    <definedName name="_____ZE6">#REF!</definedName>
    <definedName name="____ZC1">#REF!</definedName>
    <definedName name="____ZE1">#REF!</definedName>
    <definedName name="____ZE2">#REF!</definedName>
    <definedName name="____ZE3">#REF!</definedName>
    <definedName name="____ZE4">#REF!</definedName>
    <definedName name="____ZE5">#REF!</definedName>
    <definedName name="____ZE6">#REF!</definedName>
    <definedName name="___ZC1">#REF!</definedName>
    <definedName name="___ZE1">#REF!</definedName>
    <definedName name="___ZE2">#REF!</definedName>
    <definedName name="___ZE3">#REF!</definedName>
    <definedName name="___ZE4">#REF!</definedName>
    <definedName name="___ZE5">#REF!</definedName>
    <definedName name="___ZE6">#REF!</definedName>
    <definedName name="__F">#REF!</definedName>
    <definedName name="__hor210">'[2]anal term'!$G$1512</definedName>
    <definedName name="__REALIZADO">#REF!</definedName>
    <definedName name="__REALIZADO_10">#REF!</definedName>
    <definedName name="__REALIZADO_11">#REF!</definedName>
    <definedName name="__REALIZADO_5">#REF!</definedName>
    <definedName name="__REALIZADO_6">#REF!</definedName>
    <definedName name="__REALIZADO_7">#REF!</definedName>
    <definedName name="__REALIZADO_8">#REF!</definedName>
    <definedName name="__REALIZADO_9">#REF!</definedName>
    <definedName name="__ZC1">#REF!</definedName>
    <definedName name="__ZC1_8">#REF!</definedName>
    <definedName name="__ZE1">#REF!</definedName>
    <definedName name="__ZE1_8">#REF!</definedName>
    <definedName name="__ZE2">#REF!</definedName>
    <definedName name="__ZE2_8">#REF!</definedName>
    <definedName name="__ZE3">#REF!</definedName>
    <definedName name="__ZE3_8">#REF!</definedName>
    <definedName name="__ZE4">#REF!</definedName>
    <definedName name="__ZE4_8">#REF!</definedName>
    <definedName name="__ZE5">#REF!</definedName>
    <definedName name="__ZE5_8">#REF!</definedName>
    <definedName name="__ZE6">#REF!</definedName>
    <definedName name="__ZE6_8">#REF!</definedName>
    <definedName name="_1">#N/A</definedName>
    <definedName name="_1_6">NA()</definedName>
    <definedName name="_a">#REF!</definedName>
    <definedName name="_a_10">#REF!</definedName>
    <definedName name="_a_11">#REF!</definedName>
    <definedName name="_a_5">#REF!</definedName>
    <definedName name="_a_6">#REF!</definedName>
    <definedName name="_a_7">#REF!</definedName>
    <definedName name="_a_8">#REF!</definedName>
    <definedName name="_a_9">#REF!</definedName>
    <definedName name="_b">#REF!</definedName>
    <definedName name="_b_6">#REF!</definedName>
    <definedName name="_c">NA()</definedName>
    <definedName name="_CAL50">[3]insumo!$D$11</definedName>
    <definedName name="_d">NA()</definedName>
    <definedName name="_f">#REF!</definedName>
    <definedName name="_f_6">#REF!</definedName>
    <definedName name="_FER90">#REF!</definedName>
    <definedName name="_Fill" hidden="1">#REF!</definedName>
    <definedName name="_FIN50">#REF!</definedName>
    <definedName name="_hor210">'[2]anal term'!$G$1512</definedName>
    <definedName name="_i">#REF!</definedName>
    <definedName name="_i_6">#REF!</definedName>
    <definedName name="_Key1" hidden="1">#REF!</definedName>
    <definedName name="_m">#REF!</definedName>
    <definedName name="_m_6">#REF!</definedName>
    <definedName name="_MOV02">#REF!</definedName>
    <definedName name="_MOV03">#REF!</definedName>
    <definedName name="_MUR100">#REF!</definedName>
    <definedName name="_MUR12">#REF!</definedName>
    <definedName name="_MUR14">#REF!</definedName>
    <definedName name="_MUR36">#REF!</definedName>
    <definedName name="_MUR90">#REF!</definedName>
    <definedName name="_MZ1155">[3]Mezcla!$G$37</definedName>
    <definedName name="_mz125">[3]Mezcla!#REF!</definedName>
    <definedName name="_MZ13">[3]Mezcla!#REF!</definedName>
    <definedName name="_MZ14">[3]Mezcla!#REF!</definedName>
    <definedName name="_MZ17">[3]Mezcla!#REF!</definedName>
    <definedName name="_o">#REF!</definedName>
    <definedName name="_o_10">#REF!</definedName>
    <definedName name="_o_11">#REF!</definedName>
    <definedName name="_o_5">#REF!</definedName>
    <definedName name="_o_6">#REF!</definedName>
    <definedName name="_o_7">#REF!</definedName>
    <definedName name="_o_8">#REF!</definedName>
    <definedName name="_o_9">#REF!</definedName>
    <definedName name="_Order1" hidden="1">255</definedName>
    <definedName name="_p">#REF!</definedName>
    <definedName name="_p_10">#REF!</definedName>
    <definedName name="_p_11">#REF!</definedName>
    <definedName name="_p_5">#REF!</definedName>
    <definedName name="_p_6">#REF!</definedName>
    <definedName name="_p_7">#REF!</definedName>
    <definedName name="_p_8">#REF!</definedName>
    <definedName name="_p_9">#REF!</definedName>
    <definedName name="_PAN101">#REF!</definedName>
    <definedName name="_PAN11">#REF!</definedName>
    <definedName name="_PAN36">#REF!</definedName>
    <definedName name="_PAN51">#REF!</definedName>
    <definedName name="_PAN71">#REF!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TC110">#REF!</definedName>
    <definedName name="_PTC220">#REF!</definedName>
    <definedName name="_q">#REF!</definedName>
    <definedName name="_q_10">#REF!</definedName>
    <definedName name="_q_11">#REF!</definedName>
    <definedName name="_q_5">#REF!</definedName>
    <definedName name="_q_6">#REF!</definedName>
    <definedName name="_q_7">#REF!</definedName>
    <definedName name="_q_8">#REF!</definedName>
    <definedName name="_q_9">#REF!</definedName>
    <definedName name="_Sort" hidden="1">#REF!</definedName>
    <definedName name="_tax1">[4]Factura!#REF!</definedName>
    <definedName name="_tax2">[4]Factura!#REF!</definedName>
    <definedName name="_tax3">[4]Factura!#REF!</definedName>
    <definedName name="_tax4">[4]Factura!#REF!</definedName>
    <definedName name="_TC110">#REF!</definedName>
    <definedName name="_TC220">#REF!</definedName>
    <definedName name="_w">#REF!</definedName>
    <definedName name="_w_10">#REF!</definedName>
    <definedName name="_w_11">#REF!</definedName>
    <definedName name="_w_5">#REF!</definedName>
    <definedName name="_w_6">#REF!</definedName>
    <definedName name="_w_7">#REF!</definedName>
    <definedName name="_w_8">#REF!</definedName>
    <definedName name="_w_9">#REF!</definedName>
    <definedName name="_z">#REF!</definedName>
    <definedName name="_z_10">#REF!</definedName>
    <definedName name="_z_11">#REF!</definedName>
    <definedName name="_z_5">#REF!</definedName>
    <definedName name="_z_6">#REF!</definedName>
    <definedName name="_z_7">#REF!</definedName>
    <definedName name="_z_8">#REF!</definedName>
    <definedName name="_z_9">#REF!</definedName>
    <definedName name="_ZC1">#REF!</definedName>
    <definedName name="_ZC1_8">#REF!</definedName>
    <definedName name="_ZE1">#REF!</definedName>
    <definedName name="_ZE1_8">#REF!</definedName>
    <definedName name="_ZE2">#REF!</definedName>
    <definedName name="_ZE2_8">#REF!</definedName>
    <definedName name="_ZE3">#REF!</definedName>
    <definedName name="_ZE3_8">#REF!</definedName>
    <definedName name="_ZE4">#REF!</definedName>
    <definedName name="_ZE4_8">#REF!</definedName>
    <definedName name="_ZE5">#REF!</definedName>
    <definedName name="_ZE5_8">#REF!</definedName>
    <definedName name="_ZE6">#REF!</definedName>
    <definedName name="_ZE6_8">#REF!</definedName>
    <definedName name="a">[5]PVC!#REF!</definedName>
    <definedName name="A.I.US">[6]Resumen!#REF!</definedName>
    <definedName name="a_10">#REF!</definedName>
    <definedName name="a_11">#REF!</definedName>
    <definedName name="a_6">#REF!</definedName>
    <definedName name="a_7">#REF!</definedName>
    <definedName name="a_8">#REF!</definedName>
    <definedName name="a_9">#REF!</definedName>
    <definedName name="A_IMPRESIÓN_IM">#REF!</definedName>
    <definedName name="A_IMPRESIÓN_IM_10">#REF!</definedName>
    <definedName name="A_IMPRESIÓN_IM_11">#REF!</definedName>
    <definedName name="A_IMPRESIÓN_IM_5">#REF!</definedName>
    <definedName name="A_IMPRESIÓN_IM_6">#REF!</definedName>
    <definedName name="A_IMPRESIÓN_IM_7">#REF!</definedName>
    <definedName name="A_IMPRESIÓN_IM_8">#REF!</definedName>
    <definedName name="A_IMPRESIÓN_IM_9">#REF!</definedName>
    <definedName name="AA">[7]M.O.!#REF!</definedName>
    <definedName name="AC">[3]insumo!$D$4</definedName>
    <definedName name="AC38G40">'[8]LISTADO INSUMOS DEL 2000'!$I$29</definedName>
    <definedName name="ACARREO12BLOCK12">#REF!</definedName>
    <definedName name="ACARREO12BLOCK6">#REF!</definedName>
    <definedName name="ACARREO12BLOCK8">#REF!</definedName>
    <definedName name="ACARREOADO50080">#REF!</definedName>
    <definedName name="ACARREOADO511">#REF!</definedName>
    <definedName name="ACARREOADO604">#REF!</definedName>
    <definedName name="ACARREOBLINTEL6X8X8">#REF!</definedName>
    <definedName name="ACARREOBLINTEL8X8X8">#REF!</definedName>
    <definedName name="ACARREOBLOCALPER">#REF!</definedName>
    <definedName name="ACARREOBLOCK12">#REF!</definedName>
    <definedName name="ACARREOBLOCK4">#REF!</definedName>
    <definedName name="ACARREOBLOCK5">#REF!</definedName>
    <definedName name="ACARREOBLOCK6">#REF!</definedName>
    <definedName name="ACARREOBLOCK6DEC">#REF!</definedName>
    <definedName name="ACARREOBLOCK6TEX">#REF!</definedName>
    <definedName name="ACARREOBLOCK8">#REF!</definedName>
    <definedName name="ACARREOBLOCK8DEC">#REF!</definedName>
    <definedName name="ACARREOBLOCK8TEX">#REF!</definedName>
    <definedName name="ACARREOBLOVIGA6">#REF!</definedName>
    <definedName name="ACARREOBLOVIGA8">#REF!</definedName>
    <definedName name="ACARREOBLOVJE">#REF!</definedName>
    <definedName name="ACARREOGRA3030">#REF!</definedName>
    <definedName name="ACARREOGRA4040">#REF!</definedName>
    <definedName name="ACARREOGRANITOVJE">#REF!</definedName>
    <definedName name="ACARREOLAV1">#REF!</definedName>
    <definedName name="ACARREOLAV2">#REF!</definedName>
    <definedName name="ACARREOPISOS">#REF!</definedName>
    <definedName name="ACARREOVER">#REF!</definedName>
    <definedName name="ACARREOZOCALOS">#REF!</definedName>
    <definedName name="ACARREPTABLETA">#REF!</definedName>
    <definedName name="ACERA">#REF!</definedName>
    <definedName name="acero">#REF!</definedName>
    <definedName name="Acero.1er.Enrase.Villas">#REF!</definedName>
    <definedName name="Acero.1er.Entrepiso.Villa">#REF!</definedName>
    <definedName name="Acero.2do.Enrase.Villas">#REF!</definedName>
    <definedName name="Acero.2do.Entrepiso.Villas">#REF!</definedName>
    <definedName name="Acero.3erEnrase.Villas">#REF!</definedName>
    <definedName name="Acero.60">#REF!</definedName>
    <definedName name="Acero.C1.1erN.Villa">'[9]Detalle Acero'!$H$26</definedName>
    <definedName name="Acero.C1.2doN.Villa">#REF!</definedName>
    <definedName name="Acero.C2.1erN.Villa">'[9]Detalle Acero'!$L$26</definedName>
    <definedName name="Acero.C3.2doN">#REF!</definedName>
    <definedName name="Acero.C4.1erN.Villa">#REF!</definedName>
    <definedName name="Acero.C4.2doN.Villas">#REF!</definedName>
    <definedName name="Acero.Losa.Techo.Villas">#REF!</definedName>
    <definedName name="Acero.MA">#REF!</definedName>
    <definedName name="Acero.platea.Villa">'[9]Detalle Acero'!$D$26</definedName>
    <definedName name="Acero.V1E.Villas">#REF!</definedName>
    <definedName name="Acero.V1T.Villas">#REF!</definedName>
    <definedName name="Acero.V2E.Villas">#REF!</definedName>
    <definedName name="Acero.V2T.Villas">#REF!</definedName>
    <definedName name="Acero.V3E.Villas">#REF!</definedName>
    <definedName name="Acero.V3T.Villas">#REF!</definedName>
    <definedName name="Acero.V4E.Villas">#REF!</definedName>
    <definedName name="Acero.V4T.Villas">#REF!</definedName>
    <definedName name="Acero.V5E.Villas">#REF!</definedName>
    <definedName name="Acero.Viga.Platea.Villa">'[9]Detalle Acero'!$F$26</definedName>
    <definedName name="acero_6">#REF!</definedName>
    <definedName name="acero_8">#REF!</definedName>
    <definedName name="Acero_Grado_60">'[10]LISTA DE PRECIO'!$C$6</definedName>
    <definedName name="Acero_QQ">#REF!</definedName>
    <definedName name="Acero_QQ_10">#REF!</definedName>
    <definedName name="Acero_QQ_11">#REF!</definedName>
    <definedName name="Acero_QQ_5">#REF!</definedName>
    <definedName name="Acero_QQ_6">#REF!</definedName>
    <definedName name="Acero_QQ_7">#REF!</definedName>
    <definedName name="Acero_QQ_8">#REF!</definedName>
    <definedName name="Acero_QQ_9">#REF!</definedName>
    <definedName name="ACERO1">#REF!</definedName>
    <definedName name="ACERO12">#REF!</definedName>
    <definedName name="ACERO1225">#REF!</definedName>
    <definedName name="ACERO14">#REF!</definedName>
    <definedName name="ACERO34">#REF!</definedName>
    <definedName name="ACERO38">#REF!</definedName>
    <definedName name="ACERO3825">#REF!</definedName>
    <definedName name="ACERO40">#REF!</definedName>
    <definedName name="acero60">#REF!</definedName>
    <definedName name="acero60_8">#REF!</definedName>
    <definedName name="ACERO601">#REF!</definedName>
    <definedName name="ACERO6012">#REF!</definedName>
    <definedName name="ACERO601225">#REF!</definedName>
    <definedName name="ACERO6034">#REF!</definedName>
    <definedName name="ACERO6038">#REF!</definedName>
    <definedName name="ACERO603825">#REF!</definedName>
    <definedName name="ACEROS">#REF!</definedName>
    <definedName name="ACUEDUCTO">[11]INS!#REF!</definedName>
    <definedName name="ACUEDUCTO_8">#REF!</definedName>
    <definedName name="ADAMIOSIN">[3]Mezcla!#REF!</definedName>
    <definedName name="ADAPTADOR_HEM_PVC_1">#REF!</definedName>
    <definedName name="ADAPTADOR_HEM_PVC_1_10">#REF!</definedName>
    <definedName name="ADAPTADOR_HEM_PVC_1_11">#REF!</definedName>
    <definedName name="ADAPTADOR_HEM_PVC_1_6">#REF!</definedName>
    <definedName name="ADAPTADOR_HEM_PVC_1_7">#REF!</definedName>
    <definedName name="ADAPTADOR_HEM_PVC_1_8">#REF!</definedName>
    <definedName name="ADAPTADOR_HEM_PVC_1_9">#REF!</definedName>
    <definedName name="ADAPTADOR_HEM_PVC_12">#REF!</definedName>
    <definedName name="ADAPTADOR_HEM_PVC_12_10">#REF!</definedName>
    <definedName name="ADAPTADOR_HEM_PVC_12_11">#REF!</definedName>
    <definedName name="ADAPTADOR_HEM_PVC_12_6">#REF!</definedName>
    <definedName name="ADAPTADOR_HEM_PVC_12_7">#REF!</definedName>
    <definedName name="ADAPTADOR_HEM_PVC_12_8">#REF!</definedName>
    <definedName name="ADAPTADOR_HEM_PVC_12_9">#REF!</definedName>
    <definedName name="ADAPTADOR_HEM_PVC_34">#REF!</definedName>
    <definedName name="ADAPTADOR_HEM_PVC_34_10">#REF!</definedName>
    <definedName name="ADAPTADOR_HEM_PVC_34_11">#REF!</definedName>
    <definedName name="ADAPTADOR_HEM_PVC_34_6">#REF!</definedName>
    <definedName name="ADAPTADOR_HEM_PVC_34_7">#REF!</definedName>
    <definedName name="ADAPTADOR_HEM_PVC_34_8">#REF!</definedName>
    <definedName name="ADAPTADOR_HEM_PVC_34_9">#REF!</definedName>
    <definedName name="ADAPTADOR_MAC_PVC_1">#REF!</definedName>
    <definedName name="ADAPTADOR_MAC_PVC_1_10">#REF!</definedName>
    <definedName name="ADAPTADOR_MAC_PVC_1_11">#REF!</definedName>
    <definedName name="ADAPTADOR_MAC_PVC_1_6">#REF!</definedName>
    <definedName name="ADAPTADOR_MAC_PVC_1_7">#REF!</definedName>
    <definedName name="ADAPTADOR_MAC_PVC_1_8">#REF!</definedName>
    <definedName name="ADAPTADOR_MAC_PVC_1_9">#REF!</definedName>
    <definedName name="ADAPTADOR_MAC_PVC_12">#REF!</definedName>
    <definedName name="ADAPTADOR_MAC_PVC_12_10">#REF!</definedName>
    <definedName name="ADAPTADOR_MAC_PVC_12_11">#REF!</definedName>
    <definedName name="ADAPTADOR_MAC_PVC_12_6">#REF!</definedName>
    <definedName name="ADAPTADOR_MAC_PVC_12_7">#REF!</definedName>
    <definedName name="ADAPTADOR_MAC_PVC_12_8">#REF!</definedName>
    <definedName name="ADAPTADOR_MAC_PVC_12_9">#REF!</definedName>
    <definedName name="ADAPTADOR_MAC_PVC_34">#REF!</definedName>
    <definedName name="ADAPTADOR_MAC_PVC_34_10">#REF!</definedName>
    <definedName name="ADAPTADOR_MAC_PVC_34_11">#REF!</definedName>
    <definedName name="ADAPTADOR_MAC_PVC_34_6">#REF!</definedName>
    <definedName name="ADAPTADOR_MAC_PVC_34_7">#REF!</definedName>
    <definedName name="ADAPTADOR_MAC_PVC_34_8">#REF!</definedName>
    <definedName name="ADAPTADOR_MAC_PVC_34_9">#REF!</definedName>
    <definedName name="ADAPTCPVCH12">#REF!</definedName>
    <definedName name="ADAPTCPVCH34">#REF!</definedName>
    <definedName name="ADAPTCPVCM12">#REF!</definedName>
    <definedName name="ADAPTCPVCM34">#REF!</definedName>
    <definedName name="ADAPTPVCH1">#REF!</definedName>
    <definedName name="ADAPTPVCH112">#REF!</definedName>
    <definedName name="ADAPTPVCH12">#REF!</definedName>
    <definedName name="ADAPTPVCH2">#REF!</definedName>
    <definedName name="ADAPTPVCH3">#REF!</definedName>
    <definedName name="ADAPTPVCH34">#REF!</definedName>
    <definedName name="ADAPTPVCH4">#REF!</definedName>
    <definedName name="ADAPTPVCH6">#REF!</definedName>
    <definedName name="ADAPTPVCM1">#REF!</definedName>
    <definedName name="ADAPTPVCM112">#REF!</definedName>
    <definedName name="ADAPTPVCM12">#REF!</definedName>
    <definedName name="ADAPTPVCM2">#REF!</definedName>
    <definedName name="ADAPTPVCM3">#REF!</definedName>
    <definedName name="ADAPTPVCM34">#REF!</definedName>
    <definedName name="ADAPTPVCM4">#REF!</definedName>
    <definedName name="ADAPTPVCM6">#REF!</definedName>
    <definedName name="ADICIONAL">#N/A</definedName>
    <definedName name="ADICIONAL_6">NA()</definedName>
    <definedName name="ADITIVO">#REF!</definedName>
    <definedName name="ADITIVO_IMPERMEABILIZANTE">#REF!</definedName>
    <definedName name="ADITIVO_IMPERMEABILIZANTE_10">#REF!</definedName>
    <definedName name="ADITIVO_IMPERMEABILIZANTE_11">#REF!</definedName>
    <definedName name="ADITIVO_IMPERMEABILIZANTE_6">#REF!</definedName>
    <definedName name="ADITIVO_IMPERMEABILIZANTE_7">#REF!</definedName>
    <definedName name="ADITIVO_IMPERMEABILIZANTE_8">#REF!</definedName>
    <definedName name="ADITIVO_IMPERMEABILIZANTE_9">#REF!</definedName>
    <definedName name="AGREGADOS">#REF!</definedName>
    <definedName name="Agua">#REF!</definedName>
    <definedName name="Agua.MA">#REF!</definedName>
    <definedName name="Agua.Potable.1erN">[12]Análisis!$F$1816</definedName>
    <definedName name="Agua.Potable.3er.4toy5toN">[12]Análisis!$F$1956</definedName>
    <definedName name="Agua_10">#REF!</definedName>
    <definedName name="Agua_11">#REF!</definedName>
    <definedName name="Agua_6">#REF!</definedName>
    <definedName name="Agua_7">#REF!</definedName>
    <definedName name="Agua_8">#REF!</definedName>
    <definedName name="Agua_9">#REF!</definedName>
    <definedName name="AGUARRAS">#REF!</definedName>
    <definedName name="AIRE.ACONDICIONADO">#REF!</definedName>
    <definedName name="AL_ELEC_No10">#REF!</definedName>
    <definedName name="AL_ELEC_No10_10">#REF!</definedName>
    <definedName name="AL_ELEC_No10_11">#REF!</definedName>
    <definedName name="AL_ELEC_No10_6">#REF!</definedName>
    <definedName name="AL_ELEC_No10_7">#REF!</definedName>
    <definedName name="AL_ELEC_No10_8">#REF!</definedName>
    <definedName name="AL_ELEC_No10_9">#REF!</definedName>
    <definedName name="AL_ELEC_No12">#REF!</definedName>
    <definedName name="AL_ELEC_No12_10">#REF!</definedName>
    <definedName name="AL_ELEC_No12_11">#REF!</definedName>
    <definedName name="AL_ELEC_No12_6">#REF!</definedName>
    <definedName name="AL_ELEC_No12_7">#REF!</definedName>
    <definedName name="AL_ELEC_No12_8">#REF!</definedName>
    <definedName name="AL_ELEC_No12_9">#REF!</definedName>
    <definedName name="AL_ELEC_No14">#REF!</definedName>
    <definedName name="AL_ELEC_No14_10">#REF!</definedName>
    <definedName name="AL_ELEC_No14_11">#REF!</definedName>
    <definedName name="AL_ELEC_No14_6">#REF!</definedName>
    <definedName name="AL_ELEC_No14_7">#REF!</definedName>
    <definedName name="AL_ELEC_No14_8">#REF!</definedName>
    <definedName name="AL_ELEC_No14_9">#REF!</definedName>
    <definedName name="AL_ELEC_No6">#REF!</definedName>
    <definedName name="AL_ELEC_No6_10">#REF!</definedName>
    <definedName name="AL_ELEC_No6_11">#REF!</definedName>
    <definedName name="AL_ELEC_No6_6">#REF!</definedName>
    <definedName name="AL_ELEC_No6_7">#REF!</definedName>
    <definedName name="AL_ELEC_No6_8">#REF!</definedName>
    <definedName name="AL_ELEC_No6_9">#REF!</definedName>
    <definedName name="AL_ELEC_No8">#REF!</definedName>
    <definedName name="AL_ELEC_No8_10">#REF!</definedName>
    <definedName name="AL_ELEC_No8_11">#REF!</definedName>
    <definedName name="AL_ELEC_No8_6">#REF!</definedName>
    <definedName name="AL_ELEC_No8_7">#REF!</definedName>
    <definedName name="AL_ELEC_No8_8">#REF!</definedName>
    <definedName name="AL_ELEC_No8_9">#REF!</definedName>
    <definedName name="AL10_">#REF!</definedName>
    <definedName name="AL12_">#REF!</definedName>
    <definedName name="AL14_">#REF!</definedName>
    <definedName name="AL14GALV">#REF!</definedName>
    <definedName name="AL18DUPLO">#REF!</definedName>
    <definedName name="AL18GALV">#REF!</definedName>
    <definedName name="AL1C">#REF!</definedName>
    <definedName name="AL2_">#REF!</definedName>
    <definedName name="AL2C">#REF!</definedName>
    <definedName name="AL3C">#REF!</definedName>
    <definedName name="AL4_">#REF!</definedName>
    <definedName name="AL4C">#REF!</definedName>
    <definedName name="AL6_">#REF!</definedName>
    <definedName name="AL8_">#REF!</definedName>
    <definedName name="ALAMBRE">[3]insumo!#REF!</definedName>
    <definedName name="Alambre_galvanizago__18">'[10]LISTA DE PRECIO'!$C$7</definedName>
    <definedName name="Alambre_Varilla">#REF!</definedName>
    <definedName name="Alambre_Varilla_10">#REF!</definedName>
    <definedName name="Alambre_Varilla_11">#REF!</definedName>
    <definedName name="Alambre_Varilla_5">#REF!</definedName>
    <definedName name="Alambre_Varilla_6">#REF!</definedName>
    <definedName name="Alambre_Varilla_7">#REF!</definedName>
    <definedName name="Alambre_Varilla_8">#REF!</definedName>
    <definedName name="Alambre_Varilla_9">#REF!</definedName>
    <definedName name="alambre18">#REF!</definedName>
    <definedName name="Alambre18.MA">#REF!</definedName>
    <definedName name="alambre18_8">#REF!</definedName>
    <definedName name="ALAMBRED">[3]insumo!$D$5</definedName>
    <definedName name="ALBANIL">#REF!</definedName>
    <definedName name="ALBANIL2">[13]M.O.!$C$12</definedName>
    <definedName name="ALBANIL2_10">#REF!</definedName>
    <definedName name="ALBANIL2_11">#REF!</definedName>
    <definedName name="ALBANIL2_6">#REF!</definedName>
    <definedName name="ALBANIL2_7">#REF!</definedName>
    <definedName name="ALBANIL2_8">#REF!</definedName>
    <definedName name="ALBANIL2_9">#REF!</definedName>
    <definedName name="ALBANIL3">#REF!</definedName>
    <definedName name="Ali.Desde.Trans.Villas">#REF!</definedName>
    <definedName name="Alim.a.Trnsf.">#REF!</definedName>
    <definedName name="ALTATENSION">#REF!</definedName>
    <definedName name="ana">#REF!</definedName>
    <definedName name="ana_6">#REF!</definedName>
    <definedName name="ANAACEROS">#REF!</definedName>
    <definedName name="ANABLOQUESMUROS">#REF!</definedName>
    <definedName name="ANABORDILLOS">#REF!</definedName>
    <definedName name="ANACASETAS">#REF!</definedName>
    <definedName name="ANACONTEN">#REF!</definedName>
    <definedName name="ANADESPLUV">#REF!</definedName>
    <definedName name="ANAEMPAÑETES">#REF!</definedName>
    <definedName name="ANAESCALONES">#REF!</definedName>
    <definedName name="ANAHAANTEP">#REF!</definedName>
    <definedName name="ANAHABADENES">#REF!</definedName>
    <definedName name="ANAHACOL">#REF!</definedName>
    <definedName name="ANAHACOLAMA">#REF!</definedName>
    <definedName name="ANAHACOLCIR">#REF!</definedName>
    <definedName name="ANAHADINTELES">#REF!</definedName>
    <definedName name="ANAHALOSASMONO">#REF!</definedName>
    <definedName name="ANAHAMUROS">#REF!</definedName>
    <definedName name="ANAHARAMPASESC">#REF!</definedName>
    <definedName name="ANAHAVIGAS">#REF!</definedName>
    <definedName name="ANAHAVIGASAMA">#REF!</definedName>
    <definedName name="ANAHAVUELOS">#REF!</definedName>
    <definedName name="ANAHAZAPCOL1">#REF!</definedName>
    <definedName name="ANAHAZAPCOL2">#REF!</definedName>
    <definedName name="ANAHAZAPMUR1">#REF!</definedName>
    <definedName name="ANAHORMIND">#REF!</definedName>
    <definedName name="ANAHORMSIM">#REF!</definedName>
    <definedName name="ANAIMPERMEABILIZA">#REF!</definedName>
    <definedName name="ANAINSTELECTACOM">#REF!</definedName>
    <definedName name="ANAINSTELECTSALIDAS">#REF!</definedName>
    <definedName name="ANAINSTSANITAPATUBMO">#REF!</definedName>
    <definedName name="ANAINSTSANITCISTERNAS">#REF!</definedName>
    <definedName name="ANAINSTSANITCISTSEPT">#REF!</definedName>
    <definedName name="ANAINSTSANITCOLOCAPAR">#REF!</definedName>
    <definedName name="analiis">[13]M.O.!#REF!</definedName>
    <definedName name="analisis">#REF!</definedName>
    <definedName name="ANALISSSSS">#REF!</definedName>
    <definedName name="ANALISSSSS_6">#REF!</definedName>
    <definedName name="ANAMALLASCICL">#REF!</definedName>
    <definedName name="ANAMORTEROS">#REF!</definedName>
    <definedName name="ANAMOVTIE">#REF!</definedName>
    <definedName name="ANAPINTURAS">#REF!</definedName>
    <definedName name="ANAPISOS">#REF!</definedName>
    <definedName name="ANAPORTAJEMAD">#REF!</definedName>
    <definedName name="ANAREPLANTEO">#REF!</definedName>
    <definedName name="ANAREVEST">#REF!</definedName>
    <definedName name="ANATECHOS">#REF!</definedName>
    <definedName name="ANATECHOSTERM">#REF!</definedName>
    <definedName name="ANAVENTANAS">#REF!</definedName>
    <definedName name="ANAVERJAS">#REF!</definedName>
    <definedName name="Andamio">#REF!</definedName>
    <definedName name="Andamio.Goteros">#REF!</definedName>
    <definedName name="Andamio.Panete">#REF!</definedName>
    <definedName name="Andamio.Pañete.pared.Exterior">[12]Insumos!$E$155</definedName>
    <definedName name="ANDAMIOS">#REF!</definedName>
    <definedName name="Andamios.Bloque">#REF!</definedName>
    <definedName name="ANDAMIOS_10">#REF!</definedName>
    <definedName name="ANDAMIOS_11">#REF!</definedName>
    <definedName name="ANDAMIOS_6">#REF!</definedName>
    <definedName name="ANDAMIOS_7">#REF!</definedName>
    <definedName name="ANDAMIOS_8">#REF!</definedName>
    <definedName name="ANDAMIOS_9">#REF!</definedName>
    <definedName name="andamiosin">[3]Mezcla!$G$158</definedName>
    <definedName name="Anf.LosasYvuelos">[14]Análisis!#REF!</definedName>
    <definedName name="Anfi.Zap.Col">[14]Análisis!#REF!</definedName>
    <definedName name="Anfit.Col.C1">[14]Análisis!#REF!</definedName>
    <definedName name="Anfit.Col.CA">[14]Análisis!#REF!</definedName>
    <definedName name="ANFITEATRO">#REF!</definedName>
    <definedName name="ANGULAR">#REF!</definedName>
    <definedName name="ANGULAR_8">#REF!</definedName>
    <definedName name="ANIMACION">#REF!</definedName>
    <definedName name="Antepecho">[12]Análisis!$D$1212</definedName>
    <definedName name="Antepecho..superior.incluye.losa">[12]Análisis!$D$658</definedName>
    <definedName name="antepecho.block.de.6">#REF!</definedName>
    <definedName name="AP">#REF!</definedName>
    <definedName name="APARATOS">#REF!</definedName>
    <definedName name="AQUAPEL">#REF!</definedName>
    <definedName name="aqui">#REF!</definedName>
    <definedName name="ARANDELA_INODORO_PVC_4">#REF!</definedName>
    <definedName name="ARANDELA_INODORO_PVC_4_10">#REF!</definedName>
    <definedName name="ARANDELA_INODORO_PVC_4_11">#REF!</definedName>
    <definedName name="ARANDELA_INODORO_PVC_4_6">#REF!</definedName>
    <definedName name="ARANDELA_INODORO_PVC_4_7">#REF!</definedName>
    <definedName name="ARANDELA_INODORO_PVC_4_8">#REF!</definedName>
    <definedName name="ARANDELA_INODORO_PVC_4_9">#REF!</definedName>
    <definedName name="ARANDELAPLAS">#REF!</definedName>
    <definedName name="ARCILLA_ROJA">#REF!</definedName>
    <definedName name="ARCILLA_ROJA_10">#REF!</definedName>
    <definedName name="ARCILLA_ROJA_11">#REF!</definedName>
    <definedName name="ARCILLA_ROJA_6">#REF!</definedName>
    <definedName name="ARCILLA_ROJA_7">#REF!</definedName>
    <definedName name="ARCILLA_ROJA_8">#REF!</definedName>
    <definedName name="ARCILLA_ROJA_9">#REF!</definedName>
    <definedName name="_xlnm.Extract">#REF!</definedName>
    <definedName name="_xlnm.Print_Area" localSheetId="0">'ok 88 (2)'!$A$1:$F$357</definedName>
    <definedName name="_xlnm.Print_Area">#REF!</definedName>
    <definedName name="ARENA">#REF!</definedName>
    <definedName name="Arena.Horm.Visto">[9]Insumos!$E$16</definedName>
    <definedName name="ARENA_PAÑETE">#REF!</definedName>
    <definedName name="ARENA_PAÑETE_10">#REF!</definedName>
    <definedName name="ARENA_PAÑETE_11">#REF!</definedName>
    <definedName name="ARENA_PAÑETE_6">#REF!</definedName>
    <definedName name="ARENA_PAÑETE_7">#REF!</definedName>
    <definedName name="ARENA_PAÑETE_8">#REF!</definedName>
    <definedName name="ARENA_PAÑETE_9">#REF!</definedName>
    <definedName name="ARENAAZUL">#REF!</definedName>
    <definedName name="ARENAF">[3]insumo!#REF!</definedName>
    <definedName name="ARENAFINA">[3]insumo!$D$6</definedName>
    <definedName name="ARENAG">[3]insumo!#REF!</definedName>
    <definedName name="ARENAGRUESA">[3]insumo!$D$7</definedName>
    <definedName name="ArenaItabo">#REF!</definedName>
    <definedName name="ArenaItabo_10">#REF!</definedName>
    <definedName name="ArenaItabo_11">#REF!</definedName>
    <definedName name="ArenaItabo_6">#REF!</definedName>
    <definedName name="ArenaItabo_7">#REF!</definedName>
    <definedName name="ArenaItabo_8">#REF!</definedName>
    <definedName name="ArenaItabo_9">#REF!</definedName>
    <definedName name="ArenaLaAltagracia.MA">#REF!</definedName>
    <definedName name="ARENAMINA">#REF!</definedName>
    <definedName name="ArenaOchoa.MA">[15]Insumos!$C$14</definedName>
    <definedName name="ArenaPanete.MA">#REF!</definedName>
    <definedName name="ArenaPlanta">#REF!</definedName>
    <definedName name="ArenaPlanta_10">#REF!</definedName>
    <definedName name="ArenaPlanta_11">#REF!</definedName>
    <definedName name="ArenaPlanta_6">#REF!</definedName>
    <definedName name="ArenaPlanta_7">#REF!</definedName>
    <definedName name="ArenaPlanta_8">#REF!</definedName>
    <definedName name="ArenaPlanta_9">#REF!</definedName>
    <definedName name="as">[16]M.O.!#REF!</definedName>
    <definedName name="as_10">#REF!</definedName>
    <definedName name="as_11">#REF!</definedName>
    <definedName name="as_5">#REF!</definedName>
    <definedName name="as_6">#REF!</definedName>
    <definedName name="as_7">#REF!</definedName>
    <definedName name="as_8">#REF!</definedName>
    <definedName name="as_9">#REF!</definedName>
    <definedName name="ASCENSORES">#REF!</definedName>
    <definedName name="asd">#REF!</definedName>
    <definedName name="AT">#REF!</definedName>
    <definedName name="AUMENTO_OCB">#REF!</definedName>
    <definedName name="AY">#REF!</definedName>
    <definedName name="AYCARP">[11]INS!#REF!</definedName>
    <definedName name="AYCARP_6">#REF!</definedName>
    <definedName name="AYCARP_8">#REF!</definedName>
    <definedName name="Ayudante">#REF!</definedName>
    <definedName name="Ayudante_2da">#REF!</definedName>
    <definedName name="Ayudante_2da_10">#REF!</definedName>
    <definedName name="Ayudante_2da_11">#REF!</definedName>
    <definedName name="Ayudante_2da_6">#REF!</definedName>
    <definedName name="Ayudante_2da_7">#REF!</definedName>
    <definedName name="Ayudante_2da_8">#REF!</definedName>
    <definedName name="Ayudante_2da_9">#REF!</definedName>
    <definedName name="Ayudante_6">#REF!</definedName>
    <definedName name="Ayudante_Soldador">#REF!</definedName>
    <definedName name="Ayudante_Soldador_10">#REF!</definedName>
    <definedName name="Ayudante_Soldador_11">#REF!</definedName>
    <definedName name="Ayudante_Soldador_6">#REF!</definedName>
    <definedName name="Ayudante_Soldador_7">#REF!</definedName>
    <definedName name="Ayudante_Soldador_8">#REF!</definedName>
    <definedName name="Ayudante_Soldador_9">#REF!</definedName>
    <definedName name="b">[17]ADDENDA!#REF!</definedName>
    <definedName name="b_6">#REF!</definedName>
    <definedName name="b_8">#REF!</definedName>
    <definedName name="BALAUSTRES">#REF!</definedName>
    <definedName name="BALDOSAS_TRANSPARENTE">#REF!</definedName>
    <definedName name="BALDOSAS_TRANSPARENTE_10">#REF!</definedName>
    <definedName name="BALDOSAS_TRANSPARENTE_11">#REF!</definedName>
    <definedName name="BALDOSAS_TRANSPARENTE_6">#REF!</definedName>
    <definedName name="BALDOSAS_TRANSPARENTE_7">#REF!</definedName>
    <definedName name="BALDOSAS_TRANSPARENTE_8">#REF!</definedName>
    <definedName name="BALDOSAS_TRANSPARENTE_9">#REF!</definedName>
    <definedName name="Baldosin30x60">[18]Insumos!$E$90</definedName>
    <definedName name="Baldosines.GraniMármol">[12]Insumos!$E$71</definedName>
    <definedName name="bañera.blanca">#REF!</definedName>
    <definedName name="BAÑERAHFBCA">#REF!</definedName>
    <definedName name="BAÑERAHFCOL">#REF!</definedName>
    <definedName name="BAÑERALIV">#REF!</definedName>
    <definedName name="BAÑOS">#REF!</definedName>
    <definedName name="Bar.Piscina">#REF!</definedName>
    <definedName name="Baranda.hierro">#REF!</definedName>
    <definedName name="Baranda.hierro.simple">#REF!</definedName>
    <definedName name="BARRO">#REF!</definedName>
    <definedName name="bas3e">#REF!</definedName>
    <definedName name="bas3e_6">#REF!</definedName>
    <definedName name="base">#REF!</definedName>
    <definedName name="base.pedestal">#REF!</definedName>
    <definedName name="Base.piso.Mármol">[12]Análisis!$D$471</definedName>
    <definedName name="base.sofa.cama">#REF!</definedName>
    <definedName name="BASE_CONTEN">#REF!</definedName>
    <definedName name="BASE_CONTEN_10">#REF!</definedName>
    <definedName name="BASE_CONTEN_11">#REF!</definedName>
    <definedName name="BASE_CONTEN_6">#REF!</definedName>
    <definedName name="BASE_CONTEN_7">#REF!</definedName>
    <definedName name="BASE_CONTEN_8">#REF!</definedName>
    <definedName name="BASE_CONTEN_9">#REF!</definedName>
    <definedName name="BBB">#REF!</definedName>
    <definedName name="BENEFICIOS">'[10]LISTA DE PRECIO'!$C$18</definedName>
    <definedName name="BIDETBCO">#REF!</definedName>
    <definedName name="BIDETBCOPVC">#REF!</definedName>
    <definedName name="BIDETCOL">#REF!</definedName>
    <definedName name="BISAGRA">#REF!</definedName>
    <definedName name="BLOCK_4">#REF!</definedName>
    <definedName name="BLOCK_4_10">#REF!</definedName>
    <definedName name="BLOCK_4_11">#REF!</definedName>
    <definedName name="BLOCK_4_6">#REF!</definedName>
    <definedName name="BLOCK_4_7">#REF!</definedName>
    <definedName name="BLOCK_4_8">#REF!</definedName>
    <definedName name="BLOCK_4_9">#REF!</definedName>
    <definedName name="BLOCK_6">#REF!</definedName>
    <definedName name="BLOCK_6_10">#REF!</definedName>
    <definedName name="BLOCK_6_11">#REF!</definedName>
    <definedName name="BLOCK_6_6">#REF!</definedName>
    <definedName name="BLOCK_6_7">#REF!</definedName>
    <definedName name="BLOCK_6_8">#REF!</definedName>
    <definedName name="BLOCK_6_9">#REF!</definedName>
    <definedName name="BLOCK_8">#REF!</definedName>
    <definedName name="BLOCK_8_10">#REF!</definedName>
    <definedName name="BLOCK_8_11">#REF!</definedName>
    <definedName name="BLOCK_8_6">#REF!</definedName>
    <definedName name="BLOCK_8_7">#REF!</definedName>
    <definedName name="BLOCK_8_8">#REF!</definedName>
    <definedName name="BLOCK_8_9">#REF!</definedName>
    <definedName name="BLOCK_CALADO">#REF!</definedName>
    <definedName name="BLOCK_CALADO_10">#REF!</definedName>
    <definedName name="BLOCK_CALADO_11">#REF!</definedName>
    <definedName name="BLOCK_CALADO_6">#REF!</definedName>
    <definedName name="BLOCK_CALADO_7">#REF!</definedName>
    <definedName name="BLOCK_CALADO_8">#REF!</definedName>
    <definedName name="BLOCK_CALADO_9">#REF!</definedName>
    <definedName name="BLOCK0.10M">[3]insumo!$D$8</definedName>
    <definedName name="BLOCK0.15M">[3]insumo!$D$9</definedName>
    <definedName name="BLOCK0.20M">[3]insumo!$D$10</definedName>
    <definedName name="BLOCK12">#REF!</definedName>
    <definedName name="block4">[3]insumo!#REF!</definedName>
    <definedName name="BLOCK5">#REF!</definedName>
    <definedName name="BLOCK6">[3]insumo!#REF!</definedName>
    <definedName name="BLOCK640">#REF!</definedName>
    <definedName name="BLOCK6VIO2">#REF!</definedName>
    <definedName name="block8">[3]insumo!#REF!</definedName>
    <definedName name="BLOCK820">#REF!</definedName>
    <definedName name="BLOCK840">#REF!</definedName>
    <definedName name="BLOCK840CLLENAS">#REF!</definedName>
    <definedName name="BLOCK8ESP">#REF!</definedName>
    <definedName name="BLOCKCA">[3]insumo!#REF!</definedName>
    <definedName name="BLOCKCALAD666">#REF!</definedName>
    <definedName name="BLOCKCALAD886">#REF!</definedName>
    <definedName name="BLOCKCALADORN152040">#REF!</definedName>
    <definedName name="Bloque.12.M.A.">#REF!</definedName>
    <definedName name="Bloque.12.SNP.Villas">[12]Análisis!$D$1112</definedName>
    <definedName name="Bloque.4.Barpis">[14]Análisis!#REF!</definedName>
    <definedName name="Bloque.4.MA">#REF!</definedName>
    <definedName name="Bloque.4.SNP.Mezc.Antillana">[14]Análisis!#REF!</definedName>
    <definedName name="Bloque.4.SNP.Villas">[12]Análisis!$D$915</definedName>
    <definedName name="Bloque.4BNP.Mezc.Antillana">[14]Análisis!#REF!</definedName>
    <definedName name="Bloque.6.BNP.Mezc.Antillana">[14]Análisis!#REF!</definedName>
    <definedName name="Bloque.6.BNP.Villas">#REF!</definedName>
    <definedName name="Bloque.6.MA">#REF!</definedName>
    <definedName name="Bloque.6.SNP.Mezc.Antillana">[14]Análisis!#REF!</definedName>
    <definedName name="Bloque.6.SNP.Villas">#REF!</definedName>
    <definedName name="Bloque.8.BNP.Villas">#REF!</definedName>
    <definedName name="Bloque.8.MA">#REF!</definedName>
    <definedName name="Bloque.8.SNP.Villas">#REF!</definedName>
    <definedName name="Bloque.8.SNP.Villas.A0.8">#REF!</definedName>
    <definedName name="Bloque.8SNP.Villas">#REF!</definedName>
    <definedName name="Bloque.Med.Luna.8.MA">[12]Insumos!#REF!</definedName>
    <definedName name="bloque8">#REF!</definedName>
    <definedName name="bloque8_6">#REF!</definedName>
    <definedName name="bloque8_8">#REF!</definedName>
    <definedName name="BLOQUES">#REF!</definedName>
    <definedName name="Bloques.8.BNTN.Mezc.Antillana">[14]Análisis!#REF!</definedName>
    <definedName name="Bloques.8.SNP.Mezc.Antillana">[14]Análisis!#REF!</definedName>
    <definedName name="Bloques.8.SNPT">[12]Análisis!$D$306</definedName>
    <definedName name="bloques.calados">#REF!</definedName>
    <definedName name="BLOQUESVID">#REF!</definedName>
    <definedName name="BOMBA">#REF!</definedName>
    <definedName name="Bomba.Arrastre">[12]Insumos!$E$142</definedName>
    <definedName name="BOMBA_ACHIQUE">#REF!</definedName>
    <definedName name="BOMBA_ACHIQUE_10">#REF!</definedName>
    <definedName name="BOMBA_ACHIQUE_11">#REF!</definedName>
    <definedName name="BOMBA_ACHIQUE_6">#REF!</definedName>
    <definedName name="BOMBA_ACHIQUE_7">#REF!</definedName>
    <definedName name="BOMBA_ACHIQUE_8">#REF!</definedName>
    <definedName name="BOMBA_ACHIQUE_9">#REF!</definedName>
    <definedName name="BOMBAS">#REF!</definedName>
    <definedName name="BOMBILLAS_1500W">[19]INSU!$B$42</definedName>
    <definedName name="BOMVAC">#REF!</definedName>
    <definedName name="BOQUILLA_FREGADERO_CROMO">#REF!</definedName>
    <definedName name="BOQUILLA_FREGADERO_CROMO_10">#REF!</definedName>
    <definedName name="BOQUILLA_FREGADERO_CROMO_11">#REF!</definedName>
    <definedName name="BOQUILLA_FREGADERO_CROMO_6">#REF!</definedName>
    <definedName name="BOQUILLA_FREGADERO_CROMO_7">#REF!</definedName>
    <definedName name="BOQUILLA_FREGADERO_CROMO_8">#REF!</definedName>
    <definedName name="BOQUILLA_FREGADERO_CROMO_9">#REF!</definedName>
    <definedName name="BOQUILLA_LAVADERO_CROMO">#REF!</definedName>
    <definedName name="BOQUILLA_LAVADERO_CROMO_10">#REF!</definedName>
    <definedName name="BOQUILLA_LAVADERO_CROMO_11">#REF!</definedName>
    <definedName name="BOQUILLA_LAVADERO_CROMO_6">#REF!</definedName>
    <definedName name="BOQUILLA_LAVADERO_CROMO_7">#REF!</definedName>
    <definedName name="BOQUILLA_LAVADERO_CROMO_8">#REF!</definedName>
    <definedName name="BOQUILLA_LAVADERO_CROMO_9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e.marmol.A">[12]Insumos!#REF!</definedName>
    <definedName name="Bordillo.Granito.Lavado">#REF!</definedName>
    <definedName name="BORDILLO4">#REF!</definedName>
    <definedName name="BORDILLO6">#REF!</definedName>
    <definedName name="BORDILLO8">#REF!</definedName>
    <definedName name="BOTE">#REF!</definedName>
    <definedName name="BOTE_10">#REF!</definedName>
    <definedName name="BOTE_11">#REF!</definedName>
    <definedName name="BOTE_6">#REF!</definedName>
    <definedName name="BOTE_7">#REF!</definedName>
    <definedName name="BOTE_8">#REF!</definedName>
    <definedName name="BOTE_9">#REF!</definedName>
    <definedName name="BOTEEQUIPO">#REF!</definedName>
    <definedName name="bOTIQUIN01">#REF!</definedName>
    <definedName name="bOTIQUIN02">#REF!</definedName>
    <definedName name="bOTIQUIN03">#REF!</definedName>
    <definedName name="bOTIQUIN04">#REF!</definedName>
    <definedName name="bOTIQUIN05">#REF!</definedName>
    <definedName name="bOTIQUIN06">#REF!</definedName>
    <definedName name="BOTONTIMBRE">#REF!</definedName>
    <definedName name="BOVFOAM">#REF!</definedName>
    <definedName name="boxes">[4]Factura!#REF!</definedName>
    <definedName name="BREAKER15">#REF!</definedName>
    <definedName name="BREAKER2P40">#REF!</definedName>
    <definedName name="BREAKER2P60">#REF!</definedName>
    <definedName name="BREAKERS">#REF!</definedName>
    <definedName name="BREAKERS_10">#REF!</definedName>
    <definedName name="BREAKERS_11">#REF!</definedName>
    <definedName name="BREAKERS_15A">#REF!</definedName>
    <definedName name="BREAKERS_15A_10">#REF!</definedName>
    <definedName name="BREAKERS_15A_11">#REF!</definedName>
    <definedName name="BREAKERS_15A_6">#REF!</definedName>
    <definedName name="BREAKERS_15A_7">#REF!</definedName>
    <definedName name="BREAKERS_15A_8">#REF!</definedName>
    <definedName name="BREAKERS_15A_9">#REF!</definedName>
    <definedName name="BREAKERS_20A">#REF!</definedName>
    <definedName name="BREAKERS_20A_10">#REF!</definedName>
    <definedName name="BREAKERS_20A_11">#REF!</definedName>
    <definedName name="BREAKERS_20A_6">#REF!</definedName>
    <definedName name="BREAKERS_20A_7">#REF!</definedName>
    <definedName name="BREAKERS_20A_8">#REF!</definedName>
    <definedName name="BREAKERS_20A_9">#REF!</definedName>
    <definedName name="BREAKERS_30A">#REF!</definedName>
    <definedName name="BREAKERS_30A_10">#REF!</definedName>
    <definedName name="BREAKERS_30A_11">#REF!</definedName>
    <definedName name="BREAKERS_30A_6">#REF!</definedName>
    <definedName name="BREAKERS_30A_7">#REF!</definedName>
    <definedName name="BREAKERS_30A_8">#REF!</definedName>
    <definedName name="BREAKERS_30A_9">#REF!</definedName>
    <definedName name="BREAKERS_6">#REF!</definedName>
    <definedName name="BREAKERS_7">#REF!</definedName>
    <definedName name="BREAKERS_8">#REF!</definedName>
    <definedName name="BREAKERS_9">#REF!</definedName>
    <definedName name="BRIGADATOPOGRAFICA">[13]M.O.!$C$9</definedName>
    <definedName name="BRIGADATOPOGRAFICA_6">#REF!</definedName>
    <definedName name="Brillado.Marmol">[12]Insumos!$E$134</definedName>
    <definedName name="button_area_1">#REF!</definedName>
    <definedName name="BVNBVNBV">[20]M.O.!#REF!</definedName>
    <definedName name="BVNBVNBV_6">#REF!</definedName>
    <definedName name="C._ADICIONAL">#N/A</definedName>
    <definedName name="C._ADICIONAL_6">NA()</definedName>
    <definedName name="C.Piscina.C1">[14]Análisis!#REF!</definedName>
    <definedName name="C.Piscina.C2">[14]Análisis!#REF!</definedName>
    <definedName name="C.Piscina.C3">[14]Análisis!#REF!</definedName>
    <definedName name="C.Piscina.C4">[14]Análisis!#REF!</definedName>
    <definedName name="C.Piscina.C5">[14]Análisis!#REF!</definedName>
    <definedName name="C.Piscina.Cc">[14]Análisis!#REF!</definedName>
    <definedName name="C.Piscina.Losa">[14]Análisis!#REF!</definedName>
    <definedName name="C.Piscina.V1">[14]Análisis!#REF!</definedName>
    <definedName name="C.Piscina.V2">[14]Análisis!#REF!</definedName>
    <definedName name="C.Piscina.V3">[14]Análisis!#REF!</definedName>
    <definedName name="C.Piscina.V4">[14]Análisis!#REF!</definedName>
    <definedName name="C.Piscina.V5">[14]Análisis!#REF!</definedName>
    <definedName name="C.Piscina.V6">[14]Análisis!#REF!</definedName>
    <definedName name="C.Piscina.ZC1">[14]Análisis!#REF!</definedName>
    <definedName name="C.Piscina.ZC2">[14]Análisis!#REF!</definedName>
    <definedName name="C.Piscina.ZC3">[14]Análisis!#REF!</definedName>
    <definedName name="C.Piscina.ZC4">[14]Análisis!#REF!</definedName>
    <definedName name="C.Piscina.ZC5">[14]Análisis!#REF!</definedName>
    <definedName name="C.Piscina.ZCc">[14]Análisis!#REF!</definedName>
    <definedName name="C.Tennis.C1">[14]Análisis!#REF!</definedName>
    <definedName name="C.Tennis.C2yC5">[14]Análisis!#REF!</definedName>
    <definedName name="C.Tennis.C4">[14]Análisis!#REF!</definedName>
    <definedName name="C.Tennis.V1">[14]Análisis!#REF!</definedName>
    <definedName name="C.Tennis.V10">[14]Análisis!#REF!</definedName>
    <definedName name="C.Tennis.V2">[14]Análisis!#REF!</definedName>
    <definedName name="C.Tennis.V3">[14]Análisis!#REF!</definedName>
    <definedName name="C.Tennis.V4">[14]Análisis!#REF!</definedName>
    <definedName name="C.Tennis.V5">[14]Análisis!#REF!</definedName>
    <definedName name="C.Tennis.V6">[14]Análisis!#REF!</definedName>
    <definedName name="C.Tennis.V7">[14]Análisis!#REF!</definedName>
    <definedName name="C.Tennis.V8">[14]Análisis!#REF!</definedName>
    <definedName name="C.Tennis.V9">[14]Análisis!#REF!</definedName>
    <definedName name="C.Tennis.ZC1">[14]Análisis!#REF!</definedName>
    <definedName name="C.Tennis.Zc2">[14]Análisis!#REF!</definedName>
    <definedName name="C.Tennis.ZC3">[14]Análisis!#REF!</definedName>
    <definedName name="C.Tennis.ZC4">[14]Análisis!#REF!</definedName>
    <definedName name="C.Tennis.ZC5">[14]Análisis!#REF!</definedName>
    <definedName name="C1.1erN.Villa">[12]Análisis!#REF!</definedName>
    <definedName name="C1.2doN.Villas">[12]Análisis!#REF!</definedName>
    <definedName name="C2.1erN.Villa">[12]Análisis!#REF!</definedName>
    <definedName name="C3.2do.N.Villa">[12]Análisis!#REF!</definedName>
    <definedName name="Caareteo.2do.N">#REF!</definedName>
    <definedName name="caballete.tejas.hispaniola">#REF!</definedName>
    <definedName name="caballeteasbecto">[21]precios!#REF!</definedName>
    <definedName name="caballeteasbecto_8">#REF!</definedName>
    <definedName name="caballeteasbeto">[21]precios!#REF!</definedName>
    <definedName name="caballeteasbeto_8">#REF!</definedName>
    <definedName name="CABALLETEBARRO">#REF!</definedName>
    <definedName name="CABALLETEZ29">#REF!</definedName>
    <definedName name="Cabañas.Ejecutivas">'[12]Cabañas Ejecutivas'!$G$109</definedName>
    <definedName name="Cabañas.Presidenciales">'[12]Cabañas Presidenciales '!$G$161</definedName>
    <definedName name="cabañas.simpleI">'[12]Cabañas simple Tipo I'!$G$106</definedName>
    <definedName name="cabañas.simpleII">'[12]Cabañas simple Tipo 2'!$G$106</definedName>
    <definedName name="cabañas.simpleIII">'[12]Cabañas simple Tipo 3'!$G$107</definedName>
    <definedName name="Cabañas.Vice.Presidenciales">'[12]Cabañas Vice Presidenciales'!$G$157</definedName>
    <definedName name="CABTEJAASFINST">#REF!</definedName>
    <definedName name="CAJA_2x4_12">#REF!</definedName>
    <definedName name="CAJA_2x4_12_10">#REF!</definedName>
    <definedName name="CAJA_2x4_12_11">#REF!</definedName>
    <definedName name="CAJA_2x4_12_6">#REF!</definedName>
    <definedName name="CAJA_2x4_12_7">#REF!</definedName>
    <definedName name="CAJA_2x4_12_8">#REF!</definedName>
    <definedName name="CAJA_2x4_12_9">#REF!</definedName>
    <definedName name="CAJA_2x4_34">#REF!</definedName>
    <definedName name="CAJA_2x4_34_10">#REF!</definedName>
    <definedName name="CAJA_2x4_34_11">#REF!</definedName>
    <definedName name="CAJA_2x4_34_6">#REF!</definedName>
    <definedName name="CAJA_2x4_34_7">#REF!</definedName>
    <definedName name="CAJA_2x4_34_8">#REF!</definedName>
    <definedName name="CAJA_2x4_34_9">#REF!</definedName>
    <definedName name="CAJA_OCTAGONAL">#REF!</definedName>
    <definedName name="CAJA_OCTAGONAL_10">#REF!</definedName>
    <definedName name="CAJA_OCTAGONAL_11">#REF!</definedName>
    <definedName name="CAJA_OCTAGONAL_6">#REF!</definedName>
    <definedName name="CAJA_OCTAGONAL_7">#REF!</definedName>
    <definedName name="CAJA_OCTAGONAL_8">#REF!</definedName>
    <definedName name="CAJA_OCTAGONAL_9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.Hidratada">[12]Insumos!$E$21</definedName>
    <definedName name="Cal.Hidratada.Perla">#REF!</definedName>
    <definedName name="Cal_10">#REF!</definedName>
    <definedName name="Cal_11">#REF!</definedName>
    <definedName name="Cal_6">#REF!</definedName>
    <definedName name="Cal_7">#REF!</definedName>
    <definedName name="Cal_8">#REF!</definedName>
    <definedName name="Cal_9">#REF!</definedName>
    <definedName name="CALADOBARRO66">#REF!</definedName>
    <definedName name="CALADOBARRO88">#REF!</definedName>
    <definedName name="CALELECRI12">#REF!</definedName>
    <definedName name="CALELECRI20">#REF!</definedName>
    <definedName name="CALELECRI30">#REF!</definedName>
    <definedName name="CALELECRI42">#REF!</definedName>
    <definedName name="CALELECRI6">#REF!</definedName>
    <definedName name="CALELECRI60">#REF!</definedName>
    <definedName name="CALELECRI8">#REF!</definedName>
    <definedName name="CALELEIMP20">#REF!</definedName>
    <definedName name="CALELEIMP30">#REF!</definedName>
    <definedName name="CALELEIMP40">#REF!</definedName>
    <definedName name="CALELEIMP80">#REF!</definedName>
    <definedName name="CALICHE">#REF!</definedName>
    <definedName name="CALICHE_10">#REF!</definedName>
    <definedName name="CALICHE_11">#REF!</definedName>
    <definedName name="CALICHE_6">#REF!</definedName>
    <definedName name="CALICHE_7">#REF!</definedName>
    <definedName name="CALICHE_8">#REF!</definedName>
    <definedName name="CALICHE_9">#REF!</definedName>
    <definedName name="CALICHEB">[3]insumo!$D$12</definedName>
    <definedName name="Calles.Acera.ycontenes">'[12]Calles, aceras y contenes'!$G$77</definedName>
    <definedName name="CAMARACAL">#REF!</definedName>
    <definedName name="CAMARAROC">#REF!</definedName>
    <definedName name="CAMARATIE">#REF!</definedName>
    <definedName name="CAMION_BOTE">#REF!</definedName>
    <definedName name="CAMION_BOTE_10">#REF!</definedName>
    <definedName name="CAMION_BOTE_11">#REF!</definedName>
    <definedName name="CAMION_BOTE_6">#REF!</definedName>
    <definedName name="CAMION_BOTE_7">#REF!</definedName>
    <definedName name="CAMION_BOTE_8">#REF!</definedName>
    <definedName name="CAMION_BOTE_9">#REF!</definedName>
    <definedName name="CANDADO">#REF!</definedName>
    <definedName name="CANTO">#REF!</definedName>
    <definedName name="Canto.Antillano">[14]Análisis!#REF!</definedName>
    <definedName name="Cantos">[22]Análisis!$N$957</definedName>
    <definedName name="Cantos.1erN">#REF!</definedName>
    <definedName name="Cantos.2doN">#REF!</definedName>
    <definedName name="Cantos.3erN">#REF!</definedName>
    <definedName name="Cantos.4toN">#REF!</definedName>
    <definedName name="Cantos.Villas">#REF!</definedName>
    <definedName name="CAOBA">#REF!</definedName>
    <definedName name="Cap.col.20x30">#REF!</definedName>
    <definedName name="Cap.col.30x40">#REF!</definedName>
    <definedName name="Cap.col.40x40">#REF!</definedName>
    <definedName name="Cap.col.redonda">#REF!</definedName>
    <definedName name="Cap.col.tapaytapa1cara">#REF!</definedName>
    <definedName name="Cap.col.tapaytapa2caras">#REF!</definedName>
    <definedName name="CARACOL">[13]M.O.!#REF!</definedName>
    <definedName name="CARANTEPECHO">[13]M.O.!#REF!</definedName>
    <definedName name="CARANTEPECHO_6">#REF!</definedName>
    <definedName name="CARANTEPECHO_8">#REF!</definedName>
    <definedName name="CARCOL30">[13]M.O.!#REF!</definedName>
    <definedName name="CARCOL30_6">#REF!</definedName>
    <definedName name="CARCOL30_8">#REF!</definedName>
    <definedName name="CARCOL50">[13]M.O.!#REF!</definedName>
    <definedName name="CARCOL50_6">#REF!</definedName>
    <definedName name="CARCOL50_8">#REF!</definedName>
    <definedName name="CARCOL51">[13]M.O.!#REF!</definedName>
    <definedName name="CARCOLAMARRE">[13]M.O.!#REF!</definedName>
    <definedName name="CARCOLAMARRE_6">#REF!</definedName>
    <definedName name="CARCOLAMARRE_8">#REF!</definedName>
    <definedName name="Careteo">[22]Análisis!$N$890</definedName>
    <definedName name="careteo.3erN">#REF!</definedName>
    <definedName name="careteo.4to.N">#REF!</definedName>
    <definedName name="Careteo.Antillano">[14]Análisis!#REF!</definedName>
    <definedName name="careteo.Villas">#REF!</definedName>
    <definedName name="CARGA_SOCIAL">#REF!</definedName>
    <definedName name="CARGA_SOCIAL_10">#REF!</definedName>
    <definedName name="CARGA_SOCIAL_11">#REF!</definedName>
    <definedName name="CARGA_SOCIAL_6">#REF!</definedName>
    <definedName name="CARGA_SOCIAL_7">#REF!</definedName>
    <definedName name="CARGA_SOCIAL_8">#REF!</definedName>
    <definedName name="CARGA_SOCIAL_9">#REF!</definedName>
    <definedName name="CARLOSAPLA">[13]M.O.!#REF!</definedName>
    <definedName name="CARLOSAPLA_6">#REF!</definedName>
    <definedName name="CARLOSAPLA_8">#REF!</definedName>
    <definedName name="CARLOSAVARIASAGUAS">[13]M.O.!#REF!</definedName>
    <definedName name="CARLOSAVARIASAGUAS_6">#REF!</definedName>
    <definedName name="CARLOSAVARIASAGUAS_8">#REF!</definedName>
    <definedName name="CARMURO">[13]M.O.!#REF!</definedName>
    <definedName name="CARMURO_6">#REF!</definedName>
    <definedName name="CARMURO_8">#REF!</definedName>
    <definedName name="Caro.viga.25x50">[18]Insumos!$E$225</definedName>
    <definedName name="Carp.Atc.Vigas.25x50">#REF!</definedName>
    <definedName name="Carp.Col.25x25">[18]Insumos!$E$199</definedName>
    <definedName name="Carp.Col.30x30">[18]Insumos!$E$200</definedName>
    <definedName name="Carp.Col.35x35">[18]Insumos!$E$201</definedName>
    <definedName name="Carp.Col.45x45">[18]Insumos!$E$203</definedName>
    <definedName name="Carp.Col.50x50">[18]Insumos!$E$204</definedName>
    <definedName name="Carp.Col.55x55">[18]Insumos!$E$205</definedName>
    <definedName name="Carp.Col.60x60">[18]Insumos!$E$206</definedName>
    <definedName name="Carp.Col.Ø25cm">[18]Insumos!$E$208</definedName>
    <definedName name="Carp.Col.Ø30">[18]Insumos!$E$209</definedName>
    <definedName name="Carp.Col.Ø35">#REF!</definedName>
    <definedName name="Carp.Col.Ø40">[18]Insumos!$E$211</definedName>
    <definedName name="Carp.Col.Ø45">[18]Insumos!$E$212</definedName>
    <definedName name="Carp.Col.Ø65">#REF!</definedName>
    <definedName name="Carp.Col.Ø90">[18]Insumos!$E$217</definedName>
    <definedName name="Carp.col.tapaytapa">[18]Insumos!$E$198</definedName>
    <definedName name="carp.Col40x40">[18]Insumos!$E$202</definedName>
    <definedName name="Carp.Colm.Redonda.30cm">[12]Insumos!#REF!</definedName>
    <definedName name="Carp.ColØ60">[18]Insumos!$E$213</definedName>
    <definedName name="Carp.ColØ70">[18]Insumos!$E$215</definedName>
    <definedName name="Carp.ColØ80">[18]Insumos!$E$216</definedName>
    <definedName name="Carp.colum.Redon.60cm">[12]Insumos!#REF!</definedName>
    <definedName name="Carp.Column.atc">#REF!</definedName>
    <definedName name="Carp.Dintel">[18]Insumos!$E$235</definedName>
    <definedName name="Carp.Escal.atc">#REF!</definedName>
    <definedName name="Carp.Losa.Aligeradas.atc">[12]Insumos!$E$164</definedName>
    <definedName name="Carp.losa.Horm.Visto">[12]Insumos!$E$162</definedName>
    <definedName name="Carp.Losa.Horz.atc">#REF!</definedName>
    <definedName name="Carp.Losa.Incl.atc">#REF!</definedName>
    <definedName name="Carp.Muros.atc">[12]Insumos!$E$167</definedName>
    <definedName name="Carp.Platea.Zap.atc">[12]Insumos!$E$168</definedName>
    <definedName name="Carp.Viga.20x30">[18]Insumos!$E$218</definedName>
    <definedName name="Carp.Viga.20x40">[18]Insumos!$E$219</definedName>
    <definedName name="Carp.viga.20x50">#REF!</definedName>
    <definedName name="Carp.Viga.25x35">[18]Insumos!$E$222</definedName>
    <definedName name="Carp.Viga.25x40">[18]Insumos!$E$223</definedName>
    <definedName name="CArp.Viga.25x45">#REF!</definedName>
    <definedName name="Carp.viga.25x50">#REF!</definedName>
    <definedName name="CArp.Viga.25x60">[18]Insumos!$E$226</definedName>
    <definedName name="Carp.Viga.25x65">[18]Insumos!$E$227</definedName>
    <definedName name="Carp.Viga.25x70">[18]Insumos!$E$230</definedName>
    <definedName name="Carp.Viga.25x80">[18]Insumos!$E$231</definedName>
    <definedName name="Carp.viga.30x50">#REF!</definedName>
    <definedName name="Carp.Viga.30x60atc">#REF!</definedName>
    <definedName name="Carp.Viga.30x80">[18]Insumos!$E$229</definedName>
    <definedName name="Carp.viga.amarre">#REF!</definedName>
    <definedName name="Carp.Viga.Curva.20x50">[18]Insumos!$E$232</definedName>
    <definedName name="Carp.Vigas.atc">#REF!</definedName>
    <definedName name="Carp.Vigas.Curvas.30x70">[18]Insumos!$E$233</definedName>
    <definedName name="CARP1">[11]INS!#REF!</definedName>
    <definedName name="CARP1_6">#REF!</definedName>
    <definedName name="CARP1_8">#REF!</definedName>
    <definedName name="CARP2">[11]INS!#REF!</definedName>
    <definedName name="CARP2_6">#REF!</definedName>
    <definedName name="CARP2_8">#REF!</definedName>
    <definedName name="CARPDINTEL">[13]M.O.!#REF!</definedName>
    <definedName name="CARPDINTEL_6">#REF!</definedName>
    <definedName name="CARPDINTEL_8">#REF!</definedName>
    <definedName name="Carpin.Colum.redon.40">[12]Insumos!#REF!</definedName>
    <definedName name="Carpint.Columna.Redon.50cm">[12]Insumos!#REF!</definedName>
    <definedName name="Carpintería.vigas.20x32">[12]Insumos!$E$172</definedName>
    <definedName name="Carpintería__Puntales_y_M.O.">'[10]LISTA DE PRECIO'!$C$16</definedName>
    <definedName name="CARPINTERIA_COL_PERIMETRO">#REF!</definedName>
    <definedName name="CARPINTERIA_COL_PERIMETRO_10">#REF!</definedName>
    <definedName name="CARPINTERIA_COL_PERIMETRO_11">#REF!</definedName>
    <definedName name="CARPINTERIA_COL_PERIMETRO_6">#REF!</definedName>
    <definedName name="CARPINTERIA_COL_PERIMETRO_7">#REF!</definedName>
    <definedName name="CARPINTERIA_COL_PERIMETRO_8">#REF!</definedName>
    <definedName name="CARPINTERIA_COL_PERIMETRO_9">#REF!</definedName>
    <definedName name="Carpintería_de_Vigas_15x30">[12]Insumos!$E$170</definedName>
    <definedName name="Carpintería_de_Vigas_15x40">[12]Insumos!$E$171</definedName>
    <definedName name="Carpintería_de_Vigas_20x130">[12]Insumos!$E$177</definedName>
    <definedName name="Carpintería_de_Vigas_20x20">[12]Insumos!$E$173</definedName>
    <definedName name="Carpintería_de_Vigas_20x30">[12]Insumos!$E$175</definedName>
    <definedName name="Carpintería_de_Vigas_20x40">[12]Insumos!$E$174</definedName>
    <definedName name="Carpintería_de_Vigas_20x60">[12]Insumos!$E$176</definedName>
    <definedName name="Carpintería_de_Vigas_40x40">[12]Insumos!$E$178</definedName>
    <definedName name="Carpintería_de_Vigas_40x50">[12]Insumos!$E$179</definedName>
    <definedName name="Carpintería_de_Vigas_40x70">[12]Insumos!$E$180</definedName>
    <definedName name="CARPINTERIA_INSTAL_COL_PERIMETRO">#REF!</definedName>
    <definedName name="CARPINTERIA_INSTAL_COL_PERIMETRO_10">#REF!</definedName>
    <definedName name="CARPINTERIA_INSTAL_COL_PERIMETRO_11">#REF!</definedName>
    <definedName name="CARPINTERIA_INSTAL_COL_PERIMETRO_6">#REF!</definedName>
    <definedName name="CARPINTERIA_INSTAL_COL_PERIMETRO_7">#REF!</definedName>
    <definedName name="CARPINTERIA_INSTAL_COL_PERIMETRO_8">#REF!</definedName>
    <definedName name="CARPINTERIA_INSTAL_COL_PERIMETRO_9">#REF!</definedName>
    <definedName name="CARPVIGA2040">[13]M.O.!#REF!</definedName>
    <definedName name="CARPVIGA2040_6">#REF!</definedName>
    <definedName name="CARPVIGA2040_8">#REF!</definedName>
    <definedName name="CARPVIGA3050">[13]M.O.!#REF!</definedName>
    <definedName name="CARPVIGA3050_6">#REF!</definedName>
    <definedName name="CARPVIGA3050_8">#REF!</definedName>
    <definedName name="CARPVIGA3060">[13]M.O.!#REF!</definedName>
    <definedName name="CARPVIGA3060_6">#REF!</definedName>
    <definedName name="CARPVIGA3060_8">#REF!</definedName>
    <definedName name="CARPVIGA4080">[13]M.O.!#REF!</definedName>
    <definedName name="CARPVIGA4080_6">#REF!</definedName>
    <definedName name="CARPVIGA4080_8">#REF!</definedName>
    <definedName name="CARRAMPA">[13]M.O.!#REF!</definedName>
    <definedName name="CARRAMPA_6">#REF!</definedName>
    <definedName name="CARRAMPA_8">#REF!</definedName>
    <definedName name="CARRETILLA">#REF!</definedName>
    <definedName name="CARRETILLA_10">#REF!</definedName>
    <definedName name="CARRETILLA_11">#REF!</definedName>
    <definedName name="CARRETILLA_6">#REF!</definedName>
    <definedName name="CARRETILLA_7">#REF!</definedName>
    <definedName name="CARRETILLA_8">#REF!</definedName>
    <definedName name="CARRETILLA_9">#REF!</definedName>
    <definedName name="CASABE">[13]M.O.!#REF!</definedName>
    <definedName name="CASABE_8">#REF!</definedName>
    <definedName name="CASBESTO">[13]M.O.!#REF!</definedName>
    <definedName name="CASBESTO_6">#REF!</definedName>
    <definedName name="CASBESTO_8">#REF!</definedName>
    <definedName name="CASCAJO">#REF!</definedName>
    <definedName name="Caseta.Control">#REF!</definedName>
    <definedName name="caseta.planta.electrica">[12]Resumen!$D$26</definedName>
    <definedName name="Caseta.Playa">#REF!</definedName>
    <definedName name="CASETA_DE_PLANTA_ELECTRICA">'[12]Caseta de planta'!$H$71</definedName>
    <definedName name="CASETA200">#REF!</definedName>
    <definedName name="CASETA200M2">#REF!</definedName>
    <definedName name="CASETA500">#REF!</definedName>
    <definedName name="CASETAM2">#REF!</definedName>
    <definedName name="casino">#REF!</definedName>
    <definedName name="Casino.Col.C">[14]Análisis!#REF!</definedName>
    <definedName name="Casino.Col.C1">[14]Análisis!#REF!</definedName>
    <definedName name="Casino.Col.C2">[14]Análisis!#REF!</definedName>
    <definedName name="Casino.Col.C3">[14]Análisis!#REF!</definedName>
    <definedName name="Casino.Col.C4">[14]Análisis!#REF!</definedName>
    <definedName name="Casino.Col.C5">[14]Análisis!#REF!</definedName>
    <definedName name="Casino.Losa">[14]Análisis!#REF!</definedName>
    <definedName name="Casino.V1">[14]Análisis!#REF!</definedName>
    <definedName name="Casino.V2">[14]Análisis!#REF!</definedName>
    <definedName name="Casino.V3">[14]Análisis!#REF!</definedName>
    <definedName name="Casino.V4">[14]Análisis!#REF!</definedName>
    <definedName name="Casino.V5">[14]Análisis!#REF!</definedName>
    <definedName name="Casino.V6">[14]Análisis!#REF!</definedName>
    <definedName name="Casino.Vp">[14]Análisis!#REF!</definedName>
    <definedName name="Casino.Zap.C2">[14]Análisis!#REF!</definedName>
    <definedName name="Casino.Zap.Z3">[14]Análisis!#REF!</definedName>
    <definedName name="Casino.Zap.Z4">[14]Análisis!#REF!</definedName>
    <definedName name="Casino.Zap.Zc1">[14]Análisis!#REF!</definedName>
    <definedName name="CAVOSC">[3]insumo!#REF!</definedName>
    <definedName name="CB">#REF!</definedName>
    <definedName name="CBLOCK10">[11]INS!#REF!</definedName>
    <definedName name="CBLOCK10_6">#REF!</definedName>
    <definedName name="CBLOCK10_8">#REF!</definedName>
    <definedName name="CC">[4]Personalizar!$G$22:$G$25</definedName>
    <definedName name="CCT">[4]Factura!#REF!</definedName>
    <definedName name="CEDRO">#REF!</definedName>
    <definedName name="cell">'[23]LISTADO INSUMOS DEL 2000'!$I$29</definedName>
    <definedName name="celltips_area">#REF!</definedName>
    <definedName name="Cem.Bco.Cisne.90Lb">#REF!</definedName>
    <definedName name="Cem.Bco.Rigas.88lb">[12]Insumos!$E$25</definedName>
    <definedName name="Cem.Gris.Portland">#REF!</definedName>
    <definedName name="CEMCPVC14">#REF!</definedName>
    <definedName name="CEMCPVCPINTA">#REF!</definedName>
    <definedName name="CEMENTO">#REF!</definedName>
    <definedName name="Cemento.Granel">[12]Insumos!#REF!</definedName>
    <definedName name="CEMENTO_10">#REF!</definedName>
    <definedName name="CEMENTO_11">#REF!</definedName>
    <definedName name="CEMENTO_6">#REF!</definedName>
    <definedName name="CEMENTO_7">#REF!</definedName>
    <definedName name="CEMENTO_8">#REF!</definedName>
    <definedName name="CEMENTO_9">#REF!</definedName>
    <definedName name="CEMENTO_BLANCO">#REF!</definedName>
    <definedName name="CEMENTO_BLANCO_10">#REF!</definedName>
    <definedName name="CEMENTO_BLANCO_11">#REF!</definedName>
    <definedName name="CEMENTO_BLANCO_6">#REF!</definedName>
    <definedName name="CEMENTO_BLANCO_7">#REF!</definedName>
    <definedName name="CEMENTO_BLANCO_8">#REF!</definedName>
    <definedName name="CEMENTO_BLANCO_9">#REF!</definedName>
    <definedName name="CEMENTO_PVC">#REF!</definedName>
    <definedName name="CEMENTO_PVC_10">#REF!</definedName>
    <definedName name="CEMENTO_PVC_11">#REF!</definedName>
    <definedName name="CEMENTO_PVC_6">#REF!</definedName>
    <definedName name="CEMENTO_PVC_7">#REF!</definedName>
    <definedName name="CEMENTO_PVC_8">#REF!</definedName>
    <definedName name="CEMENTO_PVC_9">#REF!</definedName>
    <definedName name="CEMENTOG">[3]insumo!#REF!</definedName>
    <definedName name="CEMENTOP">[3]insumo!$D$13</definedName>
    <definedName name="CEMENTOPVCCANOPINTA">#REF!</definedName>
    <definedName name="CEMENTOS">#REF!</definedName>
    <definedName name="CEN">#REF!</definedName>
    <definedName name="cenefa.decorativas">#REF!</definedName>
    <definedName name="Ceram.Boston.45x45">#REF!</definedName>
    <definedName name="Ceram.criolla.pared15x15">[12]Insumos!$E$66</definedName>
    <definedName name="Ceram.Etrusco.30x30">[12]Insumos!$E$63</definedName>
    <definedName name="Ceram.Gres.piso">[18]Insumos!$E$78</definedName>
    <definedName name="ceram.imp.pared">#REF!</definedName>
    <definedName name="Ceram.Imperial.45x45">[12]Insumos!$E$60</definedName>
    <definedName name="Ceram.Import.">#REF!</definedName>
    <definedName name="Ceram.Ines.Gris30x30">[12]Insumos!$E$61</definedName>
    <definedName name="Ceram.Nevada.33x33">[12]Insumos!$E$64</definedName>
    <definedName name="Ceram.Ultra.Blanco.33x33">[12]Insumos!$E$62</definedName>
    <definedName name="Cerámica.para.Piso">[18]Insumos!$E$79</definedName>
    <definedName name="CERAMICA_20x20_BLANCA">#REF!</definedName>
    <definedName name="CERAMICA_20x20_BLANCA_10">#REF!</definedName>
    <definedName name="CERAMICA_20x20_BLANCA_11">#REF!</definedName>
    <definedName name="CERAMICA_20x20_BLANCA_6">#REF!</definedName>
    <definedName name="CERAMICA_20x20_BLANCA_7">#REF!</definedName>
    <definedName name="CERAMICA_20x20_BLANCA_8">#REF!</definedName>
    <definedName name="CERAMICA_20x20_BLANCA_9">#REF!</definedName>
    <definedName name="CERAMICA_ANTIDESLIZANTE">#REF!</definedName>
    <definedName name="CERAMICA_ANTIDESLIZANTE_10">#REF!</definedName>
    <definedName name="CERAMICA_ANTIDESLIZANTE_11">#REF!</definedName>
    <definedName name="CERAMICA_ANTIDESLIZANTE_6">#REF!</definedName>
    <definedName name="CERAMICA_ANTIDESLIZANTE_7">#REF!</definedName>
    <definedName name="CERAMICA_ANTIDESLIZANTE_8">#REF!</definedName>
    <definedName name="CERAMICA_ANTIDESLIZANTE_9">#REF!</definedName>
    <definedName name="CERAMICA_PISOS_40x40">#REF!</definedName>
    <definedName name="CERAMICA_PISOS_40x40_10">#REF!</definedName>
    <definedName name="CERAMICA_PISOS_40x40_11">#REF!</definedName>
    <definedName name="CERAMICA_PISOS_40x40_6">#REF!</definedName>
    <definedName name="CERAMICA_PISOS_40x40_7">#REF!</definedName>
    <definedName name="CERAMICA_PISOS_40x40_8">#REF!</definedName>
    <definedName name="CERAMICA_PISOS_40x40_9">#REF!</definedName>
    <definedName name="CERAMICAPAREDP">[3]insumo!$D$16</definedName>
    <definedName name="CERAMICAPAREDS">[3]insumo!$D$17</definedName>
    <definedName name="CERAMICAPISOP">[3]insumo!$D$14</definedName>
    <definedName name="CERAMICAPISOS">[3]insumo!$D$15</definedName>
    <definedName name="ceramicapp">[3]insumo!#REF!</definedName>
    <definedName name="CERAMICAS">#REF!</definedName>
    <definedName name="cerm15x15pared">#REF!</definedName>
    <definedName name="CERRAJERIA">#REF!</definedName>
    <definedName name="CG">#REF!</definedName>
    <definedName name="CHAZO">[19]INSU!$B$104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S">#REF!</definedName>
    <definedName name="CHAZOS_10">#REF!</definedName>
    <definedName name="CHAZOS_11">#REF!</definedName>
    <definedName name="CHAZOS_6">#REF!</definedName>
    <definedName name="CHAZOS_7">#REF!</definedName>
    <definedName name="CHAZOS_8">#REF!</definedName>
    <definedName name="CHAZOS_9">#REF!</definedName>
    <definedName name="CHAZOZOCALO">#REF!</definedName>
    <definedName name="CHEQUE_HORZ_34">#REF!</definedName>
    <definedName name="CHEQUE_HORZ_34_10">#REF!</definedName>
    <definedName name="CHEQUE_HORZ_34_11">#REF!</definedName>
    <definedName name="CHEQUE_HORZ_34_6">#REF!</definedName>
    <definedName name="CHEQUE_HORZ_34_7">#REF!</definedName>
    <definedName name="CHEQUE_HORZ_34_8">#REF!</definedName>
    <definedName name="CHEQUE_HORZ_34_9">#REF!</definedName>
    <definedName name="CHEQUE_VERT_34">#REF!</definedName>
    <definedName name="CHEQUE_VERT_34_10">#REF!</definedName>
    <definedName name="CHEQUE_VERT_34_11">#REF!</definedName>
    <definedName name="CHEQUE_VERT_34_6">#REF!</definedName>
    <definedName name="CHEQUE_VERT_34_7">#REF!</definedName>
    <definedName name="CHEQUE_VERT_34_8">#REF!</definedName>
    <definedName name="CHEQUE_VERT_34_9">#REF!</definedName>
    <definedName name="cinta.sheetrock">[24]Insumos!$L$41</definedName>
    <definedName name="CINTAPELIGRO">#REF!</definedName>
    <definedName name="CISTERNA4CAL">#REF!</definedName>
    <definedName name="CISTERNA4ROC">#REF!</definedName>
    <definedName name="CISTERNA8TIE">#REF!</definedName>
    <definedName name="CISTSDIS">#REF!</definedName>
    <definedName name="CLAVO">#REF!</definedName>
    <definedName name="Clavo.Acero">#REF!</definedName>
    <definedName name="Clavo.Dulce">#REF!</definedName>
    <definedName name="CLAVO_ACERO">#REF!</definedName>
    <definedName name="CLAVO_ACERO_10">#REF!</definedName>
    <definedName name="CLAVO_ACERO_11">#REF!</definedName>
    <definedName name="CLAVO_ACERO_5">#REF!</definedName>
    <definedName name="CLAVO_ACERO_6">#REF!</definedName>
    <definedName name="CLAVO_ACERO_7">#REF!</definedName>
    <definedName name="CLAVO_ACERO_8">#REF!</definedName>
    <definedName name="CLAVO_ACERO_9">#REF!</definedName>
    <definedName name="CLAVO_CORRIENTE">#REF!</definedName>
    <definedName name="CLAVO_CORRIENTE_10">#REF!</definedName>
    <definedName name="CLAVO_CORRIENTE_11">#REF!</definedName>
    <definedName name="CLAVO_CORRIENTE_5">#REF!</definedName>
    <definedName name="CLAVO_CORRIENTE_6">#REF!</definedName>
    <definedName name="CLAVO_CORRIENTE_7">#REF!</definedName>
    <definedName name="CLAVO_CORRIENTE_8">#REF!</definedName>
    <definedName name="CLAVO_CORRIENTE_9">#REF!</definedName>
    <definedName name="CLAVO_ZINC">#REF!</definedName>
    <definedName name="CLAVO_ZINC_10">#REF!</definedName>
    <definedName name="CLAVO_ZINC_11">#REF!</definedName>
    <definedName name="CLAVO_ZINC_6">#REF!</definedName>
    <definedName name="CLAVO_ZINC_7">#REF!</definedName>
    <definedName name="CLAVO_ZINC_8">#REF!</definedName>
    <definedName name="CLAVO_ZINC_9">#REF!</definedName>
    <definedName name="CLAVOA">#REF!</definedName>
    <definedName name="CLAVOGALV">#REF!</definedName>
    <definedName name="CLAVOGALVCARTON">#REF!</definedName>
    <definedName name="clavos">#REF!</definedName>
    <definedName name="clavos.con.fulminantes">[24]Insumos!$L$36</definedName>
    <definedName name="clavos_6">#REF!</definedName>
    <definedName name="clavos_8">#REF!</definedName>
    <definedName name="CLAVOSAC">[3]insumo!#REF!</definedName>
    <definedName name="CLAVOSACERO">[3]insumo!$D$18</definedName>
    <definedName name="CLAVOSCORRIENTES">[3]insumo!$D$19</definedName>
    <definedName name="CLAVOZINC">[25]INS!$D$767</definedName>
    <definedName name="Clear">[12]Insumos!$E$70</definedName>
    <definedName name="Cloro">[12]Insumos!#REF!</definedName>
    <definedName name="Clu.Ejec.Viga.V6T">[14]Análisis!#REF!</definedName>
    <definedName name="Club.de.Playa">#REF!</definedName>
    <definedName name="CLUB.DE.TENNIS">#REF!</definedName>
    <definedName name="Club.Ejec.Col.C">[14]Análisis!#REF!</definedName>
    <definedName name="Club.Ejec.Col.Cc1">[14]Análisis!#REF!</definedName>
    <definedName name="Club.Ejec.Losa.2do.Entrepiso">[14]Análisis!#REF!</definedName>
    <definedName name="Club.Ejec.V10E">[14]Análisis!#REF!</definedName>
    <definedName name="Club.Ejec.V12E">[14]Análisis!#REF!</definedName>
    <definedName name="Club.Ejec.V13E">[14]Análisis!#REF!</definedName>
    <definedName name="Club.Ejec.V1E">[14]Análisis!#REF!</definedName>
    <definedName name="Club.Ejec.V2E">[14]Análisis!#REF!</definedName>
    <definedName name="Club.Ejec.V3E">[14]Análisis!#REF!</definedName>
    <definedName name="Club.Ejec.V3T">[14]Análisis!#REF!</definedName>
    <definedName name="Club.Ejec.V4E">[14]Análisis!#REF!</definedName>
    <definedName name="Club.Ejec.V6E">[14]Análisis!#REF!</definedName>
    <definedName name="Club.Ejec.V7E">[14]Análisis!#REF!</definedName>
    <definedName name="Club.Ejec.V9E">[14]Análisis!#REF!</definedName>
    <definedName name="Club.Ejec.Viga.V10T">[14]Análisis!#REF!</definedName>
    <definedName name="Club.Ejec.Viga.V11T">[14]Análisis!#REF!</definedName>
    <definedName name="Club.Ejec.Viga.V1T">[14]Análisis!#REF!</definedName>
    <definedName name="Club.Ejec.Viga.V2T">[14]Análisis!#REF!</definedName>
    <definedName name="Club.Ejec.Viga.V4T">[14]Análisis!#REF!</definedName>
    <definedName name="Club.Ejec.Viga.V5T">[14]Análisis!#REF!</definedName>
    <definedName name="Club.Ejec.Viga.V7T">[14]Análisis!#REF!</definedName>
    <definedName name="Club.Ejec.Viga.V8T">[14]Análisis!#REF!</definedName>
    <definedName name="Club.Ejec.Viga.V9T">[14]Análisis!#REF!</definedName>
    <definedName name="Club.Ejec.Zc.">[14]Análisis!#REF!</definedName>
    <definedName name="Club.Ejec.Zcc">[14]Análisis!#REF!</definedName>
    <definedName name="Club.Ejec.ZCc1">[14]Análisis!#REF!</definedName>
    <definedName name="CLUB.EJECUTIVO">#REF!</definedName>
    <definedName name="Club.Ejecutivo.Losa.1er.entrepiso">[14]Análisis!#REF!</definedName>
    <definedName name="CLUB.PISCINA">#REF!</definedName>
    <definedName name="Club.pla.Zap.ZC">[14]Análisis!#REF!</definedName>
    <definedName name="Club.play.Col.C1">[14]Análisis!#REF!</definedName>
    <definedName name="Club.playa.Col.C2">[14]Análisis!#REF!</definedName>
    <definedName name="Club.playa.Col.C3">[14]Análisis!#REF!</definedName>
    <definedName name="Club.playa.Viga.VH">[14]Análisis!#REF!</definedName>
    <definedName name="Club.playa.Viga.Vh2">[14]Análisis!#REF!</definedName>
    <definedName name="Club.playa.Zap.ZC3">[14]Análisis!#REF!</definedName>
    <definedName name="ClubPla.zap.Zc1">[14]Análisis!#REF!</definedName>
    <definedName name="Clubplaya.Col.C">[14]Análisis!#REF!</definedName>
    <definedName name="Cocina">#REF!</definedName>
    <definedName name="CODIGO">#N/A</definedName>
    <definedName name="CODIGO_6">NA()</definedName>
    <definedName name="CODO_ACERO_16x25a70">#REF!</definedName>
    <definedName name="CODO_ACERO_16x25a70_10">#REF!</definedName>
    <definedName name="CODO_ACERO_16x25a70_11">#REF!</definedName>
    <definedName name="CODO_ACERO_16x25a70_6">#REF!</definedName>
    <definedName name="CODO_ACERO_16x25a70_7">#REF!</definedName>
    <definedName name="CODO_ACERO_16x25a70_8">#REF!</definedName>
    <definedName name="CODO_ACERO_16x25a70_9">#REF!</definedName>
    <definedName name="CODO_ACERO_16x25menos">#REF!</definedName>
    <definedName name="CODO_ACERO_16x25menos_10">#REF!</definedName>
    <definedName name="CODO_ACERO_16x25menos_11">#REF!</definedName>
    <definedName name="CODO_ACERO_16x25menos_6">#REF!</definedName>
    <definedName name="CODO_ACERO_16x25menos_7">#REF!</definedName>
    <definedName name="CODO_ACERO_16x25menos_8">#REF!</definedName>
    <definedName name="CODO_ACERO_16x25menos_9">#REF!</definedName>
    <definedName name="CODO_ACERO_16x45">#REF!</definedName>
    <definedName name="CODO_ACERO_16x45_10">#REF!</definedName>
    <definedName name="CODO_ACERO_16x45_11">#REF!</definedName>
    <definedName name="CODO_ACERO_16x45_6">#REF!</definedName>
    <definedName name="CODO_ACERO_16x45_7">#REF!</definedName>
    <definedName name="CODO_ACERO_16x45_8">#REF!</definedName>
    <definedName name="CODO_ACERO_16x45_9">#REF!</definedName>
    <definedName name="CODO_ACERO_16x70mas">#REF!</definedName>
    <definedName name="CODO_ACERO_16x70mas_10">#REF!</definedName>
    <definedName name="CODO_ACERO_16x70mas_11">#REF!</definedName>
    <definedName name="CODO_ACERO_16x70mas_6">#REF!</definedName>
    <definedName name="CODO_ACERO_16x70mas_7">#REF!</definedName>
    <definedName name="CODO_ACERO_16x70mas_8">#REF!</definedName>
    <definedName name="CODO_ACERO_16x70mas_9">#REF!</definedName>
    <definedName name="CODO_ACERO_16x90">#REF!</definedName>
    <definedName name="CODO_ACERO_16x90_10">#REF!</definedName>
    <definedName name="CODO_ACERO_16x90_11">#REF!</definedName>
    <definedName name="CODO_ACERO_16x90_6">#REF!</definedName>
    <definedName name="CODO_ACERO_16x90_7">#REF!</definedName>
    <definedName name="CODO_ACERO_16x90_8">#REF!</definedName>
    <definedName name="CODO_ACERO_16x90_9">#REF!</definedName>
    <definedName name="CODO_ACERO_20x90">#REF!</definedName>
    <definedName name="CODO_ACERO_20x90_10">#REF!</definedName>
    <definedName name="CODO_ACERO_20x90_11">#REF!</definedName>
    <definedName name="CODO_ACERO_20x90_6">#REF!</definedName>
    <definedName name="CODO_ACERO_20x90_7">#REF!</definedName>
    <definedName name="CODO_ACERO_20x90_8">#REF!</definedName>
    <definedName name="CODO_ACERO_20x90_9">#REF!</definedName>
    <definedName name="CODO_ACERO_3x45">#REF!</definedName>
    <definedName name="CODO_ACERO_3x45_10">#REF!</definedName>
    <definedName name="CODO_ACERO_3x45_11">#REF!</definedName>
    <definedName name="CODO_ACERO_3x45_6">#REF!</definedName>
    <definedName name="CODO_ACERO_3x45_7">#REF!</definedName>
    <definedName name="CODO_ACERO_3x45_8">#REF!</definedName>
    <definedName name="CODO_ACERO_3x45_9">#REF!</definedName>
    <definedName name="CODO_ACERO_3x90">#REF!</definedName>
    <definedName name="CODO_ACERO_3x90_10">#REF!</definedName>
    <definedName name="CODO_ACERO_3x90_11">#REF!</definedName>
    <definedName name="CODO_ACERO_3x90_6">#REF!</definedName>
    <definedName name="CODO_ACERO_3x90_7">#REF!</definedName>
    <definedName name="CODO_ACERO_3x90_8">#REF!</definedName>
    <definedName name="CODO_ACERO_3x90_9">#REF!</definedName>
    <definedName name="CODO_ACERO_4X45">#REF!</definedName>
    <definedName name="CODO_ACERO_4X45_10">#REF!</definedName>
    <definedName name="CODO_ACERO_4X45_11">#REF!</definedName>
    <definedName name="CODO_ACERO_4X45_6">#REF!</definedName>
    <definedName name="CODO_ACERO_4X45_7">#REF!</definedName>
    <definedName name="CODO_ACERO_4X45_8">#REF!</definedName>
    <definedName name="CODO_ACERO_4X45_9">#REF!</definedName>
    <definedName name="CODO_ACERO_4X90">#REF!</definedName>
    <definedName name="CODO_ACERO_4X90_10">#REF!</definedName>
    <definedName name="CODO_ACERO_4X90_11">#REF!</definedName>
    <definedName name="CODO_ACERO_4X90_6">#REF!</definedName>
    <definedName name="CODO_ACERO_4X90_7">#REF!</definedName>
    <definedName name="CODO_ACERO_4X90_8">#REF!</definedName>
    <definedName name="CODO_ACERO_4X90_9">#REF!</definedName>
    <definedName name="CODO_ACERO_6x25a70">#REF!</definedName>
    <definedName name="CODO_ACERO_6x25a70_10">#REF!</definedName>
    <definedName name="CODO_ACERO_6x25a70_11">#REF!</definedName>
    <definedName name="CODO_ACERO_6x25a70_6">#REF!</definedName>
    <definedName name="CODO_ACERO_6x25a70_7">#REF!</definedName>
    <definedName name="CODO_ACERO_6x25a70_8">#REF!</definedName>
    <definedName name="CODO_ACERO_6x25a70_9">#REF!</definedName>
    <definedName name="CODO_ACERO_6x25menos">#REF!</definedName>
    <definedName name="CODO_ACERO_6x25menos_10">#REF!</definedName>
    <definedName name="CODO_ACERO_6x25menos_11">#REF!</definedName>
    <definedName name="CODO_ACERO_6x25menos_6">#REF!</definedName>
    <definedName name="CODO_ACERO_6x25menos_7">#REF!</definedName>
    <definedName name="CODO_ACERO_6x25menos_8">#REF!</definedName>
    <definedName name="CODO_ACERO_6x25menos_9">#REF!</definedName>
    <definedName name="CODO_ACERO_6x70mas">#REF!</definedName>
    <definedName name="CODO_ACERO_6x70mas_10">#REF!</definedName>
    <definedName name="CODO_ACERO_6x70mas_11">#REF!</definedName>
    <definedName name="CODO_ACERO_6x70mas_6">#REF!</definedName>
    <definedName name="CODO_ACERO_6x70mas_7">#REF!</definedName>
    <definedName name="CODO_ACERO_6x70mas_8">#REF!</definedName>
    <definedName name="CODO_ACERO_6x70mas_9">#REF!</definedName>
    <definedName name="CODO_ACERO_8x25a70">#REF!</definedName>
    <definedName name="CODO_ACERO_8x25a70_10">#REF!</definedName>
    <definedName name="CODO_ACERO_8x25a70_11">#REF!</definedName>
    <definedName name="CODO_ACERO_8x25a70_6">#REF!</definedName>
    <definedName name="CODO_ACERO_8x25a70_7">#REF!</definedName>
    <definedName name="CODO_ACERO_8x25a70_8">#REF!</definedName>
    <definedName name="CODO_ACERO_8x25a70_9">#REF!</definedName>
    <definedName name="CODO_ACERO_8x25menos">#REF!</definedName>
    <definedName name="CODO_ACERO_8x25menos_10">#REF!</definedName>
    <definedName name="CODO_ACERO_8x25menos_11">#REF!</definedName>
    <definedName name="CODO_ACERO_8x25menos_6">#REF!</definedName>
    <definedName name="CODO_ACERO_8x25menos_7">#REF!</definedName>
    <definedName name="CODO_ACERO_8x25menos_8">#REF!</definedName>
    <definedName name="CODO_ACERO_8x25menos_9">#REF!</definedName>
    <definedName name="CODO_ACERO_8x45">#REF!</definedName>
    <definedName name="CODO_ACERO_8x45_10">#REF!</definedName>
    <definedName name="CODO_ACERO_8x45_11">#REF!</definedName>
    <definedName name="CODO_ACERO_8x45_6">#REF!</definedName>
    <definedName name="CODO_ACERO_8x45_7">#REF!</definedName>
    <definedName name="CODO_ACERO_8x45_8">#REF!</definedName>
    <definedName name="CODO_ACERO_8x45_9">#REF!</definedName>
    <definedName name="CODO_ACERO_8x70mas">#REF!</definedName>
    <definedName name="CODO_ACERO_8x70mas_10">#REF!</definedName>
    <definedName name="CODO_ACERO_8x70mas_11">#REF!</definedName>
    <definedName name="CODO_ACERO_8x70mas_6">#REF!</definedName>
    <definedName name="CODO_ACERO_8x70mas_7">#REF!</definedName>
    <definedName name="CODO_ACERO_8x70mas_8">#REF!</definedName>
    <definedName name="CODO_ACERO_8x70mas_9">#REF!</definedName>
    <definedName name="CODO_ACERO_8x90">#REF!</definedName>
    <definedName name="CODO_ACERO_8x90_10">#REF!</definedName>
    <definedName name="CODO_ACERO_8x90_11">#REF!</definedName>
    <definedName name="CODO_ACERO_8x90_6">#REF!</definedName>
    <definedName name="CODO_ACERO_8x90_7">#REF!</definedName>
    <definedName name="CODO_ACERO_8x90_8">#REF!</definedName>
    <definedName name="CODO_ACERO_8x90_9">#REF!</definedName>
    <definedName name="CODO_CPVC_12x90">#REF!</definedName>
    <definedName name="CODO_CPVC_12x90_10">#REF!</definedName>
    <definedName name="CODO_CPVC_12x90_11">#REF!</definedName>
    <definedName name="CODO_CPVC_12x90_6">#REF!</definedName>
    <definedName name="CODO_CPVC_12x90_7">#REF!</definedName>
    <definedName name="CODO_CPVC_12x90_8">#REF!</definedName>
    <definedName name="CODO_CPVC_12x90_9">#REF!</definedName>
    <definedName name="CODO_ELEC_1">#REF!</definedName>
    <definedName name="CODO_ELEC_1_10">#REF!</definedName>
    <definedName name="CODO_ELEC_1_11">#REF!</definedName>
    <definedName name="CODO_ELEC_1_6">#REF!</definedName>
    <definedName name="CODO_ELEC_1_7">#REF!</definedName>
    <definedName name="CODO_ELEC_1_8">#REF!</definedName>
    <definedName name="CODO_ELEC_1_9">#REF!</definedName>
    <definedName name="CODO_ELEC_12">#REF!</definedName>
    <definedName name="CODO_ELEC_12_10">#REF!</definedName>
    <definedName name="CODO_ELEC_12_11">#REF!</definedName>
    <definedName name="CODO_ELEC_12_6">#REF!</definedName>
    <definedName name="CODO_ELEC_12_7">#REF!</definedName>
    <definedName name="CODO_ELEC_12_8">#REF!</definedName>
    <definedName name="CODO_ELEC_12_9">#REF!</definedName>
    <definedName name="CODO_ELEC_1y12">#REF!</definedName>
    <definedName name="CODO_ELEC_1y12_10">#REF!</definedName>
    <definedName name="CODO_ELEC_1y12_11">#REF!</definedName>
    <definedName name="CODO_ELEC_1y12_6">#REF!</definedName>
    <definedName name="CODO_ELEC_1y12_7">#REF!</definedName>
    <definedName name="CODO_ELEC_1y12_8">#REF!</definedName>
    <definedName name="CODO_ELEC_1y12_9">#REF!</definedName>
    <definedName name="CODO_ELEC_2">#REF!</definedName>
    <definedName name="CODO_ELEC_2_10">#REF!</definedName>
    <definedName name="CODO_ELEC_2_11">#REF!</definedName>
    <definedName name="CODO_ELEC_2_6">#REF!</definedName>
    <definedName name="CODO_ELEC_2_7">#REF!</definedName>
    <definedName name="CODO_ELEC_2_8">#REF!</definedName>
    <definedName name="CODO_ELEC_2_9">#REF!</definedName>
    <definedName name="CODO_ELEC_34">#REF!</definedName>
    <definedName name="CODO_ELEC_34_10">#REF!</definedName>
    <definedName name="CODO_ELEC_34_11">#REF!</definedName>
    <definedName name="CODO_ELEC_34_6">#REF!</definedName>
    <definedName name="CODO_ELEC_34_7">#REF!</definedName>
    <definedName name="CODO_ELEC_34_8">#REF!</definedName>
    <definedName name="CODO_ELEC_34_9">#REF!</definedName>
    <definedName name="CODO_HG_1_12_x90">#REF!</definedName>
    <definedName name="CODO_HG_1_12_x90_10">#REF!</definedName>
    <definedName name="CODO_HG_1_12_x90_11">#REF!</definedName>
    <definedName name="CODO_HG_1_12_x90_6">#REF!</definedName>
    <definedName name="CODO_HG_1_12_x90_7">#REF!</definedName>
    <definedName name="CODO_HG_1_12_x90_8">#REF!</definedName>
    <definedName name="CODO_HG_1_12_x90_9">#REF!</definedName>
    <definedName name="CODO_HG_12x90">#REF!</definedName>
    <definedName name="CODO_HG_12x90_10">#REF!</definedName>
    <definedName name="CODO_HG_12x90_11">#REF!</definedName>
    <definedName name="CODO_HG_12x90_6">#REF!</definedName>
    <definedName name="CODO_HG_12x90_7">#REF!</definedName>
    <definedName name="CODO_HG_12x90_8">#REF!</definedName>
    <definedName name="CODO_HG_12x90_9">#REF!</definedName>
    <definedName name="CODO_HG_1x90">#REF!</definedName>
    <definedName name="CODO_HG_1x90_10">#REF!</definedName>
    <definedName name="CODO_HG_1x90_11">#REF!</definedName>
    <definedName name="CODO_HG_1x90_6">#REF!</definedName>
    <definedName name="CODO_HG_1x90_7">#REF!</definedName>
    <definedName name="CODO_HG_1x90_8">#REF!</definedName>
    <definedName name="CODO_HG_1x90_9">#REF!</definedName>
    <definedName name="CODO_HG_1y12x90">#REF!</definedName>
    <definedName name="CODO_HG_1y12x90_10">#REF!</definedName>
    <definedName name="CODO_HG_1y12x90_11">#REF!</definedName>
    <definedName name="CODO_HG_1y12x90_6">#REF!</definedName>
    <definedName name="CODO_HG_1y12x90_7">#REF!</definedName>
    <definedName name="CODO_HG_1y12x90_8">#REF!</definedName>
    <definedName name="CODO_HG_1y12x90_9">#REF!</definedName>
    <definedName name="CODO_HG_2x90">#REF!</definedName>
    <definedName name="CODO_HG_2x90_10">#REF!</definedName>
    <definedName name="CODO_HG_2x90_11">#REF!</definedName>
    <definedName name="CODO_HG_2x90_6">#REF!</definedName>
    <definedName name="CODO_HG_2x90_7">#REF!</definedName>
    <definedName name="CODO_HG_2x90_8">#REF!</definedName>
    <definedName name="CODO_HG_2x90_9">#REF!</definedName>
    <definedName name="CODO_HG_34x90">#REF!</definedName>
    <definedName name="CODO_HG_34x90_10">#REF!</definedName>
    <definedName name="CODO_HG_34x90_11">#REF!</definedName>
    <definedName name="CODO_HG_34x90_6">#REF!</definedName>
    <definedName name="CODO_HG_34x90_7">#REF!</definedName>
    <definedName name="CODO_HG_34x90_8">#REF!</definedName>
    <definedName name="CODO_HG_34x90_9">#REF!</definedName>
    <definedName name="CODO_PVC_DRE_2x45">#REF!</definedName>
    <definedName name="CODO_PVC_DRE_2x45_10">#REF!</definedName>
    <definedName name="CODO_PVC_DRE_2x45_11">#REF!</definedName>
    <definedName name="CODO_PVC_DRE_2x45_6">#REF!</definedName>
    <definedName name="CODO_PVC_DRE_2x45_7">#REF!</definedName>
    <definedName name="CODO_PVC_DRE_2x45_8">#REF!</definedName>
    <definedName name="CODO_PVC_DRE_2x45_9">#REF!</definedName>
    <definedName name="CODO_PVC_DRE_2x90">#REF!</definedName>
    <definedName name="CODO_PVC_DRE_2x90_10">#REF!</definedName>
    <definedName name="CODO_PVC_DRE_2x90_11">#REF!</definedName>
    <definedName name="CODO_PVC_DRE_2x90_6">#REF!</definedName>
    <definedName name="CODO_PVC_DRE_2x90_7">#REF!</definedName>
    <definedName name="CODO_PVC_DRE_2x90_8">#REF!</definedName>
    <definedName name="CODO_PVC_DRE_2x90_9">#REF!</definedName>
    <definedName name="CODO_PVC_DRE_3x45">#REF!</definedName>
    <definedName name="CODO_PVC_DRE_3x45_10">#REF!</definedName>
    <definedName name="CODO_PVC_DRE_3x45_11">#REF!</definedName>
    <definedName name="CODO_PVC_DRE_3x45_6">#REF!</definedName>
    <definedName name="CODO_PVC_DRE_3x45_7">#REF!</definedName>
    <definedName name="CODO_PVC_DRE_3x45_8">#REF!</definedName>
    <definedName name="CODO_PVC_DRE_3x45_9">#REF!</definedName>
    <definedName name="CODO_PVC_DRE_3x90">#REF!</definedName>
    <definedName name="CODO_PVC_DRE_3x90_10">#REF!</definedName>
    <definedName name="CODO_PVC_DRE_3x90_11">#REF!</definedName>
    <definedName name="CODO_PVC_DRE_3x90_6">#REF!</definedName>
    <definedName name="CODO_PVC_DRE_3x90_7">#REF!</definedName>
    <definedName name="CODO_PVC_DRE_3x90_8">#REF!</definedName>
    <definedName name="CODO_PVC_DRE_3x90_9">#REF!</definedName>
    <definedName name="CODO_PVC_DRE_4x45">#REF!</definedName>
    <definedName name="CODO_PVC_DRE_4x45_10">#REF!</definedName>
    <definedName name="CODO_PVC_DRE_4x45_11">#REF!</definedName>
    <definedName name="CODO_PVC_DRE_4x45_6">#REF!</definedName>
    <definedName name="CODO_PVC_DRE_4x45_7">#REF!</definedName>
    <definedName name="CODO_PVC_DRE_4x45_8">#REF!</definedName>
    <definedName name="CODO_PVC_DRE_4x45_9">#REF!</definedName>
    <definedName name="CODO_PVC_DRE_4x90">#REF!</definedName>
    <definedName name="CODO_PVC_DRE_4x90_10">#REF!</definedName>
    <definedName name="CODO_PVC_DRE_4x90_11">#REF!</definedName>
    <definedName name="CODO_PVC_DRE_4x90_6">#REF!</definedName>
    <definedName name="CODO_PVC_DRE_4x90_7">#REF!</definedName>
    <definedName name="CODO_PVC_DRE_4x90_8">#REF!</definedName>
    <definedName name="CODO_PVC_DRE_4x90_9">#REF!</definedName>
    <definedName name="CODO_PVC_PRES_12x90">#REF!</definedName>
    <definedName name="CODO_PVC_PRES_12x90_10">#REF!</definedName>
    <definedName name="CODO_PVC_PRES_12x90_11">#REF!</definedName>
    <definedName name="CODO_PVC_PRES_12x90_6">#REF!</definedName>
    <definedName name="CODO_PVC_PRES_12x90_7">#REF!</definedName>
    <definedName name="CODO_PVC_PRES_12x90_8">#REF!</definedName>
    <definedName name="CODO_PVC_PRES_12x90_9">#REF!</definedName>
    <definedName name="CODO_PVC_PRES_1x90">#REF!</definedName>
    <definedName name="CODO_PVC_PRES_1x90_10">#REF!</definedName>
    <definedName name="CODO_PVC_PRES_1x90_11">#REF!</definedName>
    <definedName name="CODO_PVC_PRES_1x90_6">#REF!</definedName>
    <definedName name="CODO_PVC_PRES_1x90_7">#REF!</definedName>
    <definedName name="CODO_PVC_PRES_1x90_8">#REF!</definedName>
    <definedName name="CODO_PVC_PRES_1x90_9">#REF!</definedName>
    <definedName name="CODO1">#REF!</definedName>
    <definedName name="CODO112">#REF!</definedName>
    <definedName name="CODO12">#REF!</definedName>
    <definedName name="CODO2E">#REF!</definedName>
    <definedName name="CODO34">#REF!</definedName>
    <definedName name="CODO3E">#REF!</definedName>
    <definedName name="CODO4E">#REF!</definedName>
    <definedName name="CODOCPVC12X90">#REF!</definedName>
    <definedName name="CODOCPVC34X90">#REF!</definedName>
    <definedName name="CODOHG112X90">#REF!</definedName>
    <definedName name="CODOHG125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5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DREN6X90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l.1erN">#REF!</definedName>
    <definedName name="Col.20.20.2nivel">[26]Análisis!$D$261</definedName>
    <definedName name="Col.20X20">#REF!</definedName>
    <definedName name="col.20x20.area.noble">#REF!</definedName>
    <definedName name="col.20x20.plastbau">#REF!</definedName>
    <definedName name="col.25cm.diam.">[27]Análisis!$D$324</definedName>
    <definedName name="col.30x30.lobby">#REF!</definedName>
    <definedName name="col.50cm">[27]Análisis!$D$345</definedName>
    <definedName name="Col.Ama.2do.N.Mod.II">#REF!</definedName>
    <definedName name="Col.Ama.3erN.Mod.II">#REF!</definedName>
    <definedName name="Col.amarre.20x20.2doN">#REF!</definedName>
    <definedName name="Col.amarre.3erN">#REF!</definedName>
    <definedName name="Col.C1.1erN.Mod.I">#REF!</definedName>
    <definedName name="Col.C1.1erN.Mod.II">#REF!</definedName>
    <definedName name="Col.C1.25x25.1erN">#REF!</definedName>
    <definedName name="Col.C1.25x25.2doN">#REF!</definedName>
    <definedName name="Col.C1.25x25.3erN">#REF!</definedName>
    <definedName name="Col.C1.2do.N.Mod.II">#REF!</definedName>
    <definedName name="Col.C1.3erN.Mod.I">#REF!</definedName>
    <definedName name="Col.C1.3erN.Mod.II">#REF!</definedName>
    <definedName name="Col.C1.4toN.Mod.I">#REF!</definedName>
    <definedName name="Col.C1.4toN.Mod.II">#REF!</definedName>
    <definedName name="Col.C11.edif.Oficinas">[12]Análisis!$D$775</definedName>
    <definedName name="Col.C12do.N.Mod.I">#REF!</definedName>
    <definedName name="Col.C2.1erN.Mod.I">#REF!</definedName>
    <definedName name="Col.C2.1erN.mod.II">#REF!</definedName>
    <definedName name="Col.C2.2do.N.Mod.I">#REF!</definedName>
    <definedName name="Col.C2.2doN.Mod.II">#REF!</definedName>
    <definedName name="Col.C2.3erN.Mod.II">#REF!</definedName>
    <definedName name="Col.C2.4toN.Mod.II">#REF!</definedName>
    <definedName name="Col.C2y3.3erN.Mod.I">#REF!</definedName>
    <definedName name="Col.C2y3.4toN.Mod.I">#REF!</definedName>
    <definedName name="Col.C3.1erN.Mod.II">#REF!</definedName>
    <definedName name="Col.C31erN.Mod.I">#REF!</definedName>
    <definedName name="Col.C4.1erN.Mod.II">#REF!</definedName>
    <definedName name="Col.C4.1erN.ModI">#REF!</definedName>
    <definedName name="Col.C4.1erN.Villas">[12]Análisis!#REF!</definedName>
    <definedName name="Col.C4.2doN.Mod.I">#REF!</definedName>
    <definedName name="Col.C4.2doN.Mod.II">#REF!</definedName>
    <definedName name="Col.C4.2doN.Villas">#REF!</definedName>
    <definedName name="Col.C4.3erN.Mod.I">#REF!</definedName>
    <definedName name="Col.C4.3erN.Mod.II">#REF!</definedName>
    <definedName name="Col.C4.4toN.Mod.I">#REF!</definedName>
    <definedName name="Col.C4.4toN.Mod.II">#REF!</definedName>
    <definedName name="Col.C5.triangular">[12]Análisis!$D$765</definedName>
    <definedName name="Col.Camarre.4toN.Mod.II">#REF!</definedName>
    <definedName name="col.GFRC.red.25">[27]Insumos!$C$65</definedName>
    <definedName name="col.red.30cm">#REF!</definedName>
    <definedName name="Col.Redon.30cm.BNP.Administración">[12]Análisis!#REF!</definedName>
    <definedName name="Col.Redon.30cmSNP.Administración">[12]Análisis!#REF!</definedName>
    <definedName name="COLA_EXT_LAVAMANOS_PVC_1_14x8">#REF!</definedName>
    <definedName name="COLA_EXT_LAVAMANOS_PVC_1_14x8_10">#REF!</definedName>
    <definedName name="COLA_EXT_LAVAMANOS_PVC_1_14x8_11">#REF!</definedName>
    <definedName name="COLA_EXT_LAVAMANOS_PVC_1_14x8_6">#REF!</definedName>
    <definedName name="COLA_EXT_LAVAMANOS_PVC_1_14x8_7">#REF!</definedName>
    <definedName name="COLA_EXT_LAVAMANOS_PVC_1_14x8_8">#REF!</definedName>
    <definedName name="COLA_EXT_LAVAMANOS_PVC_1_14x8_9">#REF!</definedName>
    <definedName name="COLAEXTLAV">#REF!</definedName>
    <definedName name="Colc.Bloque.10cm">[12]Insumos!$E$84</definedName>
    <definedName name="Colc.Hormigón.Grua">[12]Análisis!$D$49</definedName>
    <definedName name="colc.marmolpared">#REF!</definedName>
    <definedName name="COLC1">#REF!</definedName>
    <definedName name="COLC1_6">#REF!</definedName>
    <definedName name="COLC2">#REF!</definedName>
    <definedName name="COLC2_6">#REF!</definedName>
    <definedName name="COLC3CIR">#REF!</definedName>
    <definedName name="COLC3CIR_6">#REF!</definedName>
    <definedName name="COLC4">#REF!</definedName>
    <definedName name="COLC4_6">#REF!</definedName>
    <definedName name="Coloc.Bloq.8.BNPT">#REF!</definedName>
    <definedName name="Coloc.Bloque.12">#REF!</definedName>
    <definedName name="Coloc.ceramica.pared">#REF!</definedName>
    <definedName name="Coloc.Hormigón">#REF!</definedName>
    <definedName name="Coloc.piso">#REF!</definedName>
    <definedName name="Coloc.Quary.Tile">#REF!</definedName>
    <definedName name="Coloc.Zocalo">#REF!</definedName>
    <definedName name="Coloc.Zócalo">#REF!</definedName>
    <definedName name="COLOC_BLOCK4">#REF!</definedName>
    <definedName name="COLOC_BLOCK4_10">#REF!</definedName>
    <definedName name="COLOC_BLOCK4_11">#REF!</definedName>
    <definedName name="COLOC_BLOCK4_6">#REF!</definedName>
    <definedName name="COLOC_BLOCK4_7">#REF!</definedName>
    <definedName name="COLOC_BLOCK4_8">#REF!</definedName>
    <definedName name="COLOC_BLOCK4_9">#REF!</definedName>
    <definedName name="COLOC_BLOCK6">#REF!</definedName>
    <definedName name="COLOC_BLOCK6_10">#REF!</definedName>
    <definedName name="COLOC_BLOCK6_11">#REF!</definedName>
    <definedName name="COLOC_BLOCK6_6">#REF!</definedName>
    <definedName name="COLOC_BLOCK6_7">#REF!</definedName>
    <definedName name="COLOC_BLOCK6_8">#REF!</definedName>
    <definedName name="COLOC_BLOCK6_9">#REF!</definedName>
    <definedName name="COLOC_BLOCK8">#REF!</definedName>
    <definedName name="COLOC_BLOCK8_10">#REF!</definedName>
    <definedName name="COLOC_BLOCK8_11">#REF!</definedName>
    <definedName name="COLOC_BLOCK8_6">#REF!</definedName>
    <definedName name="COLOC_BLOCK8_7">#REF!</definedName>
    <definedName name="COLOC_BLOCK8_8">#REF!</definedName>
    <definedName name="COLOC_BLOCK8_9">#REF!</definedName>
    <definedName name="COLOC_TUB_PEAD_16">#REF!</definedName>
    <definedName name="COLOC_TUB_PEAD_16_10">#REF!</definedName>
    <definedName name="COLOC_TUB_PEAD_16_11">#REF!</definedName>
    <definedName name="COLOC_TUB_PEAD_16_6">#REF!</definedName>
    <definedName name="COLOC_TUB_PEAD_16_7">#REF!</definedName>
    <definedName name="COLOC_TUB_PEAD_16_8">#REF!</definedName>
    <definedName name="COLOC_TUB_PEAD_16_9">#REF!</definedName>
    <definedName name="COLOC_TUB_PEAD_20">#REF!</definedName>
    <definedName name="COLOC_TUB_PEAD_20_10">#REF!</definedName>
    <definedName name="COLOC_TUB_PEAD_20_11">#REF!</definedName>
    <definedName name="COLOC_TUB_PEAD_20_6">#REF!</definedName>
    <definedName name="COLOC_TUB_PEAD_20_7">#REF!</definedName>
    <definedName name="COLOC_TUB_PEAD_20_8">#REF!</definedName>
    <definedName name="COLOC_TUB_PEAD_20_9">#REF!</definedName>
    <definedName name="COLOC_TUB_PEAD_8">#REF!</definedName>
    <definedName name="COLOC_TUB_PEAD_8_10">#REF!</definedName>
    <definedName name="COLOC_TUB_PEAD_8_11">#REF!</definedName>
    <definedName name="COLOC_TUB_PEAD_8_6">#REF!</definedName>
    <definedName name="COLOC_TUB_PEAD_8_7">#REF!</definedName>
    <definedName name="COLOC_TUB_PEAD_8_8">#REF!</definedName>
    <definedName name="COLOC_TUB_PEAD_8_9">#REF!</definedName>
    <definedName name="Colorante">[12]Insumos!$E$69</definedName>
    <definedName name="Colum.60cm.Espectaculos">[12]Análisis!$D$1004</definedName>
    <definedName name="Colum.C.1">#REF!</definedName>
    <definedName name="Colum.C.3">#REF!</definedName>
    <definedName name="Colum.Cuad.Edif.Oficinas">[12]Análisis!$D$755</definedName>
    <definedName name="Colum.Horm.Convenc.Espectaculos">[12]Análisis!$D$1018</definedName>
    <definedName name="Colum.Ø45.Edif.Oficina">[12]Análisis!$D$785</definedName>
    <definedName name="Colum.Red40.Discot">#REF!</definedName>
    <definedName name="Colum.Red50.Casino">#REF!</definedName>
    <definedName name="Colum.redon.40.Area.Novle">[12]Análisis!#REF!</definedName>
    <definedName name="Colum.redonda.40.Comedor">[12]Análisis!#REF!</definedName>
    <definedName name="Column.horm.Administracion">[12]Análisis!#REF!</definedName>
    <definedName name="Columna.C1.15x20">[12]Análisis!$D$148</definedName>
    <definedName name="Columna.Cc.20x20">[12]Análisis!$D$156</definedName>
    <definedName name="Columna.Cocina">[12]Análisis!#REF!</definedName>
    <definedName name="Columna.Convenc.Villas">#REF!</definedName>
    <definedName name="Columna.Cr">[12]Análisis!$D$182</definedName>
    <definedName name="Columna.Horm.Area.Noble">[12]Análisis!#REF!</definedName>
    <definedName name="Columna.Lavanderia">[12]Análisis!$D$933</definedName>
    <definedName name="columna.pergolado">[28]Análisis!$D$1625</definedName>
    <definedName name="Columna.Redon.50.Area.Noble">[12]Análisis!#REF!</definedName>
    <definedName name="Columna.redonda.30.villas">#REF!</definedName>
    <definedName name="Columna30x30">#REF!</definedName>
    <definedName name="Columnas.C1s.C2s">[12]Análisis!$D$164</definedName>
    <definedName name="Columnas.Redonda.30cm">[12]Análisis!$D$173</definedName>
    <definedName name="Com.Personal">#REF!</definedName>
    <definedName name="COMBUSTIBLES">#REF!</definedName>
    <definedName name="COMPENS">#REF!</definedName>
    <definedName name="COMPRESOR">#REF!</definedName>
    <definedName name="COMPRESOR_10">#REF!</definedName>
    <definedName name="COMPRESOR_11">#REF!</definedName>
    <definedName name="COMPRESOR_6">#REF!</definedName>
    <definedName name="COMPRESOR_7">#REF!</definedName>
    <definedName name="COMPRESOR_8">#REF!</definedName>
    <definedName name="COMPRESOR_9">#REF!</definedName>
    <definedName name="COMPUERTA_1x1_VOLANTA">#REF!</definedName>
    <definedName name="COMPUERTA_1x1_VOLANTA_10">#REF!</definedName>
    <definedName name="COMPUERTA_1x1_VOLANTA_11">#REF!</definedName>
    <definedName name="COMPUERTA_1x1_VOLANTA_6">#REF!</definedName>
    <definedName name="COMPUERTA_1x1_VOLANTA_7">#REF!</definedName>
    <definedName name="COMPUERTA_1x1_VOLANTA_8">#REF!</definedName>
    <definedName name="COMPUERTA_1x1_VOLANTA_9">#REF!</definedName>
    <definedName name="Con.Zap.ZC5">[14]Análisis!#REF!</definedName>
    <definedName name="concreto.nivelacion">[27]Análisis!$D$207</definedName>
    <definedName name="concreto.pobre">#REF!</definedName>
    <definedName name="Concreto.pobre.bajo.zapata">[12]Análisis!#REF!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TEN">#REF!</definedName>
    <definedName name="CONTEN_10">#REF!</definedName>
    <definedName name="CONTEN_11">#REF!</definedName>
    <definedName name="CONTEN_6">#REF!</definedName>
    <definedName name="CONTEN_7">#REF!</definedName>
    <definedName name="CONTEN_8">#REF!</definedName>
    <definedName name="CONTEN_9">#REF!</definedName>
    <definedName name="CONTENTELFORDM">#REF!</definedName>
    <definedName name="CONTENTELFORDM3">#REF!</definedName>
    <definedName name="ContraHuella.Marmol">#REF!</definedName>
    <definedName name="CONTROL">#REF!</definedName>
    <definedName name="CONTROLADM">#REF!</definedName>
    <definedName name="CONTROLCOC">#REF!</definedName>
    <definedName name="CONTROLCOME">#REF!</definedName>
    <definedName name="CONTROLLAV">#REF!</definedName>
    <definedName name="Conv.Col.C1">[14]Análisis!#REF!</definedName>
    <definedName name="Conv.Col.C5">[14]Análisis!#REF!</definedName>
    <definedName name="Conv.Col.C6">[14]Análisis!#REF!</definedName>
    <definedName name="Conv.Col.C7">[14]Análisis!#REF!</definedName>
    <definedName name="Conv.Col.C8">[14]Análisis!#REF!</definedName>
    <definedName name="Conv.Losa">[14]Análisis!#REF!</definedName>
    <definedName name="Conv.V2">[14]Análisis!#REF!</definedName>
    <definedName name="Conv.V3">[14]Análisis!#REF!</definedName>
    <definedName name="Conv.V4">[14]Análisis!#REF!</definedName>
    <definedName name="Conv.V5">[14]Análisis!#REF!</definedName>
    <definedName name="Conv.V7">[14]Análisis!#REF!</definedName>
    <definedName name="Conv.V8">[14]Análisis!#REF!</definedName>
    <definedName name="Conv.Viga.V1">[14]Análisis!#REF!</definedName>
    <definedName name="Conv.Zap.ZC1">[14]Análisis!#REF!</definedName>
    <definedName name="Conv.Zap.ZC2">[14]Análisis!#REF!</definedName>
    <definedName name="Conv.Zap.Zc3">[14]Análisis!#REF!</definedName>
    <definedName name="Conv.Zap.Zc4">[14]Análisis!#REF!</definedName>
    <definedName name="Conv.Zap.ZC6">[14]Análisis!#REF!</definedName>
    <definedName name="Conv.Zap.ZC7">[14]Análisis!#REF!</definedName>
    <definedName name="Conv.Zap.ZC8">[14]Análisis!#REF!</definedName>
    <definedName name="COPIA">[11]INS!#REF!</definedName>
    <definedName name="COPIA_8">#REF!</definedName>
    <definedName name="corniza.2.62pies">'[29]Cornisa de 2.62 pie'!$E$60</definedName>
    <definedName name="corniza.2pies">'[29]Cornisa de 2 pie'!$E$60</definedName>
    <definedName name="Corte.Chazos">#REF!</definedName>
    <definedName name="COUPLING112HG">#REF!</definedName>
    <definedName name="COUPLING12HG">#REF!</definedName>
    <definedName name="COUPLING1HG">#REF!</definedName>
    <definedName name="COUPLING212HG">#REF!</definedName>
    <definedName name="COUPLING2HG">#REF!</definedName>
    <definedName name="COUPLING34HG">#REF!</definedName>
    <definedName name="COUPLING3HG">#REF!</definedName>
    <definedName name="COUPLING4HG">#REF!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avilla3.4">#REF!</definedName>
    <definedName name="Crhist">#REF!</definedName>
    <definedName name="Cristalizado.marmol">[12]Insumos!$E$136</definedName>
    <definedName name="CRUZ_HG_1_12">#REF!</definedName>
    <definedName name="CRUZ_HG_1_12_10">#REF!</definedName>
    <definedName name="CRUZ_HG_1_12_11">#REF!</definedName>
    <definedName name="CRUZ_HG_1_12_6">#REF!</definedName>
    <definedName name="CRUZ_HG_1_12_7">#REF!</definedName>
    <definedName name="CRUZ_HG_1_12_8">#REF!</definedName>
    <definedName name="CRUZ_HG_1_12_9">#REF!</definedName>
    <definedName name="cuadro">[17]ADDENDA!#REF!</definedName>
    <definedName name="cuadro_6">#REF!</definedName>
    <definedName name="cuadro_8">#REF!</definedName>
    <definedName name="CUBETA_5Gls">#REF!</definedName>
    <definedName name="CUBETA_5Gls_10">#REF!</definedName>
    <definedName name="CUBETA_5Gls_11">#REF!</definedName>
    <definedName name="CUBETA_5Gls_6">#REF!</definedName>
    <definedName name="CUBETA_5Gls_7">#REF!</definedName>
    <definedName name="CUBETA_5Gls_8">#REF!</definedName>
    <definedName name="CUBETA_5Gls_9">#REF!</definedName>
    <definedName name="CUBIC._ANTERIOR">#N/A</definedName>
    <definedName name="CUBIC._ANTERIOR_6">NA()</definedName>
    <definedName name="CUBICACION">#N/A</definedName>
    <definedName name="CUBICACION_6">NA()</definedName>
    <definedName name="CUBICADO">#N/A</definedName>
    <definedName name="CUBICADO_6">NA()</definedName>
    <definedName name="cubierta.patinillo">#REF!</definedName>
    <definedName name="CUBO_GOMA">#REF!</definedName>
    <definedName name="CUBO_GOMA_10">#REF!</definedName>
    <definedName name="CUBO_GOMA_11">#REF!</definedName>
    <definedName name="CUBO_GOMA_6">#REF!</definedName>
    <definedName name="CUBO_GOMA_7">#REF!</definedName>
    <definedName name="CUBO_GOMA_8">#REF!</definedName>
    <definedName name="CUBO_GOMA_9">#REF!</definedName>
    <definedName name="CUBREFALTA_INODORO_CROMO_38">#REF!</definedName>
    <definedName name="CUBREFALTA_INODORO_CROMO_38_10">#REF!</definedName>
    <definedName name="CUBREFALTA_INODORO_CROMO_38_11">#REF!</definedName>
    <definedName name="CUBREFALTA_INODORO_CROMO_38_6">#REF!</definedName>
    <definedName name="CUBREFALTA_INODORO_CROMO_38_7">#REF!</definedName>
    <definedName name="CUBREFALTA_INODORO_CROMO_38_8">#REF!</definedName>
    <definedName name="CUBREFALTA_INODORO_CROMO_38_9">#REF!</definedName>
    <definedName name="CUBREFALTA38">#REF!</definedName>
    <definedName name="Curado.Resane.Horm.Visto">[12]Insumos!$E$137</definedName>
    <definedName name="CURVA_ELEC_PVC_12">#REF!</definedName>
    <definedName name="CURVA_ELEC_PVC_12_10">#REF!</definedName>
    <definedName name="CURVA_ELEC_PVC_12_11">#REF!</definedName>
    <definedName name="CURVA_ELEC_PVC_12_6">#REF!</definedName>
    <definedName name="CURVA_ELEC_PVC_12_7">#REF!</definedName>
    <definedName name="CURVA_ELEC_PVC_12_8">#REF!</definedName>
    <definedName name="CURVA_ELEC_PVC_12_9">#REF!</definedName>
    <definedName name="CURVA_ELEC_PVC_34">#REF!</definedName>
    <definedName name="CURVA_ELEC_PVC_34_10">#REF!</definedName>
    <definedName name="CURVA_ELEC_PVC_34_11">#REF!</definedName>
    <definedName name="CURVA_ELEC_PVC_34_6">#REF!</definedName>
    <definedName name="CURVA_ELEC_PVC_34_7">#REF!</definedName>
    <definedName name="CURVA_ELEC_PVC_34_8">#REF!</definedName>
    <definedName name="CURVA_ELEC_PVC_34_9">#REF!</definedName>
    <definedName name="CUT_OUT_100AMP">#REF!</definedName>
    <definedName name="CUT_OUT_100AMP_10">#REF!</definedName>
    <definedName name="CUT_OUT_100AMP_11">#REF!</definedName>
    <definedName name="CUT_OUT_100AMP_6">#REF!</definedName>
    <definedName name="CUT_OUT_100AMP_7">#REF!</definedName>
    <definedName name="CUT_OUT_100AMP_8">#REF!</definedName>
    <definedName name="CUT_OUT_100AMP_9">#REF!</definedName>
    <definedName name="CUT_OUT_200AMP">#REF!</definedName>
    <definedName name="CUT_OUT_200AMP_10">#REF!</definedName>
    <definedName name="CUT_OUT_200AMP_11">#REF!</definedName>
    <definedName name="CUT_OUT_200AMP_6">#REF!</definedName>
    <definedName name="CUT_OUT_200AMP_7">#REF!</definedName>
    <definedName name="CUT_OUT_200AMP_8">#REF!</definedName>
    <definedName name="CUT_OUT_200AMP_9">#REF!</definedName>
    <definedName name="CZINC">[13]M.O.!#REF!</definedName>
    <definedName name="CZINC_6">#REF!</definedName>
    <definedName name="CZINC_8">#REF!</definedName>
    <definedName name="d">#REF!</definedName>
    <definedName name="data14">[4]Factura!#REF!</definedName>
    <definedName name="data15">[4]Factura!#REF!</definedName>
    <definedName name="data16">[4]Factura!#REF!</definedName>
    <definedName name="data17">[4]Factura!#REF!</definedName>
    <definedName name="data18">[4]Factura!#REF!</definedName>
    <definedName name="data19">[4]Factura!#REF!</definedName>
    <definedName name="data20">[4]Factura!#REF!</definedName>
    <definedName name="data21">[4]Factura!#REF!</definedName>
    <definedName name="data22">[4]Factura!#REF!</definedName>
    <definedName name="data23">[4]Factura!#REF!</definedName>
    <definedName name="data24">[4]Factura!#REF!</definedName>
    <definedName name="data25">[4]Factura!#REF!</definedName>
    <definedName name="data26">[4]Factura!#REF!</definedName>
    <definedName name="data27">[4]Factura!#REF!</definedName>
    <definedName name="data28">[4]Factura!#REF!</definedName>
    <definedName name="data29">[4]Factura!#REF!</definedName>
    <definedName name="data30">[4]Factura!#REF!</definedName>
    <definedName name="data31">[4]Factura!#REF!</definedName>
    <definedName name="data32">[4]Factura!#REF!</definedName>
    <definedName name="data33">[4]Factura!#REF!</definedName>
    <definedName name="data34">[4]Factura!#REF!</definedName>
    <definedName name="data35">[4]Factura!#REF!</definedName>
    <definedName name="data36">[4]Factura!#REF!</definedName>
    <definedName name="data37">[4]Factura!#REF!</definedName>
    <definedName name="data38">[4]Factura!#REF!</definedName>
    <definedName name="data39">[4]Factura!#REF!</definedName>
    <definedName name="data40">[4]Factura!#REF!</definedName>
    <definedName name="data41">[4]Factura!#REF!</definedName>
    <definedName name="data42">[4]Factura!#REF!</definedName>
    <definedName name="data43">[4]Factura!#REF!</definedName>
    <definedName name="data44">[4]Factura!#REF!</definedName>
    <definedName name="data45">[4]Factura!#REF!</definedName>
    <definedName name="data46">[4]Factura!#REF!</definedName>
    <definedName name="data48">[4]Factura!#REF!</definedName>
    <definedName name="data50">[4]Factura!#REF!</definedName>
    <definedName name="data51">[4]Factura!#REF!</definedName>
    <definedName name="data52">[4]Factura!#REF!</definedName>
    <definedName name="data62">[4]Factura!#REF!</definedName>
    <definedName name="data63">[4]Factura!#REF!</definedName>
    <definedName name="data64">[4]Factura!#REF!</definedName>
    <definedName name="data65">[4]Factura!#REF!</definedName>
    <definedName name="data66">[4]Factura!#REF!</definedName>
    <definedName name="data67">[4]Factura!#REF!</definedName>
    <definedName name="data68">[4]Factura!#REF!</definedName>
    <definedName name="data69">[4]Factura!#REF!</definedName>
    <definedName name="data70">[4]Factura!#REF!</definedName>
    <definedName name="derop">[16]M.O.!#REF!</definedName>
    <definedName name="derop_10">#REF!</definedName>
    <definedName name="derop_11">#REF!</definedName>
    <definedName name="derop_5">#REF!</definedName>
    <definedName name="derop_6">#REF!</definedName>
    <definedName name="derop_7">#REF!</definedName>
    <definedName name="derop_8">#REF!</definedName>
    <definedName name="derop_9">#REF!</definedName>
    <definedName name="DERRCEMBLANCO">[3]insumo!#REF!</definedName>
    <definedName name="DERRCEMGRIS">[3]insumo!#REF!</definedName>
    <definedName name="DERRETIDO_BCO">#REF!</definedName>
    <definedName name="DERRETIDO_BCO_10">#REF!</definedName>
    <definedName name="DERRETIDO_BCO_11">#REF!</definedName>
    <definedName name="DERRETIDO_BCO_6">#REF!</definedName>
    <definedName name="DERRETIDO_BCO_7">#REF!</definedName>
    <definedName name="DERRETIDO_BCO_8">#REF!</definedName>
    <definedName name="DERRETIDO_BCO_9">#REF!</definedName>
    <definedName name="DERRETIDOBCO">#REF!</definedName>
    <definedName name="DERRETIDOBLANCO">[3]insumo!$D$20</definedName>
    <definedName name="derretidocrema">[3]insumo!#REF!</definedName>
    <definedName name="DERRETIDOGRIS">#REF!</definedName>
    <definedName name="DERRETIDOVER">#REF!</definedName>
    <definedName name="DESAGUE_DOBLE_FREGADERO_PVC">#REF!</definedName>
    <definedName name="DESAGUE_DOBLE_FREGADERO_PVC_10">#REF!</definedName>
    <definedName name="DESAGUE_DOBLE_FREGADERO_PVC_11">#REF!</definedName>
    <definedName name="DESAGUE_DOBLE_FREGADERO_PVC_6">#REF!</definedName>
    <definedName name="DESAGUE_DOBLE_FREGADERO_PVC_7">#REF!</definedName>
    <definedName name="DESAGUE_DOBLE_FREGADERO_PVC_8">#REF!</definedName>
    <definedName name="DESAGUE_DOBLE_FREGADERO_PVC_9">#REF!</definedName>
    <definedName name="DESAGUEBANERA">#REF!</definedName>
    <definedName name="DESAGUEDOBLEFRE">#REF!</definedName>
    <definedName name="DESCRIPCION">#N/A</definedName>
    <definedName name="DESCRIPCION_6">NA()</definedName>
    <definedName name="desencofrado">#REF!</definedName>
    <definedName name="desencofrado_8">#REF!</definedName>
    <definedName name="DESENCOFRADO_COLS">#REF!</definedName>
    <definedName name="DESENCOFRADO_COLS_10">#REF!</definedName>
    <definedName name="DESENCOFRADO_COLS_11">#REF!</definedName>
    <definedName name="DESENCOFRADO_COLS_5">#REF!</definedName>
    <definedName name="DESENCOFRADO_COLS_6">#REF!</definedName>
    <definedName name="DESENCOFRADO_COLS_7">#REF!</definedName>
    <definedName name="DESENCOFRADO_COLS_8">#REF!</definedName>
    <definedName name="DESENCOFRADO_COLS_9">#REF!</definedName>
    <definedName name="DESENCOFRADO_LOSA">#REF!</definedName>
    <definedName name="DESENCOFRADO_LOSA_10">#REF!</definedName>
    <definedName name="DESENCOFRADO_LOSA_11">#REF!</definedName>
    <definedName name="DESENCOFRADO_LOSA_6">#REF!</definedName>
    <definedName name="DESENCOFRADO_LOSA_7">#REF!</definedName>
    <definedName name="DESENCOFRADO_LOSA_8">#REF!</definedName>
    <definedName name="DESENCOFRADO_LOSA_9">#REF!</definedName>
    <definedName name="DESENCOFRADO_MURO">#REF!</definedName>
    <definedName name="DESENCOFRADO_MURO_10">#REF!</definedName>
    <definedName name="DESENCOFRADO_MURO_11">#REF!</definedName>
    <definedName name="DESENCOFRADO_MURO_6">#REF!</definedName>
    <definedName name="DESENCOFRADO_MURO_7">#REF!</definedName>
    <definedName name="DESENCOFRADO_MURO_8">#REF!</definedName>
    <definedName name="DESENCOFRADO_MURO_9">#REF!</definedName>
    <definedName name="DESENCOFRADO_VIGA">#REF!</definedName>
    <definedName name="DESENCOFRADO_VIGA_10">#REF!</definedName>
    <definedName name="DESENCOFRADO_VIGA_11">#REF!</definedName>
    <definedName name="DESENCOFRADO_VIGA_6">#REF!</definedName>
    <definedName name="DESENCOFRADO_VIGA_7">#REF!</definedName>
    <definedName name="DESENCOFRADO_VIGA_8">#REF!</definedName>
    <definedName name="DESENCOFRADO_VIGA_9">#REF!</definedName>
    <definedName name="desencofradovigas">#REF!</definedName>
    <definedName name="desencofradovigas_8">#REF!</definedName>
    <definedName name="DESP24">#REF!</definedName>
    <definedName name="DESP34">#REF!</definedName>
    <definedName name="DESP44">#REF!</definedName>
    <definedName name="DESP46">#REF!</definedName>
    <definedName name="DESPLU3">#REF!</definedName>
    <definedName name="DESPLU4">#REF!</definedName>
    <definedName name="dfd">#REF!</definedName>
    <definedName name="DIA">#REF!</definedName>
    <definedName name="DIA_10">#REF!</definedName>
    <definedName name="DIA_11">#REF!</definedName>
    <definedName name="DIA_6">#REF!</definedName>
    <definedName name="DIA_7">#REF!</definedName>
    <definedName name="DIA_8">#REF!</definedName>
    <definedName name="DIA_9">#REF!</definedName>
    <definedName name="Dinte.20x15">#REF!</definedName>
    <definedName name="Dintel.Casino">#REF!</definedName>
    <definedName name="Dintel.Cocina">[12]Análisis!#REF!</definedName>
    <definedName name="dintel.curvo">#REF!</definedName>
    <definedName name="Dintel.D.1erN">#REF!</definedName>
    <definedName name="Dintel.D.2doN">#REF!</definedName>
    <definedName name="Dintel.D.3erN">#REF!</definedName>
    <definedName name="Dintel.D.4toN">#REF!</definedName>
    <definedName name="Dintel.D1.15x40">[14]Análisis!#REF!</definedName>
    <definedName name="Dintel.D1.1erN">#REF!</definedName>
    <definedName name="Dintel.D1.2doN">#REF!</definedName>
    <definedName name="Dintel.D1.3erN">#REF!</definedName>
    <definedName name="Dintel.D1.4toN">#REF!</definedName>
    <definedName name="Dintel.D120x40">[14]Análisis!#REF!</definedName>
    <definedName name="Dintel.D2.15x40">[14]Análisis!#REF!</definedName>
    <definedName name="Dintel.D2.1erN">#REF!</definedName>
    <definedName name="Dintel.D2.20x40">[14]Análisis!#REF!</definedName>
    <definedName name="Dintel.D2.2doN">#REF!</definedName>
    <definedName name="Dintel.D2.3erN">#REF!</definedName>
    <definedName name="Dintel.D2.4toN">#REF!</definedName>
    <definedName name="Dintel.DC.1erN">#REF!</definedName>
    <definedName name="Dintel.DC.2doN">#REF!</definedName>
    <definedName name="Dintel.DC.3erN">#REF!</definedName>
    <definedName name="Dintel.DC.4toN">#REF!</definedName>
    <definedName name="Dintel.DN">[14]Análisis!#REF!</definedName>
    <definedName name="Dintel.Horm.Conven.Villas">#REF!</definedName>
    <definedName name="Dintel.Lavanderia">#REF!</definedName>
    <definedName name="Dintel10x20">#REF!</definedName>
    <definedName name="Dintel20x20">#REF!</definedName>
    <definedName name="Dintel20x20.ml">[27]Análisis!$D$557</definedName>
    <definedName name="Dintel20x40">[12]Análisis!$D$230</definedName>
    <definedName name="DIOS">#REF!</definedName>
    <definedName name="Disc.Co.Cc2">[14]Análisis!#REF!</definedName>
    <definedName name="Disc.Col.C">[14]Análisis!#REF!</definedName>
    <definedName name="Disc.Col.C1">[14]Análisis!#REF!</definedName>
    <definedName name="Disc.Col.C2.45x45">[14]Análisis!#REF!</definedName>
    <definedName name="Disc.Col.CA">[14]Análisis!#REF!</definedName>
    <definedName name="Disc.Col.Cc1">[14]Análisis!#REF!</definedName>
    <definedName name="Disc.Losa.techo">[14]Análisis!#REF!</definedName>
    <definedName name="Disc.Muro.MH">[14]Análisis!#REF!</definedName>
    <definedName name="Disc.V3">[14]Análisis!#REF!</definedName>
    <definedName name="Disc.Viga.Curva.30x70">[14]Análisis!#REF!</definedName>
    <definedName name="Disc.Viga.Curva.Vcc1">[14]Análisis!#REF!</definedName>
    <definedName name="Disc.Viga.V1">[14]Análisis!#REF!</definedName>
    <definedName name="Disc.Viga.V10">[14]Análisis!#REF!</definedName>
    <definedName name="Disc.Viga.V2">[14]Análisis!#REF!</definedName>
    <definedName name="Disc.Viga.V4">[14]Análisis!#REF!</definedName>
    <definedName name="Disc.Viga.V5">[14]Análisis!#REF!</definedName>
    <definedName name="Disc.Viga.V6">[14]Análisis!#REF!</definedName>
    <definedName name="Disc.Viga.V7">[14]Análisis!#REF!</definedName>
    <definedName name="Disc.Viga.V7B">[14]Análisis!#REF!</definedName>
    <definedName name="Disc.Viga.V8">[14]Análisis!#REF!</definedName>
    <definedName name="Disc.Viga.V9">[14]Análisis!#REF!</definedName>
    <definedName name="Disc.Zap.Muro.HA">[14]Análisis!#REF!</definedName>
    <definedName name="Disc.Zap.ZC">[14]Análisis!#REF!</definedName>
    <definedName name="Disc.ZC1">[14]Análisis!#REF!</definedName>
    <definedName name="Disc.ZC2">[14]Análisis!#REF!</definedName>
    <definedName name="Disc.ZCA">[14]Análisis!#REF!</definedName>
    <definedName name="Disc.ZCc1">[14]Análisis!#REF!</definedName>
    <definedName name="Disc.ZCc2">[14]Análisis!#REF!</definedName>
    <definedName name="Disco.Col.Cc">[14]Análisis!#REF!</definedName>
    <definedName name="Discoteca">#REF!</definedName>
    <definedName name="DISTRIBUCION_DE_AREAS_POR_NIVEL">#REF!</definedName>
    <definedName name="DISTRIBUCION_DE_AREAS_POR_NIVEL_8">#REF!</definedName>
    <definedName name="DIVISAS">#REF!</definedName>
    <definedName name="dolar">#REF!</definedName>
    <definedName name="donatelo">[30]INS!#REF!</definedName>
    <definedName name="donatelo_10">#REF!</definedName>
    <definedName name="donatelo_11">#REF!</definedName>
    <definedName name="donatelo_5">#REF!</definedName>
    <definedName name="donatelo_6">#REF!</definedName>
    <definedName name="donatelo_7">#REF!</definedName>
    <definedName name="donatelo_8">#REF!</definedName>
    <definedName name="donatelo_9">#REF!</definedName>
    <definedName name="Drenaje.Pluvial">#REF!</definedName>
    <definedName name="DUCHA_PLASTICA_CALIENTE_CROMO_12">#REF!</definedName>
    <definedName name="DUCHA_PLASTICA_CALIENTE_CROMO_12_10">#REF!</definedName>
    <definedName name="DUCHA_PLASTICA_CALIENTE_CROMO_12_11">#REF!</definedName>
    <definedName name="DUCHA_PLASTICA_CALIENTE_CROMO_12_6">#REF!</definedName>
    <definedName name="DUCHA_PLASTICA_CALIENTE_CROMO_12_7">#REF!</definedName>
    <definedName name="DUCHA_PLASTICA_CALIENTE_CROMO_12_8">#REF!</definedName>
    <definedName name="DUCHA_PLASTICA_CALIENTE_CROMO_12_9">#REF!</definedName>
    <definedName name="DUCHAFRIAHG">#REF!</definedName>
    <definedName name="e">#REF!</definedName>
    <definedName name="EBANISTERIA">#REF!</definedName>
    <definedName name="Edi.Hab.Viga.V6">[14]Análisis!#REF!</definedName>
    <definedName name="Edif.Direc.">#REF!</definedName>
    <definedName name="Edif.Ejec.Losa.Techo">[14]Análisis!#REF!</definedName>
    <definedName name="Edif.Hab.Col.C1">[14]Análisis!#REF!</definedName>
    <definedName name="Edif.Hab.Col.C1.2doN">[14]Análisis!#REF!</definedName>
    <definedName name="Edif.Hab.Col.C1.3erN">[14]Análisis!#REF!</definedName>
    <definedName name="Edif.Hab.Col.C2">[14]Análisis!#REF!</definedName>
    <definedName name="Edif.Hab.Col.C2.2doN">[14]Análisis!#REF!</definedName>
    <definedName name="Edif.Hab.Col.C2.3erN">[14]Análisis!#REF!</definedName>
    <definedName name="Edif.Hab.Col.C3.1erN">[14]Análisis!#REF!</definedName>
    <definedName name="Edif.Hab.Col.C3.2doN">[14]Análisis!#REF!</definedName>
    <definedName name="Edif.Hab.Col.C4.2doN">[14]Análisis!#REF!</definedName>
    <definedName name="Edif.Hab.Col.CF">[14]Análisis!#REF!</definedName>
    <definedName name="Edif.Hab.Col4.1eN">[14]Análisis!#REF!</definedName>
    <definedName name="Edif.Hab.Losa.Entrepiso">[14]Análisis!#REF!</definedName>
    <definedName name="Edif.Hab.Losa.Techo">[14]Análisis!#REF!</definedName>
    <definedName name="Edif.Hab.Platea">[14]Análisis!#REF!</definedName>
    <definedName name="Edif.Hab.Viga.V1">[14]Análisis!#REF!</definedName>
    <definedName name="Edif.Hab.Viga.V10">[14]Análisis!#REF!</definedName>
    <definedName name="Edif.Hab.Viga.V3">[14]Análisis!#REF!</definedName>
    <definedName name="Edif.Hab.Viga.V4">[14]Análisis!#REF!</definedName>
    <definedName name="Edif.Hab.Viga.V5">[14]Análisis!#REF!</definedName>
    <definedName name="Edif.Hab.Viga.V5b">[14]Análisis!#REF!</definedName>
    <definedName name="Edif.Hab.Viga.V8">[14]Análisis!#REF!</definedName>
    <definedName name="Edif.Hab.VigaV2">[14]Análisis!#REF!</definedName>
    <definedName name="Edif.Hab.VigaV9">[14]Análisis!#REF!</definedName>
    <definedName name="Edif.Hab.Zap.Col.CF">[14]Análisis!#REF!</definedName>
    <definedName name="Edif.Hab.Zap.Escalera">[14]Análisis!#REF!</definedName>
    <definedName name="Edif.Hab.Zap.Zc3">[14]Análisis!#REF!</definedName>
    <definedName name="Edif.Hab.Zap.Zc4">[14]Análisis!#REF!</definedName>
    <definedName name="EDIF.HABIT.PLATEA">#REF!</definedName>
    <definedName name="EDIF.HABITACIONES">#REF!</definedName>
    <definedName name="Edif.Personal">#REF!</definedName>
    <definedName name="Edif.Serv.Col.C">[14]Análisis!#REF!</definedName>
    <definedName name="Edif.Serv.Col.C1">[14]Análisis!#REF!</definedName>
    <definedName name="Edif.Serv.Losa.Entrepiso">[14]Análisis!#REF!</definedName>
    <definedName name="Edif.Serv.Losa.Techo">[14]Análisis!#REF!</definedName>
    <definedName name="Edif.Serv.V1">[14]Análisis!#REF!</definedName>
    <definedName name="Edif.Serv.V10">[14]Análisis!#REF!</definedName>
    <definedName name="Edif.Serv.V11">[14]Análisis!#REF!</definedName>
    <definedName name="Edif.Serv.V12">[14]Análisis!#REF!</definedName>
    <definedName name="Edif.Serv.V13">[14]Análisis!#REF!</definedName>
    <definedName name="Edif.Serv.V14">[14]Análisis!#REF!</definedName>
    <definedName name="Edif.Serv.V15">[14]Análisis!#REF!</definedName>
    <definedName name="Edif.Serv.V2">[14]Análisis!#REF!</definedName>
    <definedName name="Edif.Serv.V3">[14]Análisis!#REF!</definedName>
    <definedName name="Edif.Serv.V4">[14]Análisis!#REF!</definedName>
    <definedName name="Edif.Serv.V5">[14]Análisis!#REF!</definedName>
    <definedName name="Edif.Serv.V6">[14]Análisis!#REF!</definedName>
    <definedName name="Edif.Serv.V7">[14]Análisis!#REF!</definedName>
    <definedName name="Edif.Serv.V8">[14]Análisis!#REF!</definedName>
    <definedName name="Edif.Serv.V9">[14]Análisis!#REF!</definedName>
    <definedName name="Edif.Serv.VA">[14]Análisis!#REF!</definedName>
    <definedName name="Edif.Serv.Zap.ZC">[14]Análisis!#REF!</definedName>
    <definedName name="Edif.Serv.Zap.ZC1">[14]Análisis!#REF!</definedName>
    <definedName name="Edificio.Administracion">'[12]Edificio Administracion'!$G$112</definedName>
    <definedName name="Edificio.de.Entrada">'[12]Edificio de Entrada'!$G$77</definedName>
    <definedName name="EDIFICIO.DE.SERVICIOS">#REF!</definedName>
    <definedName name="ELECTRICAS">#REF!</definedName>
    <definedName name="ELECTRICIDAD">#REF!</definedName>
    <definedName name="ELECTRODOS">#REF!</definedName>
    <definedName name="ELECTRODOS_10">#REF!</definedName>
    <definedName name="ELECTRODOS_11">#REF!</definedName>
    <definedName name="ELECTRODOS_6">#REF!</definedName>
    <definedName name="ELECTRODOS_7">#REF!</definedName>
    <definedName name="ELECTRODOS_8">#REF!</definedName>
    <definedName name="ELECTRODOS_9">#REF!</definedName>
    <definedName name="EMPCOL">#REF!</definedName>
    <definedName name="EMPEXTMA">#REF!</definedName>
    <definedName name="EMPINTMA">#REF!</definedName>
    <definedName name="EMPPULSCOL">#REF!</definedName>
    <definedName name="EMPRAS">#REF!</definedName>
    <definedName name="EMPRUS">#REF!</definedName>
    <definedName name="EMPTECHO">#REF!</definedName>
    <definedName name="ENCACHE">#REF!</definedName>
    <definedName name="ENCACHE_10">#REF!</definedName>
    <definedName name="ENCACHE_11">#REF!</definedName>
    <definedName name="ENCACHE_6">#REF!</definedName>
    <definedName name="ENCACHE_7">#REF!</definedName>
    <definedName name="ENCACHE_8">#REF!</definedName>
    <definedName name="ENCACHE_9">#REF!</definedName>
    <definedName name="Encerado.Marmol">#REF!</definedName>
    <definedName name="ENCOF_COLS_1">#REF!</definedName>
    <definedName name="ENCOF_COLS_1_10">#REF!</definedName>
    <definedName name="ENCOF_COLS_1_11">#REF!</definedName>
    <definedName name="ENCOF_COLS_1_5">#REF!</definedName>
    <definedName name="ENCOF_COLS_1_6">#REF!</definedName>
    <definedName name="ENCOF_COLS_1_7">#REF!</definedName>
    <definedName name="ENCOF_COLS_1_8">#REF!</definedName>
    <definedName name="ENCOF_COLS_1_9">#REF!</definedName>
    <definedName name="ENCOF_DES_TC_COL_VIGA_AMARRE">#REF!</definedName>
    <definedName name="ENCOF_DES_TC_COL_VIGA_AMARRE_10">#REF!</definedName>
    <definedName name="ENCOF_DES_TC_COL_VIGA_AMARRE_11">#REF!</definedName>
    <definedName name="ENCOF_DES_TC_COL_VIGA_AMARRE_6">#REF!</definedName>
    <definedName name="ENCOF_DES_TC_COL_VIGA_AMARRE_7">#REF!</definedName>
    <definedName name="ENCOF_DES_TC_COL_VIGA_AMARRE_8">#REF!</definedName>
    <definedName name="ENCOF_DES_TC_COL_VIGA_AMARRE_9">#REF!</definedName>
    <definedName name="ENCOF_DES_TC_COL50">#REF!</definedName>
    <definedName name="ENCOF_DES_TC_COL50_10">#REF!</definedName>
    <definedName name="ENCOF_DES_TC_COL50_11">#REF!</definedName>
    <definedName name="ENCOF_DES_TC_COL50_6">#REF!</definedName>
    <definedName name="ENCOF_DES_TC_COL50_7">#REF!</definedName>
    <definedName name="ENCOF_DES_TC_COL50_8">#REF!</definedName>
    <definedName name="ENCOF_DES_TC_COL50_9">#REF!</definedName>
    <definedName name="ENCOF_DES_TC_DINTEL_ML">#REF!</definedName>
    <definedName name="ENCOF_DES_TC_DINTEL_ML_10">#REF!</definedName>
    <definedName name="ENCOF_DES_TC_DINTEL_ML_11">#REF!</definedName>
    <definedName name="ENCOF_DES_TC_DINTEL_ML_6">#REF!</definedName>
    <definedName name="ENCOF_DES_TC_DINTEL_ML_7">#REF!</definedName>
    <definedName name="ENCOF_DES_TC_DINTEL_ML_8">#REF!</definedName>
    <definedName name="ENCOF_DES_TC_DINTEL_ML_9">#REF!</definedName>
    <definedName name="ENCOF_DES_TC_MUROS">#REF!</definedName>
    <definedName name="ENCOF_DES_TC_MUROS_10">#REF!</definedName>
    <definedName name="ENCOF_DES_TC_MUROS_11">#REF!</definedName>
    <definedName name="ENCOF_DES_TC_MUROS_6">#REF!</definedName>
    <definedName name="ENCOF_DES_TC_MUROS_7">#REF!</definedName>
    <definedName name="ENCOF_DES_TC_MUROS_8">#REF!</definedName>
    <definedName name="ENCOF_DES_TC_MUROS_9">#REF!</definedName>
    <definedName name="ENCOF_TC_LOSA">#REF!</definedName>
    <definedName name="ENCOF_TC_LOSA_10">#REF!</definedName>
    <definedName name="ENCOF_TC_LOSA_11">#REF!</definedName>
    <definedName name="ENCOF_TC_LOSA_6">#REF!</definedName>
    <definedName name="ENCOF_TC_LOSA_7">#REF!</definedName>
    <definedName name="ENCOF_TC_LOSA_8">#REF!</definedName>
    <definedName name="ENCOF_TC_LOSA_9">#REF!</definedName>
    <definedName name="ENCOF_TC_MURO_1">#REF!</definedName>
    <definedName name="ENCOF_TC_MURO_1_10">#REF!</definedName>
    <definedName name="ENCOF_TC_MURO_1_11">#REF!</definedName>
    <definedName name="ENCOF_TC_MURO_1_6">#REF!</definedName>
    <definedName name="ENCOF_TC_MURO_1_7">#REF!</definedName>
    <definedName name="ENCOF_TC_MURO_1_8">#REF!</definedName>
    <definedName name="ENCOF_TC_MURO_1_9">#REF!</definedName>
    <definedName name="ENCOFRADO_COL_RETALLE_0.10">#REF!</definedName>
    <definedName name="ENCOFRADO_COL_RETALLE_0.10_10">#REF!</definedName>
    <definedName name="ENCOFRADO_COL_RETALLE_0.10_11">#REF!</definedName>
    <definedName name="ENCOFRADO_COL_RETALLE_0.10_6">#REF!</definedName>
    <definedName name="ENCOFRADO_COL_RETALLE_0.10_7">#REF!</definedName>
    <definedName name="ENCOFRADO_COL_RETALLE_0.10_8">#REF!</definedName>
    <definedName name="ENCOFRADO_COL_RETALLE_0.10_9">#REF!</definedName>
    <definedName name="ENCOFRADO_ESCALERA">#REF!</definedName>
    <definedName name="ENCOFRADO_ESCALERA_10">#REF!</definedName>
    <definedName name="ENCOFRADO_ESCALERA_11">#REF!</definedName>
    <definedName name="ENCOFRADO_ESCALERA_6">#REF!</definedName>
    <definedName name="ENCOFRADO_ESCALERA_7">#REF!</definedName>
    <definedName name="ENCOFRADO_ESCALERA_8">#REF!</definedName>
    <definedName name="ENCOFRADO_ESCALERA_9">#REF!</definedName>
    <definedName name="ENCOFRADO_LOSA">#REF!</definedName>
    <definedName name="ENCOFRADO_LOSA_10">#REF!</definedName>
    <definedName name="ENCOFRADO_LOSA_11">#REF!</definedName>
    <definedName name="ENCOFRADO_LOSA_6">#REF!</definedName>
    <definedName name="ENCOFRADO_LOSA_7">#REF!</definedName>
    <definedName name="ENCOFRADO_LOSA_8">#REF!</definedName>
    <definedName name="ENCOFRADO_LOSA_9">#REF!</definedName>
    <definedName name="ENCOFRADO_MUROS">#REF!</definedName>
    <definedName name="ENCOFRADO_MUROS_10">#REF!</definedName>
    <definedName name="ENCOFRADO_MUROS_11">#REF!</definedName>
    <definedName name="ENCOFRADO_MUROS_6">#REF!</definedName>
    <definedName name="ENCOFRADO_MUROS_7">#REF!</definedName>
    <definedName name="ENCOFRADO_MUROS_8">#REF!</definedName>
    <definedName name="ENCOFRADO_MUROS_9">#REF!</definedName>
    <definedName name="ENCOFRADO_MUROS_CONFECC">#REF!</definedName>
    <definedName name="ENCOFRADO_MUROS_CONFECC_10">#REF!</definedName>
    <definedName name="ENCOFRADO_MUROS_CONFECC_11">#REF!</definedName>
    <definedName name="ENCOFRADO_MUROS_CONFECC_6">#REF!</definedName>
    <definedName name="ENCOFRADO_MUROS_CONFECC_7">#REF!</definedName>
    <definedName name="ENCOFRADO_MUROS_CONFECC_8">#REF!</definedName>
    <definedName name="ENCOFRADO_MUROS_CONFECC_9">#REF!</definedName>
    <definedName name="ENCOFRADO_MUROS_instalacion">#REF!</definedName>
    <definedName name="ENCOFRADO_MUROS_instalacion_10">#REF!</definedName>
    <definedName name="ENCOFRADO_MUROS_instalacion_11">#REF!</definedName>
    <definedName name="ENCOFRADO_MUROS_instalacion_6">#REF!</definedName>
    <definedName name="ENCOFRADO_MUROS_instalacion_7">#REF!</definedName>
    <definedName name="ENCOFRADO_MUROS_instalacion_8">#REF!</definedName>
    <definedName name="ENCOFRADO_MUROS_instalacion_9">#REF!</definedName>
    <definedName name="ENCOFRADO_VIGA">#REF!</definedName>
    <definedName name="ENCOFRADO_VIGA_10">#REF!</definedName>
    <definedName name="ENCOFRADO_VIGA_11">#REF!</definedName>
    <definedName name="ENCOFRADO_VIGA_6">#REF!</definedName>
    <definedName name="ENCOFRADO_VIGA_7">#REF!</definedName>
    <definedName name="ENCOFRADO_VIGA_8">#REF!</definedName>
    <definedName name="ENCOFRADO_VIGA_9">#REF!</definedName>
    <definedName name="ENCOFRADO_VIGA_AMARRE_20x20">#REF!</definedName>
    <definedName name="ENCOFRADO_VIGA_AMARRE_20x20_10">#REF!</definedName>
    <definedName name="ENCOFRADO_VIGA_AMARRE_20x20_11">#REF!</definedName>
    <definedName name="ENCOFRADO_VIGA_AMARRE_20x20_6">#REF!</definedName>
    <definedName name="ENCOFRADO_VIGA_AMARRE_20x20_7">#REF!</definedName>
    <definedName name="ENCOFRADO_VIGA_AMARRE_20x20_8">#REF!</definedName>
    <definedName name="ENCOFRADO_VIGA_AMARRE_20x20_9">#REF!</definedName>
    <definedName name="ENCOFRADO_VIGA_FONDO">#REF!</definedName>
    <definedName name="ENCOFRADO_VIGA_FONDO_10">#REF!</definedName>
    <definedName name="ENCOFRADO_VIGA_FONDO_11">#REF!</definedName>
    <definedName name="ENCOFRADO_VIGA_FONDO_6">#REF!</definedName>
    <definedName name="ENCOFRADO_VIGA_FONDO_7">#REF!</definedName>
    <definedName name="ENCOFRADO_VIGA_FONDO_8">#REF!</definedName>
    <definedName name="ENCOFRADO_VIGA_FONDO_9">#REF!</definedName>
    <definedName name="ENCOFRADO_VIGA_GUARDERA">#REF!</definedName>
    <definedName name="ENCOFRADO_VIGA_GUARDERA_10">#REF!</definedName>
    <definedName name="ENCOFRADO_VIGA_GUARDERA_11">#REF!</definedName>
    <definedName name="ENCOFRADO_VIGA_GUARDERA_6">#REF!</definedName>
    <definedName name="ENCOFRADO_VIGA_GUARDERA_7">#REF!</definedName>
    <definedName name="ENCOFRADO_VIGA_GUARDERA_8">#REF!</definedName>
    <definedName name="ENCOFRADO_VIGA_GUARDERA_9">#REF!</definedName>
    <definedName name="encofradocolumna">#REF!</definedName>
    <definedName name="encofradocolumna_6">#REF!</definedName>
    <definedName name="encofradocolumna_8">#REF!</definedName>
    <definedName name="encofradorampa">#REF!</definedName>
    <definedName name="encofradorampa_8">#REF!</definedName>
    <definedName name="EQ.Batching.Plant.50yd3.hr">#REF!</definedName>
    <definedName name="EQ.Camion.Trompo.Ligador.7m3">#REF!</definedName>
    <definedName name="EQ.Grua.PH40.Boom80">#REF!</definedName>
    <definedName name="EQ.Pala.Cargadora.CAT930">#REF!</definedName>
    <definedName name="EQ.Planta.electrica50KVA">#REF!</definedName>
    <definedName name="EQUIPOS">#REF!</definedName>
    <definedName name="Escalera">#REF!</definedName>
    <definedName name="ESCALERAS">#REF!</definedName>
    <definedName name="ESCALERAS_AN">#REF!</definedName>
    <definedName name="escalon.Ceramica">#REF!</definedName>
    <definedName name="Escalón.Ceramica">#REF!</definedName>
    <definedName name="escalon.de1.0">[28]Análisis!$D$1354</definedName>
    <definedName name="escalon.de1.2">[28]Análisis!$D$1344</definedName>
    <definedName name="escalon.de1.6">[28]Análisis!$D$1334</definedName>
    <definedName name="escalon.de1.8">[28]Análisis!$D$1324</definedName>
    <definedName name="escalon.de2.0">[28]Análisis!$D$1314</definedName>
    <definedName name="escalon.de30">[28]Análisis!$D$1293</definedName>
    <definedName name="escalon.de60">[28]Análisis!$D$1304</definedName>
    <definedName name="Escalón.Marmol">#REF!</definedName>
    <definedName name="ESCALON_17x30">#REF!</definedName>
    <definedName name="ESCALON_17x30_10">#REF!</definedName>
    <definedName name="ESCALON_17x30_11">#REF!</definedName>
    <definedName name="ESCALON_17x30_6">#REF!</definedName>
    <definedName name="ESCALON_17x30_7">#REF!</definedName>
    <definedName name="ESCALON_17x30_8">#REF!</definedName>
    <definedName name="ESCALON_17x30_9">#REF!</definedName>
    <definedName name="escalone.antideslizante">#REF!</definedName>
    <definedName name="ESCALONES">#REF!</definedName>
    <definedName name="escalones.ant.60cm">[28]Análisis!$D$1278</definedName>
    <definedName name="escalones.ceramica">[27]Análisis!$D$1340</definedName>
    <definedName name="Escalones.Hormigon">#REF!</definedName>
    <definedName name="ESCGRA23B">#REF!</definedName>
    <definedName name="ESCMARAGLPR">#REF!</definedName>
    <definedName name="ESCOBILLON">#REF!</definedName>
    <definedName name="ESCOBILLON_10">#REF!</definedName>
    <definedName name="ESCOBILLON_11">#REF!</definedName>
    <definedName name="ESCOBILLON_6">#REF!</definedName>
    <definedName name="ESCOBILLON_7">#REF!</definedName>
    <definedName name="ESCOBILLON_8">#REF!</definedName>
    <definedName name="ESCOBILLON_9">#REF!</definedName>
    <definedName name="ESCSUPCHAB">#REF!</definedName>
    <definedName name="ESCVIBG">#REF!</definedName>
    <definedName name="espejo.cristaluz">#REF!</definedName>
    <definedName name="espejo.pulido">#REF!</definedName>
    <definedName name="esquineros">[24]Insumos!$L$43</definedName>
    <definedName name="Est.terminal.patinillo">#REF!</definedName>
    <definedName name="ESTAMPADO">#REF!</definedName>
    <definedName name="ESTAMPADO_10">#REF!</definedName>
    <definedName name="ESTAMPADO_11">#REF!</definedName>
    <definedName name="ESTAMPADO_6">#REF!</definedName>
    <definedName name="ESTAMPADO_7">#REF!</definedName>
    <definedName name="ESTAMPADO_8">#REF!</definedName>
    <definedName name="ESTAMPADO_9">#REF!</definedName>
    <definedName name="ESTANQUES">#REF!</definedName>
    <definedName name="ESTMET">#REF!</definedName>
    <definedName name="ESTOPA">#REF!</definedName>
    <definedName name="ESTOPA_10">#REF!</definedName>
    <definedName name="ESTOPA_11">#REF!</definedName>
    <definedName name="ESTOPA_6">#REF!</definedName>
    <definedName name="ESTOPA_7">#REF!</definedName>
    <definedName name="ESTOPA_8">#REF!</definedName>
    <definedName name="ESTOPA_9">#REF!</definedName>
    <definedName name="ESTRIA">#REF!</definedName>
    <definedName name="ESTRIAS">#REF!</definedName>
    <definedName name="Estrias.Villas">#REF!</definedName>
    <definedName name="ESTRUCTMET">#REF!</definedName>
    <definedName name="Estucado">#REF!</definedName>
    <definedName name="EURO">#REF!</definedName>
    <definedName name="Exc.Arena.Densa">#REF!</definedName>
    <definedName name="Excav.Mecanic.Arena">#REF!</definedName>
    <definedName name="Excav.Mecanic.Roca">#REF!</definedName>
    <definedName name="Excav.Tierra">#REF!</definedName>
    <definedName name="Excavacion.en.Roca">#REF!</definedName>
    <definedName name="Excel_BuiltIn_Extract">#REF!</definedName>
    <definedName name="Excel_BuiltIn_Extract_10">#REF!</definedName>
    <definedName name="Excel_BuiltIn_Extract_11">#REF!</definedName>
    <definedName name="Excel_BuiltIn_Extract_5">#REF!</definedName>
    <definedName name="Excel_BuiltIn_Extract_6">#REF!</definedName>
    <definedName name="Excel_BuiltIn_Extract_7">#REF!</definedName>
    <definedName name="Excel_BuiltIn_Extract_8">#REF!</definedName>
    <definedName name="Excel_BuiltIn_Extract_9">#REF!</definedName>
    <definedName name="Excel_BuiltIn_Print_Area">#REF!</definedName>
    <definedName name="Excel_BuiltIn_Print_Area_13">#REF!</definedName>
    <definedName name="Excel_BuiltIn_Print_Titles">NA()</definedName>
    <definedName name="Excel_BuiltIn_Print_Titles_3">#REF!</definedName>
    <definedName name="expansiones.3.8">[24]Insumos!$L$35</definedName>
    <definedName name="expl">[17]ADDENDA!#REF!</definedName>
    <definedName name="expl_6">#REF!</definedName>
    <definedName name="expl_8">#REF!</definedName>
    <definedName name="Exteriores">[12]Resumen!$F$32</definedName>
    <definedName name="Extracción_IM">#REF!</definedName>
    <definedName name="Extracción_IM_10">#REF!</definedName>
    <definedName name="Extracción_IM_11">#REF!</definedName>
    <definedName name="Extracción_IM_5">#REF!</definedName>
    <definedName name="Extracción_IM_6">#REF!</definedName>
    <definedName name="Extracción_IM_7">#REF!</definedName>
    <definedName name="Extracción_IM_8">#REF!</definedName>
    <definedName name="Extracción_IM_9">#REF!</definedName>
    <definedName name="Extractores.de.Aire">#REF!</definedName>
    <definedName name="Fabricacion.Horm.Ind.">#REF!</definedName>
    <definedName name="fachada.madera">#REF!</definedName>
    <definedName name="FALLEBA10">#REF!</definedName>
    <definedName name="FALLEBA6">#REF!</definedName>
    <definedName name="FE">'[31]med.mov.de tierras2'!$D$12</definedName>
    <definedName name="FECHACREACION">#REF!</definedName>
    <definedName name="fino">[12]Insumos!$E$108</definedName>
    <definedName name="Fino.Inclinado">#REF!</definedName>
    <definedName name="Fino.Normal">#REF!</definedName>
    <definedName name="Fino.Techo.bermuda">[12]Análisis!$D$1202</definedName>
    <definedName name="fino.tipo.bermuda">#REF!</definedName>
    <definedName name="FINOTECHOBER">#REF!</definedName>
    <definedName name="FINOTECHOINCL">#REF!</definedName>
    <definedName name="FINOTECHOPLA">#REF!</definedName>
    <definedName name="FIOR">#REF!</definedName>
    <definedName name="FIOR_8">#REF!</definedName>
    <definedName name="FLUXOMETROINODORO">#REF!</definedName>
    <definedName name="FLUXOMETROORINAL">#REF!</definedName>
    <definedName name="FORMALETA">#REF!</definedName>
    <definedName name="FRAGUA">#REF!</definedName>
    <definedName name="fraguache">[27]Análisis!$D$1042</definedName>
    <definedName name="FREG1HG">#REF!</definedName>
    <definedName name="FREG2HG">#REF!</definedName>
    <definedName name="FREGADERO_DOBLE_ACERO_INOX">#REF!</definedName>
    <definedName name="FREGADERO_DOBLE_ACERO_INOX_10">#REF!</definedName>
    <definedName name="FREGADERO_DOBLE_ACERO_INOX_11">#REF!</definedName>
    <definedName name="FREGADERO_DOBLE_ACERO_INOX_6">#REF!</definedName>
    <definedName name="FREGADERO_DOBLE_ACERO_INOX_7">#REF!</definedName>
    <definedName name="FREGADERO_DOBLE_ACERO_INOX_8">#REF!</definedName>
    <definedName name="FREGADERO_DOBLE_ACERO_INOX_9">#REF!</definedName>
    <definedName name="FREGADERO_SENCILLO_ACERO_INOX">#REF!</definedName>
    <definedName name="FREGADERO_SENCILLO_ACERO_INOX_10">#REF!</definedName>
    <definedName name="FREGADERO_SENCILLO_ACERO_INOX_11">#REF!</definedName>
    <definedName name="FREGADERO_SENCILLO_ACERO_INOX_6">#REF!</definedName>
    <definedName name="FREGADERO_SENCILLO_ACERO_INOX_7">#REF!</definedName>
    <definedName name="FREGADERO_SENCILLO_ACERO_INOX_8">#REF!</definedName>
    <definedName name="FREGADERO_SENCILLO_ACERO_INOX_9">#REF!</definedName>
    <definedName name="FREGDOBLE">[3]insumo!#REF!</definedName>
    <definedName name="FREGRADERODOBLE">[3]insumo!$D$21</definedName>
    <definedName name="Fridel">#REF!</definedName>
    <definedName name="FSDFS">#REF!</definedName>
    <definedName name="FSDFS_6">#REF!</definedName>
    <definedName name="fuente.entrada">[12]Resumen!$D$21</definedName>
    <definedName name="FZ">#REF!</definedName>
    <definedName name="g">#REF!</definedName>
    <definedName name="GABCONINC01">#REF!</definedName>
    <definedName name="Gabinete.pared.cocina.caoba">#REF!</definedName>
    <definedName name="Gabinete.piso.baño.caoba">#REF!</definedName>
    <definedName name="Gabinete.piso.cocina.caoba">#REF!</definedName>
    <definedName name="gabinetesandiroba">[32]INSUMOS!$F$303</definedName>
    <definedName name="GABPARCA">#REF!</definedName>
    <definedName name="GABPARCAPLY">#REF!</definedName>
    <definedName name="GABPARPI">#REF!</definedName>
    <definedName name="GABPARPIPLY">#REF!</definedName>
    <definedName name="GABPISCA">#REF!</definedName>
    <definedName name="GABPISCAPLY">#REF!</definedName>
    <definedName name="GABPISPI">#REF!</definedName>
    <definedName name="GABPISPIPLY">#REF!</definedName>
    <definedName name="Garita">#REF!</definedName>
    <definedName name="GAS_CIL">#REF!</definedName>
    <definedName name="GAS_CIL_10">#REF!</definedName>
    <definedName name="GAS_CIL_11">#REF!</definedName>
    <definedName name="GAS_CIL_6">#REF!</definedName>
    <definedName name="GAS_CIL_7">#REF!</definedName>
    <definedName name="GAS_CIL_8">#REF!</definedName>
    <definedName name="GAS_CIL_9">#REF!</definedName>
    <definedName name="GASOI">[3]insumo!#REF!</definedName>
    <definedName name="GASOIL">#REF!</definedName>
    <definedName name="GASOIL_10">#REF!</definedName>
    <definedName name="GASOIL_11">#REF!</definedName>
    <definedName name="GASOIL_6">#REF!</definedName>
    <definedName name="GASOIL_7">#REF!</definedName>
    <definedName name="GASOIL_8">#REF!</definedName>
    <definedName name="GASOIL_9">#REF!</definedName>
    <definedName name="GASOLINA">#REF!</definedName>
    <definedName name="GASOLINA_6">#REF!</definedName>
    <definedName name="GAVIONES">#REF!</definedName>
    <definedName name="GAVIONES_10">#REF!</definedName>
    <definedName name="GAVIONES_11">#REF!</definedName>
    <definedName name="GAVIONES_6">#REF!</definedName>
    <definedName name="GAVIONES_7">#REF!</definedName>
    <definedName name="GAVIONES_8">#REF!</definedName>
    <definedName name="GAVIONES_9">#REF!</definedName>
    <definedName name="GENERACION">#REF!</definedName>
    <definedName name="GENERADOR_DIESEL_400KW">#REF!</definedName>
    <definedName name="GENERADOR_DIESEL_400KW_10">#REF!</definedName>
    <definedName name="GENERADOR_DIESEL_400KW_11">#REF!</definedName>
    <definedName name="GENERADOR_DIESEL_400KW_6">#REF!</definedName>
    <definedName name="GENERADOR_DIESEL_400KW_7">#REF!</definedName>
    <definedName name="GENERADOR_DIESEL_400KW_8">#REF!</definedName>
    <definedName name="GENERADOR_DIESEL_400KW_9">#REF!</definedName>
    <definedName name="GGG">#REF!</definedName>
    <definedName name="Gotero.Colgante">#REF!</definedName>
    <definedName name="GOTEROCOL">#REF!</definedName>
    <definedName name="GOTERORAN">#REF!</definedName>
    <definedName name="granito.Blaco.piso">#REF!</definedName>
    <definedName name="Granito.Blanco">#REF!</definedName>
    <definedName name="GRANITO_30x30">#REF!</definedName>
    <definedName name="GRANITO_30x30_10">#REF!</definedName>
    <definedName name="GRANITO_30x30_11">#REF!</definedName>
    <definedName name="GRANITO_30x30_6">#REF!</definedName>
    <definedName name="GRANITO_30x30_7">#REF!</definedName>
    <definedName name="GRANITO_30x30_8">#REF!</definedName>
    <definedName name="GRANITO_30x30_9">#REF!</definedName>
    <definedName name="GRANITO_40x40">#REF!</definedName>
    <definedName name="GRANITO_40x40_10">#REF!</definedName>
    <definedName name="GRANITO_40x40_11">#REF!</definedName>
    <definedName name="GRANITO_40x40_6">#REF!</definedName>
    <definedName name="GRANITO_40x40_7">#REF!</definedName>
    <definedName name="GRANITO_40x40_8">#REF!</definedName>
    <definedName name="GRANITO_40x40_9">#REF!</definedName>
    <definedName name="GRANITO_FONDO_BCO_30x30">#REF!</definedName>
    <definedName name="GRANITO_FONDO_BCO_30x30_10">#REF!</definedName>
    <definedName name="GRANITO_FONDO_BCO_30x30_11">#REF!</definedName>
    <definedName name="GRANITO_FONDO_BCO_30x30_6">#REF!</definedName>
    <definedName name="GRANITO_FONDO_BCO_30x30_7">#REF!</definedName>
    <definedName name="GRANITO_FONDO_BCO_30x30_8">#REF!</definedName>
    <definedName name="GRANITO_FONDO_BCO_30x30_9">#REF!</definedName>
    <definedName name="GRANITO_FONDO_GRIS">#REF!</definedName>
    <definedName name="GRANITO_FONDO_GRIS_10">#REF!</definedName>
    <definedName name="GRANITO_FONDO_GRIS_11">#REF!</definedName>
    <definedName name="GRANITO_FONDO_GRIS_6">#REF!</definedName>
    <definedName name="GRANITO_FONDO_GRIS_7">#REF!</definedName>
    <definedName name="GRANITO_FONDO_GRIS_8">#REF!</definedName>
    <definedName name="GRANITO_FONDO_GRIS_9">#REF!</definedName>
    <definedName name="Granzote">#REF!</definedName>
    <definedName name="GRANZOTEF">#REF!</definedName>
    <definedName name="GRANZOTEG">#REF!</definedName>
    <definedName name="Grava">#REF!</definedName>
    <definedName name="Grava_10">#REF!</definedName>
    <definedName name="Grava_11">#REF!</definedName>
    <definedName name="Grava_6">#REF!</definedName>
    <definedName name="Grava_7">#REF!</definedName>
    <definedName name="Grava_8">#REF!</definedName>
    <definedName name="Grava_9">#REF!</definedName>
    <definedName name="GRAVAL">[3]insumo!$D$22</definedName>
    <definedName name="Gravilla3.8">#REF!</definedName>
    <definedName name="GRUA">#REF!</definedName>
    <definedName name="GRUA_10">#REF!</definedName>
    <definedName name="GRUA_11">#REF!</definedName>
    <definedName name="GRUA_6">#REF!</definedName>
    <definedName name="GRUA_7">#REF!</definedName>
    <definedName name="GRUA_8">#REF!</definedName>
    <definedName name="GRUA_9">#REF!</definedName>
    <definedName name="GT">#REF!</definedName>
    <definedName name="H">[7]M.O.!#REF!</definedName>
    <definedName name="HAANT4015124238">#REF!</definedName>
    <definedName name="HAANT4015180238">#REF!</definedName>
    <definedName name="HAANT4015210238">#REF!</definedName>
    <definedName name="HAANT4015240238">#REF!</definedName>
    <definedName name="HACHA">#REF!</definedName>
    <definedName name="HACHA_10">#REF!</definedName>
    <definedName name="HACHA_11">#REF!</definedName>
    <definedName name="HACHA_6">#REF!</definedName>
    <definedName name="HACHA_7">#REF!</definedName>
    <definedName name="HACHA_8">#REF!</definedName>
    <definedName name="HACHA_9">#REF!</definedName>
    <definedName name="HACOL20201244041238A20LIG">#REF!</definedName>
    <definedName name="HACOL20201244041238A20MANO">#REF!</definedName>
    <definedName name="HACOL20201244043814A20LIG">#REF!</definedName>
    <definedName name="HACOL20201244043814A20MANO">#REF!</definedName>
    <definedName name="HACOL2020180404122538A20">#REF!</definedName>
    <definedName name="HACOL20201804041238A20">#REF!</definedName>
    <definedName name="HACOL2020180604122538A20">#REF!</definedName>
    <definedName name="HACOL20201806041238A20">#REF!</definedName>
    <definedName name="HACOL20301244041238A20LIG">#REF!</definedName>
    <definedName name="HACOL20301244041238A20MANO">#REF!</definedName>
    <definedName name="HACOL2030180604122538A20">#REF!</definedName>
    <definedName name="HACOL20301806041238A20">#REF!</definedName>
    <definedName name="HACOL30301244081238A20LIG">#REF!</definedName>
    <definedName name="HACOL30301244081238A20MANO">#REF!</definedName>
    <definedName name="HACOL3030180408122538A30">#REF!</definedName>
    <definedName name="HACOL3030180408122538A30PORT">#REF!</definedName>
    <definedName name="HACOL30301804081238A30">#REF!</definedName>
    <definedName name="HACOL30301804081238A30PORT">#REF!</definedName>
    <definedName name="HACOL3030180608122538A30">#REF!</definedName>
    <definedName name="HACOL3030180608122538A30PORT">#REF!</definedName>
    <definedName name="HACOL30301806081238A30">#REF!</definedName>
    <definedName name="HACOL30301806081238A30PORT">#REF!</definedName>
    <definedName name="HACOL30302104043438A30">#REF!</definedName>
    <definedName name="HACOL30302104043438A30PORT">#REF!</definedName>
    <definedName name="HACOL30302106043438A30">#REF!</definedName>
    <definedName name="HACOL30302106043438A30PORT">#REF!</definedName>
    <definedName name="HACOL30302404043438A30">#REF!</definedName>
    <definedName name="HACOL30302404043438A30PORT">#REF!</definedName>
    <definedName name="HACOL30302406043438A30">#REF!</definedName>
    <definedName name="HACOL30302406043438A30PORT">#REF!</definedName>
    <definedName name="HACOL30401244043438A30LIG">#REF!</definedName>
    <definedName name="HACOL30401244043438A30MANO">#REF!</definedName>
    <definedName name="HACOL30401804043438A30">#REF!</definedName>
    <definedName name="HACOL30401804043438A30PORT">#REF!</definedName>
    <definedName name="HACOL30401806043438A30">#REF!</definedName>
    <definedName name="HACOL30401806043438A30PORT">#REF!</definedName>
    <definedName name="HACOL30402104043438A30">#REF!</definedName>
    <definedName name="HACOL30402104043438A30PORT">#REF!</definedName>
    <definedName name="HACOL30402106043438A30">#REF!</definedName>
    <definedName name="HACOL30402106043438A30PORT">#REF!</definedName>
    <definedName name="HACOL30402404043438A30">#REF!</definedName>
    <definedName name="HACOL30402404043438A30PORT">#REF!</definedName>
    <definedName name="HACOL30402406043438A30">#REF!</definedName>
    <definedName name="HACOL30402406043438A30PORT">#REF!</definedName>
    <definedName name="HACOL40401244041243438A20LIG">#REF!</definedName>
    <definedName name="HACOL40401244041243438A20MANO">#REF!</definedName>
    <definedName name="HACOL4040180404124342538A20">#REF!</definedName>
    <definedName name="HACOL4040180404124342538A20PORT">#REF!</definedName>
    <definedName name="HACOL40401804041243438A20">#REF!</definedName>
    <definedName name="HACOL40401804041243438A20PORT">#REF!</definedName>
    <definedName name="HACOL4040180604124342538A30">#REF!</definedName>
    <definedName name="HACOL4040180604124342538A30PORT">#REF!</definedName>
    <definedName name="HACOL40401806041243438A30">#REF!</definedName>
    <definedName name="HACOL40401806041243438A30PORT">#REF!</definedName>
    <definedName name="HACOL4040210404122543438A20">#REF!</definedName>
    <definedName name="HACOL4040210404122543438A20PORT">#REF!</definedName>
    <definedName name="HACOL40402104041243438A20">#REF!</definedName>
    <definedName name="HACOL40402104041243438A20PORT">#REF!</definedName>
    <definedName name="HACOL4040210604122543438A30">#REF!</definedName>
    <definedName name="HACOL4040210604122543438A30PORT">#REF!</definedName>
    <definedName name="HACOL40402106041243438A30">#REF!</definedName>
    <definedName name="HACOL40402106041243438A30PORT">#REF!</definedName>
    <definedName name="HACOL4040240404122543438A20">#REF!</definedName>
    <definedName name="HACOL4040240404122543438A20PORT">#REF!</definedName>
    <definedName name="HACOL40402404041243438A20">#REF!</definedName>
    <definedName name="HACOL40402404041243438A20PORT">#REF!</definedName>
    <definedName name="HACOL4040240604122543438A30">#REF!</definedName>
    <definedName name="HACOL4040240604122543438A30PORT">#REF!</definedName>
    <definedName name="HACOL40402406041243438A30">#REF!</definedName>
    <definedName name="HACOL40402406041243438A30PORT">#REF!</definedName>
    <definedName name="HACOL5050124404344138A20LIG">#REF!</definedName>
    <definedName name="HACOL5050124404344138A20MANO">#REF!</definedName>
    <definedName name="HACOL5050180404344138A20">#REF!</definedName>
    <definedName name="HACOL5050180404344138A20PORT">#REF!</definedName>
    <definedName name="HACOL5050180604344138A20">#REF!</definedName>
    <definedName name="HACOL5050180604344138A20PORT">#REF!</definedName>
    <definedName name="HACOL5050210404344138A20">#REF!</definedName>
    <definedName name="HACOL5050210404344138A20PORT">#REF!</definedName>
    <definedName name="HACOL5050210604344138A20">#REF!</definedName>
    <definedName name="HACOL5050210604344138A20PORT">#REF!</definedName>
    <definedName name="HACOL5050240404344138A20">#REF!</definedName>
    <definedName name="HACOL5050240404344138A20PORT">#REF!</definedName>
    <definedName name="HACOL5050240604344138A20">#REF!</definedName>
    <definedName name="HACOL5050240604344138A20PORT">#REF!</definedName>
    <definedName name="HACOL60601244012138A20LIG">#REF!</definedName>
    <definedName name="HACOL60601244012138A20MANO">#REF!</definedName>
    <definedName name="HACOL60601804012138A20">#REF!</definedName>
    <definedName name="HACOL60601804012138A30PORT">#REF!</definedName>
    <definedName name="HACOL60601806012138A30">#REF!</definedName>
    <definedName name="HACOL60601806012138A30PORT">#REF!</definedName>
    <definedName name="HACOL60602104012138A20">#REF!</definedName>
    <definedName name="HACOL60602104012138A30PORT">#REF!</definedName>
    <definedName name="HACOL60602106012138A30">#REF!</definedName>
    <definedName name="HACOL60602106012138A30PORT">#REF!</definedName>
    <definedName name="HACOL60602404012138A20">#REF!</definedName>
    <definedName name="HACOL60602404012138A20PORT">#REF!</definedName>
    <definedName name="HACOL60602406012138A20">#REF!</definedName>
    <definedName name="HACOL60602406012138A20PORT">#REF!</definedName>
    <definedName name="HACOLA15201244043814A20LIG">#REF!</definedName>
    <definedName name="HACOLA15201244043814A20MANO">#REF!</definedName>
    <definedName name="HACOLA15201244043838A20LIG">#REF!</definedName>
    <definedName name="HACOLA15201244043838A20MANO">#REF!</definedName>
    <definedName name="HACOLA20201244043814A20LIG">#REF!</definedName>
    <definedName name="HACOLA20201244043814A20MANO">#REF!</definedName>
    <definedName name="HADIN10201244023821214A20LIG">#REF!</definedName>
    <definedName name="HADIN10201244023821214A20MANO">#REF!</definedName>
    <definedName name="HADIN10201804023821214A20">#REF!</definedName>
    <definedName name="HADIN15201244023831214A20LIG">#REF!</definedName>
    <definedName name="HADIN15201244023831214A20MANO">#REF!</definedName>
    <definedName name="HADIN15201244023831238A20LIG">#REF!</definedName>
    <definedName name="HADIN15201244023831238A20MANO">#REF!</definedName>
    <definedName name="HADIN15201804023831214A20">#REF!</definedName>
    <definedName name="HADIN20201244023831238A20LIG">#REF!</definedName>
    <definedName name="HADIN20201244023831238A20MANO">#REF!</definedName>
    <definedName name="HADIN20201804023831238A20">#REF!</definedName>
    <definedName name="HALOS10124403825A25LIGW">#REF!</definedName>
    <definedName name="HALOS101244038A25LIGW">#REF!</definedName>
    <definedName name="HALOS10124603825A25LIGW">#REF!</definedName>
    <definedName name="HALOS101246038A25LIGW">#REF!</definedName>
    <definedName name="HALOS10180403825A25">#REF!</definedName>
    <definedName name="HALOS101804038A25">#REF!</definedName>
    <definedName name="HALOS10180603825A25">#REF!</definedName>
    <definedName name="HALOS101806038A25">#REF!</definedName>
    <definedName name="HALOS12124403825A25LIGW">#REF!</definedName>
    <definedName name="HALOS121244038A25LIGW">#REF!</definedName>
    <definedName name="HALOS12124603825A25LIGW">#REF!</definedName>
    <definedName name="HALOS121246038A25LIGW">#REF!</definedName>
    <definedName name="HALOS12180403825A25">#REF!</definedName>
    <definedName name="HALOS121804038A25">#REF!</definedName>
    <definedName name="HALOS12180603825A25">#REF!</definedName>
    <definedName name="HALOS121806038A25">#REF!</definedName>
    <definedName name="HAMUR15180403825A20X202CAR">#REF!</definedName>
    <definedName name="HAMUR151804038A20X202CAR">#REF!</definedName>
    <definedName name="HAMUR15180603825A20X202CAR">#REF!</definedName>
    <definedName name="HAMUR151806038A20X202CAR">#REF!</definedName>
    <definedName name="HAMUR15210403825A20X202CAR">#REF!</definedName>
    <definedName name="HAMUR152104038A20X202CAR">#REF!</definedName>
    <definedName name="HAMUR15210603825A20X202CAR">#REF!</definedName>
    <definedName name="HAMUR152106038A20X202CAR">#REF!</definedName>
    <definedName name="HAMUR15240403825A20X202CAR">#REF!</definedName>
    <definedName name="HAMUR152404038A20X202CAR">#REF!</definedName>
    <definedName name="HAMUR15240603825A20X202CAR">#REF!</definedName>
    <definedName name="HAMUR152406038A20X202CAR">#REF!</definedName>
    <definedName name="HAMUR20180403825A20X202CAR">#REF!</definedName>
    <definedName name="HAMUR201804038A20X202CAR">#REF!</definedName>
    <definedName name="HAMUR20180603825A20X202CAR">#REF!</definedName>
    <definedName name="HAMUR201806038A20X202CAR">#REF!</definedName>
    <definedName name="HAMUR20210401225A10X102CAR">#REF!</definedName>
    <definedName name="HAMUR20210401225A20X202CAR">#REF!</definedName>
    <definedName name="HAMUR202104012A10X102CAR">#REF!</definedName>
    <definedName name="HAMUR202104012A20X202CAR">#REF!</definedName>
    <definedName name="HAMUR20210403825A20X202CAR">#REF!</definedName>
    <definedName name="HAMUR202104038A20X202CAR">#REF!</definedName>
    <definedName name="HAMUR20210601225A10X102CAR">#REF!</definedName>
    <definedName name="HAMUR20210601225A20X202CAR">#REF!</definedName>
    <definedName name="HAMUR202106012A10X102CAR">#REF!</definedName>
    <definedName name="HAMUR202106012A20X202CAR">#REF!</definedName>
    <definedName name="HAMUR20210603825A20X202CAR">#REF!</definedName>
    <definedName name="HAMUR202106038A20X202CAR">#REF!</definedName>
    <definedName name="HAMUR20240401225A10X102CAR">#REF!</definedName>
    <definedName name="HAMUR20240401225A20X202CAR">#REF!</definedName>
    <definedName name="HAMUR202404012A10X102CAR">#REF!</definedName>
    <definedName name="HAMUR202404012A20X202CAR">#REF!</definedName>
    <definedName name="HAMUR20240601225A10X102CAR">#REF!</definedName>
    <definedName name="HAMUR20240601225A20X202CAR">#REF!</definedName>
    <definedName name="HAMUR202406012A10X102CAR">#REF!</definedName>
    <definedName name="HAMUR202406012A20X202CAR">#REF!</definedName>
    <definedName name="HAPISO38A20AD124ESP10">#REF!</definedName>
    <definedName name="HAPISO38A20AD124ESP12">#REF!</definedName>
    <definedName name="HAPISO38A20AD124ESP15">#REF!</definedName>
    <definedName name="HAPISO38A20AD124ESP20">#REF!</definedName>
    <definedName name="HAPISO38A20AD140ESP10">#REF!</definedName>
    <definedName name="HAPISO38A20AD140ESP12">#REF!</definedName>
    <definedName name="HAPISO38A20AD140ESP15">#REF!</definedName>
    <definedName name="HAPISO38A20AD140ESP20">#REF!</definedName>
    <definedName name="HAPISO38A20AD180ESP10">#REF!</definedName>
    <definedName name="HAPISO38A20AD180ESP12">#REF!</definedName>
    <definedName name="HAPISO38A20AD180ESP15">#REF!</definedName>
    <definedName name="HAPISO38A20AD180ESP20">#REF!</definedName>
    <definedName name="HAPISO38A20AD210ESP10">#REF!</definedName>
    <definedName name="HAPISO38A20AD210ESP12">#REF!</definedName>
    <definedName name="HAPISO38A20AD210ESP15">#REF!</definedName>
    <definedName name="HAPISO38A20AD210ESP20">#REF!</definedName>
    <definedName name="HARAMPA12124401225A2038A20LIGWIN">#REF!</definedName>
    <definedName name="HARAMPA12124401225A2038A20MANO">#REF!</definedName>
    <definedName name="HARAMPA121244012A2038A20LIGWIN">#REF!</definedName>
    <definedName name="HARAMPA121244012A2038A20MANO">#REF!</definedName>
    <definedName name="HARAMPA12124601225A2038A20LIGWIN">#REF!</definedName>
    <definedName name="HARAMPA12124601225A2038A20MANO">#REF!</definedName>
    <definedName name="HARAMPA121246012A2038A20LIGWIN">#REF!</definedName>
    <definedName name="HARAMPA121246012A2038A20MANO">#REF!</definedName>
    <definedName name="HARAMPA12180401225A2038A20">#REF!</definedName>
    <definedName name="HARAMPA121804012A2038A20">#REF!</definedName>
    <definedName name="HARAMPA12180601225A2038A20">#REF!</definedName>
    <definedName name="HARAMPA121806012A2038A20">#REF!</definedName>
    <definedName name="HARAMPA12210401225A2038A20">#REF!</definedName>
    <definedName name="HARAMPA122104012A2038A20">#REF!</definedName>
    <definedName name="HARAMPA12210601225A2038A20">#REF!</definedName>
    <definedName name="HARAMPA122106012A2038A20">#REF!</definedName>
    <definedName name="HARAMPA12240401225A2038A20">#REF!</definedName>
    <definedName name="HARAMPA122404012A2038A20">#REF!</definedName>
    <definedName name="HARAMPA12240601225A2038A20">#REF!</definedName>
    <definedName name="HARAMPA122406012A2038A20">#REF!</definedName>
    <definedName name="HAVA15201244043814A20LIG">#REF!</definedName>
    <definedName name="HAVA15201244043814A20MANO">#REF!</definedName>
    <definedName name="HAVA20201244043838A20LIG">#REF!</definedName>
    <definedName name="HAVA20201244043838A20MANO">#REF!</definedName>
    <definedName name="HAVIGA20401244033423838A20LIGWIN">#REF!</definedName>
    <definedName name="HAVIGA20401246033423838A20LIGWIN">#REF!</definedName>
    <definedName name="HAVIGA20401804033423838A20">#REF!</definedName>
    <definedName name="HAVIGA20401804033423838A20POR">#REF!</definedName>
    <definedName name="HAVIGA20401806033423838A20">#REF!</definedName>
    <definedName name="HAVIGA20401806033423838A20POR">#REF!</definedName>
    <definedName name="HAVIGA20402104033423838A20">#REF!</definedName>
    <definedName name="HAVIGA20402104033423838A20POR">#REF!</definedName>
    <definedName name="HAVIGA20402106033423838A20">#REF!</definedName>
    <definedName name="HAVIGA20402106033423838A20POR">#REF!</definedName>
    <definedName name="HAVIGA20402404033423838A20">#REF!</definedName>
    <definedName name="HAVIGA20402404033423838A20POR">#REF!</definedName>
    <definedName name="HAVIGA20402406033423838A20">#REF!</definedName>
    <definedName name="HAVIGA20402406033423838A20POR">#REF!</definedName>
    <definedName name="HAVIGA25501244043423838A25LIGWIN">#REF!</definedName>
    <definedName name="HAVIGA25501246043423838A25LIGWIN">#REF!</definedName>
    <definedName name="HAVIGA25501804043423838A25">#REF!</definedName>
    <definedName name="HAVIGA25501804043423838A25POR">#REF!</definedName>
    <definedName name="HAVIGA25501806043423838A25">#REF!</definedName>
    <definedName name="HAVIGA25501806043423838A25POR">#REF!</definedName>
    <definedName name="HAVIGA25502104043423838A25">#REF!</definedName>
    <definedName name="HAVIGA25502104043423838A25POR">#REF!</definedName>
    <definedName name="HAVIGA25502106043423838A25">#REF!</definedName>
    <definedName name="HAVIGA25502106043423838A25POR">#REF!</definedName>
    <definedName name="HAVIGA25502404043423838A25">#REF!</definedName>
    <definedName name="HAVIGA25502404043423838A25POR">#REF!</definedName>
    <definedName name="HAVIGA25502406043423838A25">#REF!</definedName>
    <definedName name="HAVIGA25502406043423838A25POR">#REF!</definedName>
    <definedName name="HAVIGA3060124404123838A25LIGWIN">#REF!</definedName>
    <definedName name="HAVIGA3060124604123838A25LIGWIN">#REF!</definedName>
    <definedName name="HAVIGA3060180404123838A25">#REF!</definedName>
    <definedName name="HAVIGA3060180404123838A25POR">#REF!</definedName>
    <definedName name="HAVIGA3060180604123838A25">#REF!</definedName>
    <definedName name="HAVIGA3060180604123838A25POR">#REF!</definedName>
    <definedName name="HAVIGA3060210404123838A25">#REF!</definedName>
    <definedName name="HAVIGA3060210404123838A25POR">#REF!</definedName>
    <definedName name="HAVIGA3060210604123838A25">#REF!</definedName>
    <definedName name="HAVIGA3060210604123838A25POR">#REF!</definedName>
    <definedName name="HAVIGA3060240404123838A25">#REF!</definedName>
    <definedName name="HAVIGA3060240404123838A25POR">#REF!</definedName>
    <definedName name="HAVIGA3060240604123838A25">#REF!</definedName>
    <definedName name="HAVIGA3060240604123838A25POR">#REF!</definedName>
    <definedName name="HAVIGA408012440512122538A25LIGWIN">#REF!</definedName>
    <definedName name="HAVIGA4080124405121238A25LIGWIN">#REF!</definedName>
    <definedName name="HAVIGA4080124605121238A25LIGWIN">#REF!</definedName>
    <definedName name="HAVIGA4080180405121238A25">#REF!</definedName>
    <definedName name="HAVIGA4080180405121238A25POR">#REF!</definedName>
    <definedName name="HAVIGA408018060512122538A25">#REF!</definedName>
    <definedName name="HAVIGA408018060512122538A25POR">#REF!</definedName>
    <definedName name="HAVIGA4080180605121238A25">#REF!</definedName>
    <definedName name="HAVIGA4080180605121238A25POR">#REF!</definedName>
    <definedName name="HAVIGA4080210405121238A25">#REF!</definedName>
    <definedName name="HAVIGA4080210405121238A25por">#REF!</definedName>
    <definedName name="HAVIGA408021060512122538A25">#REF!</definedName>
    <definedName name="HAVIGA408021060512122538A25POR">#REF!</definedName>
    <definedName name="HAVIGA4080210605121238A25">#REF!</definedName>
    <definedName name="HAVIGA4080210605121238A25POR">#REF!</definedName>
    <definedName name="HAVIGA4080240405121238A25">#REF!</definedName>
    <definedName name="HAVIGA4080240405121238A25POR">#REF!</definedName>
    <definedName name="HAVIGA408024060512122538A25">#REF!</definedName>
    <definedName name="HAVIGA408024060512122538A25PORT">#REF!</definedName>
    <definedName name="HAVIGA4080240605121238A25">#REF!</definedName>
    <definedName name="HAVIGA4080240605121238A25POR">#REF!</definedName>
    <definedName name="HAVUE4010124402383825A20LIGWIN">#REF!</definedName>
    <definedName name="HAVUE40101244023838A20LIGWIN">#REF!</definedName>
    <definedName name="HAVUE4010124602383825A20LIGWIN">#REF!</definedName>
    <definedName name="HAVUE40101246023838A20LIGWIN">#REF!</definedName>
    <definedName name="HAVUE4010180402383825A20">#REF!</definedName>
    <definedName name="HAVUE40101804023838A20">#REF!</definedName>
    <definedName name="HAVUE40101806023838A20">#REF!</definedName>
    <definedName name="HAVUE4012124402383825A20LIGWIN">#REF!</definedName>
    <definedName name="HAVUE40121244023838A20LIGWIN">#REF!</definedName>
    <definedName name="HAVUE4012124602383825A20LIGWIN">#REF!</definedName>
    <definedName name="HAVUE40121246023838A20LIGWIN">#REF!</definedName>
    <definedName name="HAVUE4012180402383825A20">#REF!</definedName>
    <definedName name="HAVUE40121804023838A20">#REF!</definedName>
    <definedName name="HAVUE4012180602383825A20">#REF!</definedName>
    <definedName name="HAVUE40121806023838A20">#REF!</definedName>
    <definedName name="HAZCH301354081225C634ADLIG">#REF!</definedName>
    <definedName name="HAZCH3013540812C634ADLIG">#REF!</definedName>
    <definedName name="HAZCH301356081225C634ADLIG">#REF!</definedName>
    <definedName name="HAZCH3013560812C634ADLIG">#REF!</definedName>
    <definedName name="HAZCH301404081225C634AD">#REF!</definedName>
    <definedName name="HAZCH3014040812C634AD">#REF!</definedName>
    <definedName name="HAZCH301406081225C634AD">#REF!</definedName>
    <definedName name="HAZCH3014060812C634AD">#REF!</definedName>
    <definedName name="HAZCH301804081225C634AD">#REF!</definedName>
    <definedName name="HAZCH3018040812C634AD">#REF!</definedName>
    <definedName name="HAZCH301806081225C634AD">#REF!</definedName>
    <definedName name="HAZCH3018060812C634AD">#REF!</definedName>
    <definedName name="HAZCH302104081225C634AD">#REF!</definedName>
    <definedName name="HAZCH3021040812C634AD">#REF!</definedName>
    <definedName name="HAZCH302106081225C634AD">#REF!</definedName>
    <definedName name="HAZCH3021060812C634AD">#REF!</definedName>
    <definedName name="HAZCH302404081225C634AD">#REF!</definedName>
    <definedName name="HAZCH3024040812C634AD">#REF!</definedName>
    <definedName name="HAZCH302406081225C634AD">#REF!</definedName>
    <definedName name="HAZCH3024060812C634AD">#REF!</definedName>
    <definedName name="HAZCH35180401225A15ADC18342CAM">#REF!</definedName>
    <definedName name="HAZCH351804012A15ADC18342CAM">#REF!</definedName>
    <definedName name="HAZCH35180601225A15ADC18342CAM">#REF!</definedName>
    <definedName name="HAZCH351806012A15ADC18342CAM">#REF!</definedName>
    <definedName name="HAZCH35210401225A15ADC18342CAM">#REF!</definedName>
    <definedName name="HAZCH352104012A15ADC18342CAM">#REF!</definedName>
    <definedName name="HAZCH35210601225A15ADC18342CAM">#REF!</definedName>
    <definedName name="HAZCH352106012A15ADC18342CAM">#REF!</definedName>
    <definedName name="HAZCH35240401225A15ADC18342CAM">#REF!</definedName>
    <definedName name="HAZCH352404012A15ADC18342CAM">#REF!</definedName>
    <definedName name="HAZCH35240601225A15ADC18342CAM">#REF!</definedName>
    <definedName name="HAZCH352406012A15ADC18342CAM">#REF!</definedName>
    <definedName name="HAZCH4013540812C634ADLIG">#REF!</definedName>
    <definedName name="HAZCH4013560812C634ADLIG">#REF!</definedName>
    <definedName name="HAZCH401404081225C634AD">#REF!</definedName>
    <definedName name="HAZCH4014040812C634AD">#REF!</definedName>
    <definedName name="HAZCH401804081225C634AD">#REF!</definedName>
    <definedName name="HAZCH4018040812C634AD">#REF!</definedName>
    <definedName name="HAZCH402104081225C634AD">#REF!</definedName>
    <definedName name="HAZCH4021040812C634AD">#REF!</definedName>
    <definedName name="HAZCH402404081225C634AD">#REF!</definedName>
    <definedName name="HAZCH4024040812C634AD">#REF!</definedName>
    <definedName name="HAZCH402406081225C634AD">#REF!</definedName>
    <definedName name="HAZCH4024060812C634AD">#REF!</definedName>
    <definedName name="HAZCH601356081225C634ADLIG">#REF!</definedName>
    <definedName name="HAZCH6013560812C634ADLIG">#REF!</definedName>
    <definedName name="HAZCH601406081225C634AD">#REF!</definedName>
    <definedName name="HAZCH6014060812C634AD">#REF!</definedName>
    <definedName name="HAZCH601806081225C634AD">#REF!</definedName>
    <definedName name="HAZCH6018060812C634AD">#REF!</definedName>
    <definedName name="HAZCH602106081225C634AD">#REF!</definedName>
    <definedName name="HAZCH6021060812C634AD">#REF!</definedName>
    <definedName name="HAZM201512423838A30LIG">#REF!</definedName>
    <definedName name="HAZM301512423838A30LIG">#REF!</definedName>
    <definedName name="HAZM302012423838A25LIG">#REF!</definedName>
    <definedName name="HAZM302013523838A25LIG">#REF!</definedName>
    <definedName name="HAZM302014023838A25">#REF!</definedName>
    <definedName name="HAZM30X20180">#REF!</definedName>
    <definedName name="HAZM401512423838A30LIG">#REF!</definedName>
    <definedName name="HAZM452012433838A25LIG">#REF!</definedName>
    <definedName name="HAZM452013533838A25LIG">#REF!</definedName>
    <definedName name="HAZM452014033838A25">#REF!</definedName>
    <definedName name="HAZM452018033838A25">#REF!</definedName>
    <definedName name="HAZM452512433838A25LIG">#REF!</definedName>
    <definedName name="HAZM452513533838A25LIG">#REF!</definedName>
    <definedName name="HAZM452514033838A25">#REF!</definedName>
    <definedName name="HAZM452521033838A25">#REF!</definedName>
    <definedName name="HAZM452524033838A25">#REF!</definedName>
    <definedName name="HAZM45X25180">#REF!</definedName>
    <definedName name="HAZM602512433838A25LIG">#REF!</definedName>
    <definedName name="HAZM602513533838A25LIG">#REF!</definedName>
    <definedName name="HAZM602514033838A25">#REF!</definedName>
    <definedName name="HAZM602521033838A25">#REF!</definedName>
    <definedName name="HAZM602524033838A25">#REF!</definedName>
    <definedName name="HAZM60X25180">#REF!</definedName>
    <definedName name="HERR_MENO">#REF!</definedName>
    <definedName name="HERR_MENO_10">#REF!</definedName>
    <definedName name="HERR_MENO_11">#REF!</definedName>
    <definedName name="HERR_MENO_6">#REF!</definedName>
    <definedName name="HERR_MENO_7">#REF!</definedName>
    <definedName name="HERR_MENO_8">#REF!</definedName>
    <definedName name="HERR_MENO_9">#REF!</definedName>
    <definedName name="HERRERIA">#REF!</definedName>
    <definedName name="HGON100">[33]Mezcla!$G$81</definedName>
    <definedName name="HGON140">[33]Mezcla!$G$106</definedName>
    <definedName name="HGON180">[33]Mezcla!$G$131</definedName>
    <definedName name="HGON210">[33]Mezcla!$G$156</definedName>
    <definedName name="HidrofugoSXPEL.32oz">#REF!</definedName>
    <definedName name="HILO">#REF!</definedName>
    <definedName name="HILO_10">#REF!</definedName>
    <definedName name="HILO_11">#REF!</definedName>
    <definedName name="HILO_6">#REF!</definedName>
    <definedName name="HILO_7">#REF!</definedName>
    <definedName name="HILO_8">#REF!</definedName>
    <definedName name="HILO_9">#REF!</definedName>
    <definedName name="HINDUSTRIAL100">[3]insumo!$D$33</definedName>
    <definedName name="HINDUSTRIAL210">[3]insumo!$D$36</definedName>
    <definedName name="hligadora">#REF!</definedName>
    <definedName name="HOJASEGUETA">#REF!</definedName>
    <definedName name="horind100">[3]insumo!#REF!</definedName>
    <definedName name="horind140">[3]insumo!#REF!</definedName>
    <definedName name="horind180">[3]insumo!#REF!</definedName>
    <definedName name="horind210">[3]insumo!#REF!</definedName>
    <definedName name="Horm.1.3.5.llenado.Bloques">#REF!</definedName>
    <definedName name="Horm.100">#REF!</definedName>
    <definedName name="Horm.140">#REF!</definedName>
    <definedName name="Horm.180">#REF!</definedName>
    <definedName name="Horm.180.Aditivo">#REF!</definedName>
    <definedName name="Horm.210">#REF!</definedName>
    <definedName name="Horm.210.Adit.">#REF!</definedName>
    <definedName name="Horm.210.Aditivos">#REF!</definedName>
    <definedName name="Horm.210.Visto.Aditivos">#REF!</definedName>
    <definedName name="Horm.280">#REF!</definedName>
    <definedName name="Horm.Ind.100">#REF!</definedName>
    <definedName name="Horm.Ind.140">#REF!</definedName>
    <definedName name="Horm.Ind.140.Sin.Bomba">[12]Insumos!$E$35</definedName>
    <definedName name="Horm.Ind.160">#REF!</definedName>
    <definedName name="Horm.Ind.180">#REF!</definedName>
    <definedName name="Horm.Ind.180.Sin.Bomba">[12]Insumos!$E$37</definedName>
    <definedName name="Horm.Ind.210">#REF!</definedName>
    <definedName name="Horm.Ind.210.Sin.Bomba">[12]Insumos!$E$39</definedName>
    <definedName name="Horm.Ind.240">#REF!</definedName>
    <definedName name="Horm.Ind.250">#REF!</definedName>
    <definedName name="Horm.Visto.Blanco.Aditivos">#REF!</definedName>
    <definedName name="Horm_124_TrompoyWinche">#REF!</definedName>
    <definedName name="Horm_124_TrompoyWinche_10">#REF!</definedName>
    <definedName name="Horm_124_TrompoyWinche_11">#REF!</definedName>
    <definedName name="Horm_124_TrompoyWinche_6">#REF!</definedName>
    <definedName name="Horm_124_TrompoyWinche_7">#REF!</definedName>
    <definedName name="Horm_124_TrompoyWinche_8">#REF!</definedName>
    <definedName name="Horm_124_TrompoyWinche_9">#REF!</definedName>
    <definedName name="HORM_IND_180">#REF!</definedName>
    <definedName name="HORM_IND_180_10">#REF!</definedName>
    <definedName name="HORM_IND_180_11">#REF!</definedName>
    <definedName name="HORM_IND_180_6">#REF!</definedName>
    <definedName name="HORM_IND_180_7">#REF!</definedName>
    <definedName name="HORM_IND_180_8">#REF!</definedName>
    <definedName name="HORM_IND_180_9">#REF!</definedName>
    <definedName name="HORM_IND_210">#REF!</definedName>
    <definedName name="HORM_IND_210_10">#REF!</definedName>
    <definedName name="HORM_IND_210_11">#REF!</definedName>
    <definedName name="HORM_IND_210_6">#REF!</definedName>
    <definedName name="HORM_IND_210_7">#REF!</definedName>
    <definedName name="HORM_IND_210_8">#REF!</definedName>
    <definedName name="HORM_IND_210_9">#REF!</definedName>
    <definedName name="HORM_IND_240">#REF!</definedName>
    <definedName name="HORM_IND_240_10">#REF!</definedName>
    <definedName name="HORM_IND_240_11">#REF!</definedName>
    <definedName name="HORM_IND_240_6">#REF!</definedName>
    <definedName name="HORM_IND_240_7">#REF!</definedName>
    <definedName name="HORM_IND_240_8">#REF!</definedName>
    <definedName name="HORM_IND_240_9">#REF!</definedName>
    <definedName name="HORM124">#REF!</definedName>
    <definedName name="HORM124LIGADORA">#REF!</definedName>
    <definedName name="HORM124LIGAWINCHE">#REF!</definedName>
    <definedName name="HORM135">#REF!</definedName>
    <definedName name="HORM135_MANUAL">'[25]HORM. Y MORTEROS.'!$H$212</definedName>
    <definedName name="HORM135LIGADORA">#REF!</definedName>
    <definedName name="HORM135LIGAWINCHE">#REF!</definedName>
    <definedName name="HORM140">#REF!</definedName>
    <definedName name="HORM160">#REF!</definedName>
    <definedName name="HORM180">#REF!</definedName>
    <definedName name="HORM210">#REF!</definedName>
    <definedName name="HORM240">#REF!</definedName>
    <definedName name="HORM250">#REF!</definedName>
    <definedName name="HORM260">#REF!</definedName>
    <definedName name="HORM280">#REF!</definedName>
    <definedName name="HORM300">#REF!</definedName>
    <definedName name="HORM315">[34]Ana!#REF!</definedName>
    <definedName name="HORM350">#REF!</definedName>
    <definedName name="HORM400">#REF!</definedName>
    <definedName name="HORMFROT">#REF!</definedName>
    <definedName name="Hormigón_210_kg_cm2_con_aditivos">'[10]LISTA DE PRECIO'!$C$10</definedName>
    <definedName name="HORMIGON_AN">#REF!</definedName>
    <definedName name="hormigon1.3.5">#REF!</definedName>
    <definedName name="HORMIGON100">#REF!</definedName>
    <definedName name="hormigon140">#REF!</definedName>
    <definedName name="hormigon140_6">#REF!</definedName>
    <definedName name="hormigon140_8">#REF!</definedName>
    <definedName name="hormigon180">#REF!</definedName>
    <definedName name="hormigon180_8">#REF!</definedName>
    <definedName name="hormigon210">#REF!</definedName>
    <definedName name="hormigon210_8">#REF!</definedName>
    <definedName name="HORMIGON210V">#REF!</definedName>
    <definedName name="HORMIGON210VSC">#REF!</definedName>
    <definedName name="HORMINDUS">#REF!</definedName>
    <definedName name="HuellaMarmol">#REF!</definedName>
    <definedName name="hwinche">#REF!</definedName>
    <definedName name="ilma">[13]M.O.!#REF!</definedName>
    <definedName name="imocolocjuntas">[32]INSUMOS!$F$261</definedName>
    <definedName name="Impermeabilizante">[12]Insumos!$E$48</definedName>
    <definedName name="Impermeabilizante.Fibra.Vidrio.Siliconizer">#REF!</definedName>
    <definedName name="impermeabilizante.impertecho">#REF!</definedName>
    <definedName name="IMPERMEABILIZANTES">#REF!</definedName>
    <definedName name="IMPEST">#REF!</definedName>
    <definedName name="impresion_2">[35]Directos!#REF!</definedName>
    <definedName name="IMPREV">#REF!</definedName>
    <definedName name="IMPREVISTO">#REF!</definedName>
    <definedName name="Imprimir_área_IM">#REF!</definedName>
    <definedName name="Imprimir_área_IM_6">#REF!</definedName>
    <definedName name="INCREM">#REF!</definedName>
    <definedName name="INCREMENTO">#REF!</definedName>
    <definedName name="INCREMENTO_GRAL">#REF!</definedName>
    <definedName name="INCREMENTO1">#REF!</definedName>
    <definedName name="INCREMENTO2">#REF!</definedName>
    <definedName name="INCREMENTO3">#REF!</definedName>
    <definedName name="INDIRECTOS">#REF!</definedName>
    <definedName name="ingeniera">[16]M.O.!$C$10</definedName>
    <definedName name="ingeniera_10">#REF!</definedName>
    <definedName name="ingeniera_11">#REF!</definedName>
    <definedName name="ingeniera_5">#REF!</definedName>
    <definedName name="ingeniera_6">#REF!</definedName>
    <definedName name="ingeniera_7">#REF!</definedName>
    <definedName name="ingeniera_8">#REF!</definedName>
    <definedName name="ingeniera_9">#REF!</definedName>
    <definedName name="INOALARBCO">#REF!</definedName>
    <definedName name="INOALARCOL">#REF!</definedName>
    <definedName name="INOBCOSER">#REF!</definedName>
    <definedName name="INOBCOTAPASER">#REF!</definedName>
    <definedName name="inodoro">#REF!</definedName>
    <definedName name="Inodoro.Royal.Alargado">#REF!</definedName>
    <definedName name="INODORO_BCO_TAPA">#REF!</definedName>
    <definedName name="INODORO_BCO_TAPA_10">#REF!</definedName>
    <definedName name="INODORO_BCO_TAPA_11">#REF!</definedName>
    <definedName name="INODORO_BCO_TAPA_6">#REF!</definedName>
    <definedName name="INODORO_BCO_TAPA_7">#REF!</definedName>
    <definedName name="INODORO_BCO_TAPA_8">#REF!</definedName>
    <definedName name="INODORO_BCO_TAPA_9">#REF!</definedName>
    <definedName name="inodorosimplex">[3]insumo!#REF!</definedName>
    <definedName name="INST.ELECTRICA.EXTERIOR">#REF!</definedName>
    <definedName name="Inst.Sanitaria.1erN">#REF!</definedName>
    <definedName name="Inst.Sanitaria.1erN.">#REF!</definedName>
    <definedName name="Inst.Sanitaria.2do.3ery4toN">#REF!</definedName>
    <definedName name="Inst.sanitaria3er.4toy5toN">#REF!</definedName>
    <definedName name="instalacion.electrica.principal">[12]Resumen!$D$23</definedName>
    <definedName name="Instalacion.sanitaria.Entrepiso">#REF!</definedName>
    <definedName name="INSUMO_1">#REF!</definedName>
    <definedName name="INSUMO_1_10">#REF!</definedName>
    <definedName name="INSUMO_1_11">#REF!</definedName>
    <definedName name="INSUMO_1_6">#REF!</definedName>
    <definedName name="INSUMO_1_7">#REF!</definedName>
    <definedName name="INSUMO_1_8">#REF!</definedName>
    <definedName name="INSUMO_1_9">#REF!</definedName>
    <definedName name="INSUMOS">#REF!</definedName>
    <definedName name="INTERRUPTOR_3w">#REF!</definedName>
    <definedName name="INTERRUPTOR_3w_10">#REF!</definedName>
    <definedName name="INTERRUPTOR_3w_11">#REF!</definedName>
    <definedName name="INTERRUPTOR_3w_6">#REF!</definedName>
    <definedName name="INTERRUPTOR_3w_7">#REF!</definedName>
    <definedName name="INTERRUPTOR_3w_8">#REF!</definedName>
    <definedName name="INTERRUPTOR_3w_9">#REF!</definedName>
    <definedName name="INTERRUPTOR_4w">#REF!</definedName>
    <definedName name="INTERRUPTOR_4w_10">#REF!</definedName>
    <definedName name="INTERRUPTOR_4w_11">#REF!</definedName>
    <definedName name="INTERRUPTOR_4w_6">#REF!</definedName>
    <definedName name="INTERRUPTOR_4w_7">#REF!</definedName>
    <definedName name="INTERRUPTOR_4w_8">#REF!</definedName>
    <definedName name="INTERRUPTOR_4w_9">#REF!</definedName>
    <definedName name="INTERRUPTOR_DOBLE">#REF!</definedName>
    <definedName name="INTERRUPTOR_DOBLE_10">#REF!</definedName>
    <definedName name="INTERRUPTOR_DOBLE_11">#REF!</definedName>
    <definedName name="INTERRUPTOR_DOBLE_6">#REF!</definedName>
    <definedName name="INTERRUPTOR_DOBLE_7">#REF!</definedName>
    <definedName name="INTERRUPTOR_DOBLE_8">#REF!</definedName>
    <definedName name="INTERRUPTOR_DOBLE_9">#REF!</definedName>
    <definedName name="INTERRUPTOR_SENC">#REF!</definedName>
    <definedName name="INTERRUPTOR_SENC_10">#REF!</definedName>
    <definedName name="INTERRUPTOR_SENC_11">#REF!</definedName>
    <definedName name="INTERRUPTOR_SENC_6">#REF!</definedName>
    <definedName name="INTERRUPTOR_SENC_7">#REF!</definedName>
    <definedName name="INTERRUPTOR_SENC_8">#REF!</definedName>
    <definedName name="INTERRUPTOR_SENC_9">#REF!</definedName>
    <definedName name="INTERRUPTOR3VIAS">#REF!</definedName>
    <definedName name="INTERRUPTOR4VIAS">#REF!</definedName>
    <definedName name="INTERRUPTORDOBLE">#REF!</definedName>
    <definedName name="INTERRUPTORPILOTO">#REF!</definedName>
    <definedName name="INTERRUPTORSENCILLO">#REF!</definedName>
    <definedName name="INTERRUPTORTRIPLE">#REF!</definedName>
    <definedName name="ITBIS">[36]Insumos!$G$2</definedName>
    <definedName name="ITBS">#REF!</definedName>
    <definedName name="J">#REF!</definedName>
    <definedName name="Jamba.caoba">#REF!</definedName>
    <definedName name="JOEL">#REF!</definedName>
    <definedName name="junta.water.stop">[28]Análisis!$D$1570</definedName>
    <definedName name="JUNTA_CERA_INODORO">#REF!</definedName>
    <definedName name="JUNTA_CERA_INODORO_10">#REF!</definedName>
    <definedName name="JUNTA_CERA_INODORO_11">#REF!</definedName>
    <definedName name="JUNTA_CERA_INODORO_6">#REF!</definedName>
    <definedName name="JUNTA_CERA_INODORO_7">#REF!</definedName>
    <definedName name="JUNTA_CERA_INODORO_8">#REF!</definedName>
    <definedName name="JUNTA_CERA_INODORO_9">#REF!</definedName>
    <definedName name="JUNTA_DRESSER_12">#REF!</definedName>
    <definedName name="JUNTA_DRESSER_12_10">#REF!</definedName>
    <definedName name="JUNTA_DRESSER_12_11">#REF!</definedName>
    <definedName name="JUNTA_DRESSER_12_6">#REF!</definedName>
    <definedName name="JUNTA_DRESSER_12_7">#REF!</definedName>
    <definedName name="JUNTA_DRESSER_12_8">#REF!</definedName>
    <definedName name="JUNTA_DRESSER_12_9">#REF!</definedName>
    <definedName name="JUNTA_DRESSER_16">#REF!</definedName>
    <definedName name="JUNTA_DRESSER_16_10">#REF!</definedName>
    <definedName name="JUNTA_DRESSER_16_11">#REF!</definedName>
    <definedName name="JUNTA_DRESSER_16_6">#REF!</definedName>
    <definedName name="JUNTA_DRESSER_16_7">#REF!</definedName>
    <definedName name="JUNTA_DRESSER_16_8">#REF!</definedName>
    <definedName name="JUNTA_DRESSER_16_9">#REF!</definedName>
    <definedName name="JUNTA_DRESSER_2">#REF!</definedName>
    <definedName name="JUNTA_DRESSER_2_10">#REF!</definedName>
    <definedName name="JUNTA_DRESSER_2_11">#REF!</definedName>
    <definedName name="JUNTA_DRESSER_2_6">#REF!</definedName>
    <definedName name="JUNTA_DRESSER_2_7">#REF!</definedName>
    <definedName name="JUNTA_DRESSER_2_8">#REF!</definedName>
    <definedName name="JUNTA_DRESSER_2_9">#REF!</definedName>
    <definedName name="JUNTA_DRESSER_3">#REF!</definedName>
    <definedName name="JUNTA_DRESSER_3_10">#REF!</definedName>
    <definedName name="JUNTA_DRESSER_3_11">#REF!</definedName>
    <definedName name="JUNTA_DRESSER_3_6">#REF!</definedName>
    <definedName name="JUNTA_DRESSER_3_7">#REF!</definedName>
    <definedName name="JUNTA_DRESSER_3_8">#REF!</definedName>
    <definedName name="JUNTA_DRESSER_3_9">#REF!</definedName>
    <definedName name="JUNTA_DRESSER_4">#REF!</definedName>
    <definedName name="JUNTA_DRESSER_4_10">#REF!</definedName>
    <definedName name="JUNTA_DRESSER_4_11">#REF!</definedName>
    <definedName name="JUNTA_DRESSER_4_6">#REF!</definedName>
    <definedName name="JUNTA_DRESSER_4_7">#REF!</definedName>
    <definedName name="JUNTA_DRESSER_4_8">#REF!</definedName>
    <definedName name="JUNTA_DRESSER_4_9">#REF!</definedName>
    <definedName name="JUNTA_DRESSER_6">#REF!</definedName>
    <definedName name="JUNTA_DRESSER_6_10">#REF!</definedName>
    <definedName name="JUNTA_DRESSER_6_11">#REF!</definedName>
    <definedName name="JUNTA_DRESSER_6_6">#REF!</definedName>
    <definedName name="JUNTA_DRESSER_6_7">#REF!</definedName>
    <definedName name="JUNTA_DRESSER_6_8">#REF!</definedName>
    <definedName name="JUNTA_DRESSER_6_9">#REF!</definedName>
    <definedName name="JUNTA_DRESSER_8">#REF!</definedName>
    <definedName name="JUNTA_DRESSER_8_10">#REF!</definedName>
    <definedName name="JUNTA_DRESSER_8_11">#REF!</definedName>
    <definedName name="JUNTA_DRESSER_8_6">#REF!</definedName>
    <definedName name="JUNTA_DRESSER_8_7">#REF!</definedName>
    <definedName name="JUNTA_DRESSER_8_8">#REF!</definedName>
    <definedName name="JUNTA_DRESSER_8_9">#REF!</definedName>
    <definedName name="JUNTA_WATER_STOP_9">#REF!</definedName>
    <definedName name="JUNTA_WATER_STOP_9_10">#REF!</definedName>
    <definedName name="JUNTA_WATER_STOP_9_11">#REF!</definedName>
    <definedName name="JUNTA_WATER_STOP_9_6">#REF!</definedName>
    <definedName name="JUNTA_WATER_STOP_9_7">#REF!</definedName>
    <definedName name="JUNTA_WATER_STOP_9_8">#REF!</definedName>
    <definedName name="JUNTA_WATER_STOP_9_9">#REF!</definedName>
    <definedName name="JUNTACERA">#REF!</definedName>
    <definedName name="k">[13]M.O.!#REF!</definedName>
    <definedName name="Kurt">#REF!</definedName>
    <definedName name="L_1">#REF!</definedName>
    <definedName name="L_2">#REF!</definedName>
    <definedName name="L_5">#REF!</definedName>
    <definedName name="LABORATORIO">#REF!</definedName>
    <definedName name="Ladrillos.2x4x8pulg.">[12]Insumos!$E$112</definedName>
    <definedName name="LADRILLOS_4x8x2">#REF!</definedName>
    <definedName name="LADRILLOS_4x8x2_10">#REF!</definedName>
    <definedName name="LADRILLOS_4x8x2_11">#REF!</definedName>
    <definedName name="LADRILLOS_4x8x2_6">#REF!</definedName>
    <definedName name="LADRILLOS_4x8x2_7">#REF!</definedName>
    <definedName name="LADRILLOS_4x8x2_8">#REF!</definedName>
    <definedName name="LADRILLOS_4x8x2_9">#REF!</definedName>
    <definedName name="LAMPARA_FLUORESC_2x4">#REF!</definedName>
    <definedName name="LAMPARA_FLUORESC_2x4_10">#REF!</definedName>
    <definedName name="LAMPARA_FLUORESC_2x4_11">#REF!</definedName>
    <definedName name="LAMPARA_FLUORESC_2x4_6">#REF!</definedName>
    <definedName name="LAMPARA_FLUORESC_2x4_7">#REF!</definedName>
    <definedName name="LAMPARA_FLUORESC_2x4_8">#REF!</definedName>
    <definedName name="LAMPARA_FLUORESC_2x4_9">#REF!</definedName>
    <definedName name="LAMPARAS">#REF!</definedName>
    <definedName name="LAMPARAS_DE_1500W_220V">[19]INSU!$B$41</definedName>
    <definedName name="LAQUEAR_MADERA">#REF!</definedName>
    <definedName name="LAQUEAR_MADERA_10">#REF!</definedName>
    <definedName name="LAQUEAR_MADERA_11">#REF!</definedName>
    <definedName name="LAQUEAR_MADERA_6">#REF!</definedName>
    <definedName name="LAQUEAR_MADERA_7">#REF!</definedName>
    <definedName name="LAQUEAR_MADERA_8">#REF!</definedName>
    <definedName name="LAQUEAR_MADERA_9">#REF!</definedName>
    <definedName name="LATEX">#REF!</definedName>
    <definedName name="Lav.American.Standar.Saona">#REF!</definedName>
    <definedName name="LAVADERO_DOBLE">#REF!</definedName>
    <definedName name="LAVADERO_DOBLE_10">#REF!</definedName>
    <definedName name="LAVADERO_DOBLE_11">#REF!</definedName>
    <definedName name="LAVADERO_DOBLE_6">#REF!</definedName>
    <definedName name="LAVADERO_DOBLE_7">#REF!</definedName>
    <definedName name="LAVADERO_DOBLE_8">#REF!</definedName>
    <definedName name="LAVADERO_DOBLE_9">#REF!</definedName>
    <definedName name="LAVADERO_GRANITO_SENCILLO">#REF!</definedName>
    <definedName name="LAVADERO_GRANITO_SENCILLO_10">#REF!</definedName>
    <definedName name="LAVADERO_GRANITO_SENCILLO_11">#REF!</definedName>
    <definedName name="LAVADERO_GRANITO_SENCILLO_6">#REF!</definedName>
    <definedName name="LAVADERO_GRANITO_SENCILLO_7">#REF!</definedName>
    <definedName name="LAVADERO_GRANITO_SENCILLO_8">#REF!</definedName>
    <definedName name="LAVADERO_GRANITO_SENCILLO_9">#REF!</definedName>
    <definedName name="LAVADEROS">#REF!</definedName>
    <definedName name="LAVADEROSENCILLO">[3]insumo!#REF!</definedName>
    <definedName name="Lavado.Marmol">#REF!</definedName>
    <definedName name="lavamano.rondalyn">#REF!</definedName>
    <definedName name="LAVAMANO_19x17_BCO">#REF!</definedName>
    <definedName name="LAVAMANO_19x17_BCO_10">#REF!</definedName>
    <definedName name="LAVAMANO_19x17_BCO_11">#REF!</definedName>
    <definedName name="LAVAMANO_19x17_BCO_6">#REF!</definedName>
    <definedName name="LAVAMANO_19x17_BCO_7">#REF!</definedName>
    <definedName name="LAVAMANO_19x17_BCO_8">#REF!</definedName>
    <definedName name="LAVAMANO_19x17_BCO_9">#REF!</definedName>
    <definedName name="LAVGRA1BCO">#REF!</definedName>
    <definedName name="LAVGRA2BCO">#REF!</definedName>
    <definedName name="LAVM1917BCO">#REF!</definedName>
    <definedName name="LAVM1917COL">#REF!</definedName>
    <definedName name="LAVMOVABCO">#REF!</definedName>
    <definedName name="LAVMOVACOL">#REF!</definedName>
    <definedName name="LAVMSERBCO">#REF!</definedName>
    <definedName name="Ligadora2fdas">#REF!</definedName>
    <definedName name="Ligadora2fdas_10">#REF!</definedName>
    <definedName name="Ligadora2fdas_11">#REF!</definedName>
    <definedName name="Ligadora2fdas_6">#REF!</definedName>
    <definedName name="Ligadora2fdas_7">#REF!</definedName>
    <definedName name="Ligadora2fdas_8">#REF!</definedName>
    <definedName name="Ligadora2fdas_9">#REF!</definedName>
    <definedName name="LIGALIGA">#REF!</definedName>
    <definedName name="ligawinche">#REF!</definedName>
    <definedName name="LIMPTUBOCPVC14">#REF!</definedName>
    <definedName name="LIMPTUBOCPVCPINTA">#REF!</definedName>
    <definedName name="Linea.Conex.Acueducto">#REF!</definedName>
    <definedName name="linea.impulsion.drenaje.sanitario">[12]Resumen!$D$29</definedName>
    <definedName name="LINEA_DE_CONDUC">#N/A</definedName>
    <definedName name="LINEA_DE_CONDUC_6">NA()</definedName>
    <definedName name="LLAVE_ANG_38">#REF!</definedName>
    <definedName name="LLAVE_ANG_38_10">#REF!</definedName>
    <definedName name="LLAVE_ANG_38_11">#REF!</definedName>
    <definedName name="LLAVE_ANG_38_6">#REF!</definedName>
    <definedName name="LLAVE_ANG_38_7">#REF!</definedName>
    <definedName name="LLAVE_ANG_38_8">#REF!</definedName>
    <definedName name="LLAVE_ANG_38_9">#REF!</definedName>
    <definedName name="LLAVE_CHORRO">#REF!</definedName>
    <definedName name="LLAVE_CHORRO_10">#REF!</definedName>
    <definedName name="LLAVE_CHORRO_11">#REF!</definedName>
    <definedName name="LLAVE_CHORRO_6">#REF!</definedName>
    <definedName name="LLAVE_CHORRO_7">#REF!</definedName>
    <definedName name="LLAVE_CHORRO_8">#REF!</definedName>
    <definedName name="LLAVE_CHORRO_9">#REF!</definedName>
    <definedName name="LLAVE_EMPOTRAR_CROMO_12">#REF!</definedName>
    <definedName name="LLAVE_EMPOTRAR_CROMO_12_10">#REF!</definedName>
    <definedName name="LLAVE_EMPOTRAR_CROMO_12_11">#REF!</definedName>
    <definedName name="LLAVE_EMPOTRAR_CROMO_12_6">#REF!</definedName>
    <definedName name="LLAVE_EMPOTRAR_CROMO_12_7">#REF!</definedName>
    <definedName name="LLAVE_EMPOTRAR_CROMO_12_8">#REF!</definedName>
    <definedName name="LLAVE_EMPOTRAR_CROMO_12_9">#REF!</definedName>
    <definedName name="LLAVE_PASO_1">#REF!</definedName>
    <definedName name="LLAVE_PASO_1_10">#REF!</definedName>
    <definedName name="LLAVE_PASO_1_11">#REF!</definedName>
    <definedName name="LLAVE_PASO_1_6">#REF!</definedName>
    <definedName name="LLAVE_PASO_1_7">#REF!</definedName>
    <definedName name="LLAVE_PASO_1_8">#REF!</definedName>
    <definedName name="LLAVE_PASO_1_9">#REF!</definedName>
    <definedName name="LLAVE_PASO_34">#REF!</definedName>
    <definedName name="LLAVE_PASO_34_10">#REF!</definedName>
    <definedName name="LLAVE_PASO_34_11">#REF!</definedName>
    <definedName name="LLAVE_PASO_34_6">#REF!</definedName>
    <definedName name="LLAVE_PASO_34_7">#REF!</definedName>
    <definedName name="LLAVE_PASO_34_8">#REF!</definedName>
    <definedName name="LLAVE_PASO_34_9">#REF!</definedName>
    <definedName name="LLAVE_SENCILLA">#REF!</definedName>
    <definedName name="LLAVE_SENCILLA_10">#REF!</definedName>
    <definedName name="LLAVE_SENCILLA_11">#REF!</definedName>
    <definedName name="LLAVE_SENCILLA_6">#REF!</definedName>
    <definedName name="LLAVE_SENCILLA_7">#REF!</definedName>
    <definedName name="LLAVE_SENCILLA_8">#REF!</definedName>
    <definedName name="LLAVE_SENCILLA_9">#REF!</definedName>
    <definedName name="LLAVEANGULAR">#REF!</definedName>
    <definedName name="LLAVEEMPOTRAR12">#REF!</definedName>
    <definedName name="LLAVEORINALPEQ">#REF!</definedName>
    <definedName name="LLAVES">#REF!</definedName>
    <definedName name="LLAVESENCCROM">#REF!</definedName>
    <definedName name="LLAVIN">#REF!</definedName>
    <definedName name="LLAVIN_PUERTA">#REF!</definedName>
    <definedName name="LLAVIN_PUERTA_10">#REF!</definedName>
    <definedName name="LLAVIN_PUERTA_11">#REF!</definedName>
    <definedName name="LLAVIN_PUERTA_6">#REF!</definedName>
    <definedName name="LLAVIN_PUERTA_7">#REF!</definedName>
    <definedName name="LLAVIN_PUERTA_8">#REF!</definedName>
    <definedName name="LLAVIN_PUERTA_9">#REF!</definedName>
    <definedName name="LLAVINCOR">#REF!</definedName>
    <definedName name="LLENADO_BLOQUES_20">#REF!</definedName>
    <definedName name="LLENADO_BLOQUES_20_10">#REF!</definedName>
    <definedName name="LLENADO_BLOQUES_20_11">#REF!</definedName>
    <definedName name="LLENADO_BLOQUES_20_6">#REF!</definedName>
    <definedName name="LLENADO_BLOQUES_20_7">#REF!</definedName>
    <definedName name="LLENADO_BLOQUES_20_8">#REF!</definedName>
    <definedName name="LLENADO_BLOQUES_20_9">#REF!</definedName>
    <definedName name="LLENADO_BLOQUES_40">#REF!</definedName>
    <definedName name="LLENADO_BLOQUES_40_10">#REF!</definedName>
    <definedName name="LLENADO_BLOQUES_40_11">#REF!</definedName>
    <definedName name="LLENADO_BLOQUES_40_6">#REF!</definedName>
    <definedName name="LLENADO_BLOQUES_40_7">#REF!</definedName>
    <definedName name="LLENADO_BLOQUES_40_8">#REF!</definedName>
    <definedName name="LLENADO_BLOQUES_40_9">#REF!</definedName>
    <definedName name="LLENADO_BLOQUES_60">#REF!</definedName>
    <definedName name="LLENADO_BLOQUES_60_10">#REF!</definedName>
    <definedName name="LLENADO_BLOQUES_60_11">#REF!</definedName>
    <definedName name="LLENADO_BLOQUES_60_6">#REF!</definedName>
    <definedName name="LLENADO_BLOQUES_60_7">#REF!</definedName>
    <definedName name="LLENADO_BLOQUES_60_8">#REF!</definedName>
    <definedName name="LLENADO_BLOQUES_60_9">#REF!</definedName>
    <definedName name="LLENADO_BLOQUES_80">#REF!</definedName>
    <definedName name="LLENADO_BLOQUES_80_10">#REF!</definedName>
    <definedName name="LLENADO_BLOQUES_80_11">#REF!</definedName>
    <definedName name="LLENADO_BLOQUES_80_6">#REF!</definedName>
    <definedName name="LLENADO_BLOQUES_80_7">#REF!</definedName>
    <definedName name="LLENADO_BLOQUES_80_8">#REF!</definedName>
    <definedName name="LLENADO_BLOQUES_80_9">#REF!</definedName>
    <definedName name="LMEMBAJADOR">[3]insumo!#REF!</definedName>
    <definedName name="LOBBY">#REF!</definedName>
    <definedName name="Lobby.Col.C1">[14]Análisis!#REF!</definedName>
    <definedName name="Lobby.Col.C2">[14]Análisis!#REF!</definedName>
    <definedName name="Lobby.Col.C3">[14]Análisis!#REF!</definedName>
    <definedName name="Lobby.Col.C4">[14]Análisis!#REF!</definedName>
    <definedName name="Lobby.losa.estrepiso">[14]Análisis!#REF!</definedName>
    <definedName name="Lobby.Viga.V1">[14]Análisis!#REF!</definedName>
    <definedName name="Lobby.Viga.V10">[14]Análisis!#REF!</definedName>
    <definedName name="Lobby.Viga.V11">[14]Análisis!#REF!</definedName>
    <definedName name="Lobby.Viga.V1A">[14]Análisis!#REF!</definedName>
    <definedName name="Lobby.Viga.V2.">[14]Análisis!#REF!</definedName>
    <definedName name="Lobby.Viga.V3">[14]Análisis!#REF!</definedName>
    <definedName name="Lobby.viga.V4">[14]Análisis!#REF!</definedName>
    <definedName name="Lobby.Viga.V4A">[14]Análisis!#REF!</definedName>
    <definedName name="Lobby.Viga.V6">[14]Análisis!#REF!</definedName>
    <definedName name="Lobby.Viga.V7">[14]Análisis!#REF!</definedName>
    <definedName name="Lobby.Viga.V8">[14]Análisis!#REF!</definedName>
    <definedName name="Lobby.Viga.V9">[14]Análisis!#REF!</definedName>
    <definedName name="Lobby.Viga.V9A">[14]Análisis!#REF!</definedName>
    <definedName name="Lobby.Zap.Zc1">[14]Análisis!#REF!</definedName>
    <definedName name="Lobby.Zap.Zc2">[14]Análisis!#REF!</definedName>
    <definedName name="Lobby.Zap.Zc3">[14]Análisis!#REF!</definedName>
    <definedName name="Lobby.Zap.Zc4">[14]Análisis!#REF!</definedName>
    <definedName name="Lobby.Zap.Zc9">[14]Análisis!#REF!</definedName>
    <definedName name="Losa.1er.Entrepiso.Villas">#REF!</definedName>
    <definedName name="Losa.1erN">#REF!</definedName>
    <definedName name="Losa.1erN.Mod.I">#REF!</definedName>
    <definedName name="Losa.2do.Entrepiso.Villas">#REF!</definedName>
    <definedName name="Losa.2doN">#REF!</definedName>
    <definedName name="Losa.2doN.Mod.I">#REF!</definedName>
    <definedName name="Losa.3erN">#REF!</definedName>
    <definedName name="Losa.3erN.Mod.I">#REF!</definedName>
    <definedName name="Losa.4toN.Mod.I">#REF!</definedName>
    <definedName name="Losa.Aligerada">#REF!</definedName>
    <definedName name="losa.Cierre.Columnas.Villas">#REF!</definedName>
    <definedName name="Losa.Cierre.encimeras.Villas">#REF!</definedName>
    <definedName name="losa.de.piso.10cm.m2">[27]Análisis!$D$242</definedName>
    <definedName name="losa.edif.Oficinas">#REF!</definedName>
    <definedName name="losa.edif.parqueo">#REF!</definedName>
    <definedName name="losa.entrepiso.villas">#REF!</definedName>
    <definedName name="Losa.Fondo">[12]Análisis!$D$241</definedName>
    <definedName name="losa.fundacion.15cm">#REF!</definedName>
    <definedName name="losa.fundacion.20cm">[27]Análisis!$D$503</definedName>
    <definedName name="Losa.Horm.Arm.Administracion">#REF!</definedName>
    <definedName name="Losa.Horm.Arm.Piso.Estanque">#REF!</definedName>
    <definedName name="Losa.horm.Visto.Area.Noble">#REF!</definedName>
    <definedName name="Losa.Horm.Visto.Comedor">#REF!</definedName>
    <definedName name="Losa.Horm.Visto.Espectaculos">#REF!</definedName>
    <definedName name="Losa.Maciza.12cm.3.8a25AD">#REF!</definedName>
    <definedName name="Losa.Piso.0.08">[12]Análisis!$D$274</definedName>
    <definedName name="Losa.Piso.10cm">#REF!</definedName>
    <definedName name="Losa.Piso.15cm.Cocina">#REF!</definedName>
    <definedName name="Losa.piso.8cm">[22]Análisis!$N$439</definedName>
    <definedName name="Losa.plana.12cm">[14]Análisis!#REF!</definedName>
    <definedName name="losa.plasbau.panel10.8">#REF!</definedName>
    <definedName name="losa.plasbau.panel10.8.sin.malla">#REF!</definedName>
    <definedName name="losa.plasbau.panel10.8.sin.malla.en.techo.incl">#REF!</definedName>
    <definedName name="losa.plasbau.panel14.4">#REF!</definedName>
    <definedName name="losa.plasbau.panel14.4sin.malla">#REF!</definedName>
    <definedName name="Losa.techo.Cocina">#REF!</definedName>
    <definedName name="Losa.techo.Inclinada">[12]Análisis!$D$256</definedName>
    <definedName name="losa.techo.Villa">#REF!</definedName>
    <definedName name="Losa.Techo.Villas">#REF!</definedName>
    <definedName name="losa.vuelo">#REF!</definedName>
    <definedName name="LOSA12">#REF!</definedName>
    <definedName name="LOSA12_6">#REF!</definedName>
    <definedName name="Losa1erN.Mod.II">#REF!</definedName>
    <definedName name="LOSA20">#REF!</definedName>
    <definedName name="LOSA20_6">#REF!</definedName>
    <definedName name="Losa2doN.Mod.II">#REF!</definedName>
    <definedName name="LOSA30">#REF!</definedName>
    <definedName name="LOSA30_6">#REF!</definedName>
    <definedName name="Losa3erN.Mod.II">#REF!</definedName>
    <definedName name="Losa4toN.Mod.II">#REF!</definedName>
    <definedName name="Loseta.cemento.25x25">#REF!</definedName>
    <definedName name="Loseta.Quary.Tile">#REF!</definedName>
    <definedName name="LUBRICANTE">#REF!</definedName>
    <definedName name="Luces.Camino">#REF!</definedName>
    <definedName name="LUZCENITAL">#REF!</definedName>
    <definedName name="M.O._acero">'[10]LISTA DE PRECIO'!$C$12</definedName>
    <definedName name="M.O._acero_malla">'[10]LISTA DE PRECIO'!$C$13</definedName>
    <definedName name="M.O.Acero.Escalera">#REF!</definedName>
    <definedName name="M.O.Acero.losa.Aligerada">#REF!</definedName>
    <definedName name="M.O.acero.Viga.Amarre">#REF!</definedName>
    <definedName name="M.O.acero.vigasydinteles">#REF!</definedName>
    <definedName name="M.O.acero.zap.Muro">#REF!</definedName>
    <definedName name="M.O.Colc.Mármol30x60">#REF!</definedName>
    <definedName name="M.O.colo.Malla">#REF!</definedName>
    <definedName name="M.O.Coloc.Piso.cemento25x25">#REF!</definedName>
    <definedName name="M.O.Coloc.Zocalo.cem.7x25cem.">#REF!</definedName>
    <definedName name="M.O.Colocacion_de_Panel_Plastbau">'[10]LISTA DE PRECIO'!$C$14</definedName>
    <definedName name="M.O.Estrias">#REF!</definedName>
    <definedName name="M.O.Excavación.en.cal.">#REF!</definedName>
    <definedName name="M.o.granito.en.piso">[12]Insumos!$E$91</definedName>
    <definedName name="M.O.Panete.pared.exterior">#REF!</definedName>
    <definedName name="M.O.Panete.techo.inclinado">#REF!</definedName>
    <definedName name="M.O.Pañete.exterior">#REF!</definedName>
    <definedName name="M.O.Pintura.Exteriores">#REF!</definedName>
    <definedName name="M.O.Quicio.cem.7x25cm">#REF!</definedName>
    <definedName name="M.O.vaciado.columnas">#REF!</definedName>
    <definedName name="M.O.vaciado.dinteles">#REF!</definedName>
    <definedName name="M.O.vaciado.vigas">#REF!</definedName>
    <definedName name="M.O.vaciado.zapata">#REF!</definedName>
    <definedName name="M2.Carp.Viga.Horm.Visto">#REF!</definedName>
    <definedName name="M2.Carpint.Columna.Conven.">#REF!</definedName>
    <definedName name="M2.carpint.Columna.Horm.Visto">#REF!</definedName>
    <definedName name="M2.Carpint.Viga.Conven.">#REF!</definedName>
    <definedName name="MA">[13]M.O.!$C$10</definedName>
    <definedName name="MA_10">#REF!</definedName>
    <definedName name="MA_11">#REF!</definedName>
    <definedName name="MA_6">#REF!</definedName>
    <definedName name="MA_7">#REF!</definedName>
    <definedName name="MA_8">#REF!</definedName>
    <definedName name="MA_9">#REF!</definedName>
    <definedName name="MACHETE">#REF!</definedName>
    <definedName name="MACHETE_10">#REF!</definedName>
    <definedName name="MACHETE_11">#REF!</definedName>
    <definedName name="MACHETE_6">#REF!</definedName>
    <definedName name="MACHETE_7">#REF!</definedName>
    <definedName name="MACHETE_8">#REF!</definedName>
    <definedName name="MACHETE_9">#REF!</definedName>
    <definedName name="MACO">#REF!</definedName>
    <definedName name="MACO_10">#REF!</definedName>
    <definedName name="MACO_11">#REF!</definedName>
    <definedName name="MACO_6">#REF!</definedName>
    <definedName name="MACO_7">#REF!</definedName>
    <definedName name="MACO_8">#REF!</definedName>
    <definedName name="MACO_9">#REF!</definedName>
    <definedName name="MADERA">[3]insumo!#REF!</definedName>
    <definedName name="Madera_P2">#REF!</definedName>
    <definedName name="Madera_P2_10">#REF!</definedName>
    <definedName name="Madera_P2_11">#REF!</definedName>
    <definedName name="Madera_P2_5">#REF!</definedName>
    <definedName name="Madera_P2_6">#REF!</definedName>
    <definedName name="Madera_P2_7">#REF!</definedName>
    <definedName name="Madera_P2_8">#REF!</definedName>
    <definedName name="Madera_P2_9">#REF!</definedName>
    <definedName name="maderabrutapino">#REF!</definedName>
    <definedName name="maderabrutapino_8">#REF!</definedName>
    <definedName name="MADERAC">[3]insumo!$D$28</definedName>
    <definedName name="MADERAS">#REF!</definedName>
    <definedName name="Maestro">#REF!</definedName>
    <definedName name="Maestro_10">#REF!</definedName>
    <definedName name="Maestro_11">#REF!</definedName>
    <definedName name="Maestro_6">#REF!</definedName>
    <definedName name="Maestro_7">#REF!</definedName>
    <definedName name="Maestro_8">#REF!</definedName>
    <definedName name="Maestro_9">#REF!</definedName>
    <definedName name="MAESTROCARP">[11]INS!#REF!</definedName>
    <definedName name="MAESTROCARP_6">#REF!</definedName>
    <definedName name="MAESTROCARP_8">#REF!</definedName>
    <definedName name="MALLA">#REF!</definedName>
    <definedName name="malla.elec.2.3x2.3.20x20">#REF!</definedName>
    <definedName name="malla.elec.2.3x2.3.20x20.m2">#REF!</definedName>
    <definedName name="Malla.Elect.W2.3.15x15">#REF!</definedName>
    <definedName name="Malla.Elect.W2.3.15x15m2">#REF!</definedName>
    <definedName name="Malla.Elect.W2.5x20">#REF!</definedName>
    <definedName name="MALLA_ABRAZ_1_12">#REF!</definedName>
    <definedName name="MALLA_ABRAZ_1_12_10">#REF!</definedName>
    <definedName name="MALLA_ABRAZ_1_12_11">#REF!</definedName>
    <definedName name="MALLA_ABRAZ_1_12_6">#REF!</definedName>
    <definedName name="MALLA_ABRAZ_1_12_7">#REF!</definedName>
    <definedName name="MALLA_ABRAZ_1_12_8">#REF!</definedName>
    <definedName name="MALLA_ABRAZ_1_12_9">#REF!</definedName>
    <definedName name="MALLA_AL_GALVANIZADO">#REF!</definedName>
    <definedName name="MALLA_AL_GALVANIZADO_10">#REF!</definedName>
    <definedName name="MALLA_AL_GALVANIZADO_11">#REF!</definedName>
    <definedName name="MALLA_AL_GALVANIZADO_6">#REF!</definedName>
    <definedName name="MALLA_AL_GALVANIZADO_7">#REF!</definedName>
    <definedName name="MALLA_AL_GALVANIZADO_8">#REF!</definedName>
    <definedName name="MALLA_AL_GALVANIZADO_9">#REF!</definedName>
    <definedName name="MALLA_AL_PUAS">#REF!</definedName>
    <definedName name="MALLA_AL_PUAS_10">#REF!</definedName>
    <definedName name="MALLA_AL_PUAS_11">#REF!</definedName>
    <definedName name="MALLA_AL_PUAS_6">#REF!</definedName>
    <definedName name="MALLA_AL_PUAS_7">#REF!</definedName>
    <definedName name="MALLA_AL_PUAS_8">#REF!</definedName>
    <definedName name="MALLA_AL_PUAS_9">#REF!</definedName>
    <definedName name="MALLA_BARRA_TENZORA">#REF!</definedName>
    <definedName name="MALLA_BARRA_TENZORA_10">#REF!</definedName>
    <definedName name="MALLA_BARRA_TENZORA_11">#REF!</definedName>
    <definedName name="MALLA_BARRA_TENZORA_6">#REF!</definedName>
    <definedName name="MALLA_BARRA_TENZORA_7">#REF!</definedName>
    <definedName name="MALLA_BARRA_TENZORA_8">#REF!</definedName>
    <definedName name="MALLA_BARRA_TENZORA_9">#REF!</definedName>
    <definedName name="MALLA_BOTE">#REF!</definedName>
    <definedName name="MALLA_BOTE_10">#REF!</definedName>
    <definedName name="MALLA_BOTE_11">#REF!</definedName>
    <definedName name="MALLA_BOTE_6">#REF!</definedName>
    <definedName name="MALLA_BOTE_7">#REF!</definedName>
    <definedName name="MALLA_BOTE_8">#REF!</definedName>
    <definedName name="MALLA_BOTE_9">#REF!</definedName>
    <definedName name="MALLA_CARP_COLS">#REF!</definedName>
    <definedName name="MALLA_CARP_COLS_10">#REF!</definedName>
    <definedName name="MALLA_CARP_COLS_11">#REF!</definedName>
    <definedName name="MALLA_CARP_COLS_6">#REF!</definedName>
    <definedName name="MALLA_CARP_COLS_7">#REF!</definedName>
    <definedName name="MALLA_CARP_COLS_8">#REF!</definedName>
    <definedName name="MALLA_CARP_COLS_9">#REF!</definedName>
    <definedName name="MALLA_CICLONICA_6">#REF!</definedName>
    <definedName name="MALLA_CICLONICA_6_10">#REF!</definedName>
    <definedName name="MALLA_CICLONICA_6_11">#REF!</definedName>
    <definedName name="MALLA_CICLONICA_6_6">#REF!</definedName>
    <definedName name="MALLA_CICLONICA_6_7">#REF!</definedName>
    <definedName name="MALLA_CICLONICA_6_8">#REF!</definedName>
    <definedName name="MALLA_CICLONICA_6_9">#REF!</definedName>
    <definedName name="MALLA_COLOC_6">#REF!</definedName>
    <definedName name="MALLA_COLOC_6_10">#REF!</definedName>
    <definedName name="MALLA_COLOC_6_11">#REF!</definedName>
    <definedName name="MALLA_COLOC_6_6">#REF!</definedName>
    <definedName name="MALLA_COLOC_6_7">#REF!</definedName>
    <definedName name="MALLA_COLOC_6_8">#REF!</definedName>
    <definedName name="MALLA_COLOC_6_9">#REF!</definedName>
    <definedName name="MALLA_COPAFINAL_1_12">#REF!</definedName>
    <definedName name="MALLA_COPAFINAL_1_12_10">#REF!</definedName>
    <definedName name="MALLA_COPAFINAL_1_12_11">#REF!</definedName>
    <definedName name="MALLA_COPAFINAL_1_12_6">#REF!</definedName>
    <definedName name="MALLA_COPAFINAL_1_12_7">#REF!</definedName>
    <definedName name="MALLA_COPAFINAL_1_12_8">#REF!</definedName>
    <definedName name="MALLA_COPAFINAL_1_12_9">#REF!</definedName>
    <definedName name="MALLA_COPAFINAL_2">#REF!</definedName>
    <definedName name="MALLA_COPAFINAL_2_10">#REF!</definedName>
    <definedName name="MALLA_COPAFINAL_2_11">#REF!</definedName>
    <definedName name="MALLA_COPAFINAL_2_6">#REF!</definedName>
    <definedName name="MALLA_COPAFINAL_2_7">#REF!</definedName>
    <definedName name="MALLA_COPAFINAL_2_8">#REF!</definedName>
    <definedName name="MALLA_COPAFINAL_2_9">#REF!</definedName>
    <definedName name="MALLA_CORTE_ABR">#REF!</definedName>
    <definedName name="MALLA_CORTE_ABR_10">#REF!</definedName>
    <definedName name="MALLA_CORTE_ABR_11">#REF!</definedName>
    <definedName name="MALLA_CORTE_ABR_6">#REF!</definedName>
    <definedName name="MALLA_CORTE_ABR_7">#REF!</definedName>
    <definedName name="MALLA_CORTE_ABR_8">#REF!</definedName>
    <definedName name="MALLA_CORTE_ABR_9">#REF!</definedName>
    <definedName name="Malla_Electrosoldada_10x10">#REF!</definedName>
    <definedName name="Malla_Electrosoldada_10x10_10">#REF!</definedName>
    <definedName name="Malla_Electrosoldada_10x10_11">#REF!</definedName>
    <definedName name="Malla_Electrosoldada_10x10_6">#REF!</definedName>
    <definedName name="Malla_Electrosoldada_10x10_7">#REF!</definedName>
    <definedName name="Malla_Electrosoldada_10x10_8">#REF!</definedName>
    <definedName name="Malla_Electrosoldada_10x10_9">#REF!</definedName>
    <definedName name="Malla_electrosoldada_15x15___W2.9x2.9">'[10]LISTA DE PRECIO'!$C$8</definedName>
    <definedName name="MALLA_PALOMETA_DOBLE_1_12">#REF!</definedName>
    <definedName name="MALLA_PALOMETA_DOBLE_1_12_10">#REF!</definedName>
    <definedName name="MALLA_PALOMETA_DOBLE_1_12_11">#REF!</definedName>
    <definedName name="MALLA_PALOMETA_DOBLE_1_12_6">#REF!</definedName>
    <definedName name="MALLA_PALOMETA_DOBLE_1_12_7">#REF!</definedName>
    <definedName name="MALLA_PALOMETA_DOBLE_1_12_8">#REF!</definedName>
    <definedName name="MALLA_PALOMETA_DOBLE_1_12_9">#REF!</definedName>
    <definedName name="MALLA_RELLENO">#REF!</definedName>
    <definedName name="MALLA_RELLENO_10">#REF!</definedName>
    <definedName name="MALLA_RELLENO_11">#REF!</definedName>
    <definedName name="MALLA_RELLENO_6">#REF!</definedName>
    <definedName name="MALLA_RELLENO_7">#REF!</definedName>
    <definedName name="MALLA_RELLENO_8">#REF!</definedName>
    <definedName name="MALLA_RELLENO_9">#REF!</definedName>
    <definedName name="MALLA_SEGUETA">#REF!</definedName>
    <definedName name="MALLA_SEGUETA_10">#REF!</definedName>
    <definedName name="MALLA_SEGUETA_11">#REF!</definedName>
    <definedName name="MALLA_SEGUETA_6">#REF!</definedName>
    <definedName name="MALLA_SEGUETA_7">#REF!</definedName>
    <definedName name="MALLA_SEGUETA_8">#REF!</definedName>
    <definedName name="MALLA_SEGUETA_9">#REF!</definedName>
    <definedName name="MALLA_TERMINAL_1_14">#REF!</definedName>
    <definedName name="MALLA_TERMINAL_1_14_10">#REF!</definedName>
    <definedName name="MALLA_TERMINAL_1_14_11">#REF!</definedName>
    <definedName name="MALLA_TERMINAL_1_14_6">#REF!</definedName>
    <definedName name="MALLA_TERMINAL_1_14_7">#REF!</definedName>
    <definedName name="MALLA_TERMINAL_1_14_8">#REF!</definedName>
    <definedName name="MALLA_TERMINAL_1_14_9">#REF!</definedName>
    <definedName name="MALLA_TUBOHG_1">#REF!</definedName>
    <definedName name="MALLA_TUBOHG_1_10">#REF!</definedName>
    <definedName name="MALLA_TUBOHG_1_11">#REF!</definedName>
    <definedName name="MALLA_TUBOHG_1_12">#REF!</definedName>
    <definedName name="MALLA_TUBOHG_1_12_10">#REF!</definedName>
    <definedName name="MALLA_TUBOHG_1_12_11">#REF!</definedName>
    <definedName name="MALLA_TUBOHG_1_12_6">#REF!</definedName>
    <definedName name="MALLA_TUBOHG_1_12_7">#REF!</definedName>
    <definedName name="MALLA_TUBOHG_1_12_8">#REF!</definedName>
    <definedName name="MALLA_TUBOHG_1_12_9">#REF!</definedName>
    <definedName name="MALLA_TUBOHG_1_14">#REF!</definedName>
    <definedName name="MALLA_TUBOHG_1_14_10">#REF!</definedName>
    <definedName name="MALLA_TUBOHG_1_14_11">#REF!</definedName>
    <definedName name="MALLA_TUBOHG_1_14_6">#REF!</definedName>
    <definedName name="MALLA_TUBOHG_1_14_7">#REF!</definedName>
    <definedName name="MALLA_TUBOHG_1_14_8">#REF!</definedName>
    <definedName name="MALLA_TUBOHG_1_14_9">#REF!</definedName>
    <definedName name="MALLA_TUBOHG_1_6">#REF!</definedName>
    <definedName name="MALLA_TUBOHG_1_7">#REF!</definedName>
    <definedName name="MALLA_TUBOHG_1_8">#REF!</definedName>
    <definedName name="MALLA_TUBOHG_1_9">#REF!</definedName>
    <definedName name="MALLA_ZABALETA">#REF!</definedName>
    <definedName name="MALLA_ZABALETA_10">#REF!</definedName>
    <definedName name="MALLA_ZABALETA_11">#REF!</definedName>
    <definedName name="MALLA_ZABALETA_6">#REF!</definedName>
    <definedName name="MALLA_ZABALETA_7">#REF!</definedName>
    <definedName name="MALLA_ZABALETA_8">#REF!</definedName>
    <definedName name="MALLA_ZABALETA_9">#REF!</definedName>
    <definedName name="MALLACICL6HG">#REF!</definedName>
    <definedName name="MALLAS">#REF!</definedName>
    <definedName name="MANG34NEGRACALENT">#REF!</definedName>
    <definedName name="MANOBRA">#REF!</definedName>
    <definedName name="MARCO_PUERTA_PINO">#REF!</definedName>
    <definedName name="MARCO_PUERTA_PINO_10">#REF!</definedName>
    <definedName name="MARCO_PUERTA_PINO_11">#REF!</definedName>
    <definedName name="MARCO_PUERTA_PINO_6">#REF!</definedName>
    <definedName name="MARCO_PUERTA_PINO_7">#REF!</definedName>
    <definedName name="MARCO_PUERTA_PINO_8">#REF!</definedName>
    <definedName name="MARCO_PUERTA_PINO_9">#REF!</definedName>
    <definedName name="MARCOCA">#REF!</definedName>
    <definedName name="MARCOPI">#REF!</definedName>
    <definedName name="Marmol">#REF!</definedName>
    <definedName name="Mármol.30x60">#REF!</definedName>
    <definedName name="Marmol.30x60.pared">#REF!</definedName>
    <definedName name="Marmol.A.20x40">#REF!</definedName>
    <definedName name="marmol.A.40x40">#REF!</definedName>
    <definedName name="marmol.B.40x40">#REF!</definedName>
    <definedName name="Marmolina">#REF!</definedName>
    <definedName name="marmolpiso">[3]insumo!#REF!</definedName>
    <definedName name="masilla.sheetrock">[24]Insumos!$L$40</definedName>
    <definedName name="MATERIAL_RELLENO">#REF!</definedName>
    <definedName name="MATERIAL_RELLENO_10">#REF!</definedName>
    <definedName name="MATERIAL_RELLENO_11">#REF!</definedName>
    <definedName name="MATERIAL_RELLENO_6">#REF!</definedName>
    <definedName name="MATERIAL_RELLENO_7">#REF!</definedName>
    <definedName name="MATERIAL_RELLENO_8">#REF!</definedName>
    <definedName name="MATERIAL_RELLENO_9">#REF!</definedName>
    <definedName name="MATINST">#REF!</definedName>
    <definedName name="MATOCO">#REF!</definedName>
    <definedName name="MBA">#REF!</definedName>
    <definedName name="MBA_10">#REF!</definedName>
    <definedName name="MBA_11">#REF!</definedName>
    <definedName name="MBA_6">#REF!</definedName>
    <definedName name="MBA_7">#REF!</definedName>
    <definedName name="MBA_8">#REF!</definedName>
    <definedName name="MBA_9">#REF!</definedName>
    <definedName name="Ménsula.2doN">#REF!</definedName>
    <definedName name="Ménsula.3er.nivel">#REF!</definedName>
    <definedName name="Ménsula.piso">#REF!</definedName>
    <definedName name="Meseta.10cm">#REF!</definedName>
    <definedName name="MEXCLADORA_LAVAMANOS">#REF!</definedName>
    <definedName name="MEXCLADORA_LAVAMANOS_10">#REF!</definedName>
    <definedName name="MEXCLADORA_LAVAMANOS_11">#REF!</definedName>
    <definedName name="MEXCLADORA_LAVAMANOS_6">#REF!</definedName>
    <definedName name="MEXCLADORA_LAVAMANOS_7">#REF!</definedName>
    <definedName name="MEXCLADORA_LAVAMANOS_8">#REF!</definedName>
    <definedName name="MEXCLADORA_LAVAMANOS_9">#REF!</definedName>
    <definedName name="Mez.Antillana.bloques">[18]Insumos!$E$30</definedName>
    <definedName name="Mez.Antillana.Pañete">[18]Insumos!$E$31</definedName>
    <definedName name="Mez.Antillana.Pisos">[18]Insumos!$E$32</definedName>
    <definedName name="MEZCALAREPMOR">#REF!</definedName>
    <definedName name="MEZCBAN">#REF!</definedName>
    <definedName name="MEZCBIDET">#REF!</definedName>
    <definedName name="MEZCFREG">#REF!</definedName>
    <definedName name="Mezcla.1.4.Pisos">#REF!</definedName>
    <definedName name="Mezcla.Careteo">#REF!</definedName>
    <definedName name="Mezcla.Marmolina">#REF!</definedName>
    <definedName name="mezcla.Panete">#REF!</definedName>
    <definedName name="MEZCLA_CAL_ARENA_PISOS">#REF!</definedName>
    <definedName name="MEZCLA_CAL_ARENA_PISOS_10">#REF!</definedName>
    <definedName name="MEZCLA_CAL_ARENA_PISOS_11">#REF!</definedName>
    <definedName name="MEZCLA_CAL_ARENA_PISOS_6">#REF!</definedName>
    <definedName name="MEZCLA_CAL_ARENA_PISOS_7">#REF!</definedName>
    <definedName name="MEZCLA_CAL_ARENA_PISOS_8">#REF!</definedName>
    <definedName name="MEZCLA_CAL_ARENA_PISOS_9">#REF!</definedName>
    <definedName name="Mezcla1.3.Bloque.panete">#REF!</definedName>
    <definedName name="MEZCLA125">[3]Mezcla!$G$45</definedName>
    <definedName name="MEZCLA13">[3]Mezcla!$G$10</definedName>
    <definedName name="MEZCLA14">[3]Mezcla!$G$17</definedName>
    <definedName name="MezclaAntillana">#REF!</definedName>
    <definedName name="MezclaAntillana_10">#REF!</definedName>
    <definedName name="MezclaAntillana_11">#REF!</definedName>
    <definedName name="MezclaAntillana_6">#REF!</definedName>
    <definedName name="MezclaAntillana_7">#REF!</definedName>
    <definedName name="MezclaAntillana_8">#REF!</definedName>
    <definedName name="MezclaAntillana_9">#REF!</definedName>
    <definedName name="mezclajuntabloque">#REF!</definedName>
    <definedName name="mezclajuntabloque_6">#REF!</definedName>
    <definedName name="mezclajuntabloque_8">#REF!</definedName>
    <definedName name="MEZCLANATILLA">[3]Mezcla!$G$29</definedName>
    <definedName name="MEZCLAV">#REF!</definedName>
    <definedName name="MEZEMP">#REF!</definedName>
    <definedName name="mgf">#REF!</definedName>
    <definedName name="MO.Acero.Col.Vig.Horm.Visto">#REF!</definedName>
    <definedName name="MO.Acero.General">#REF!</definedName>
    <definedName name="MO.Acero.Zap.Colum.Vigas">#REF!</definedName>
    <definedName name="MO.Ayudante">#REF!</definedName>
    <definedName name="MO.Cantos">#REF!</definedName>
    <definedName name="MO.Careteo.Fraguache">#REF!</definedName>
    <definedName name="MO.ceram.Pisos">#REF!</definedName>
    <definedName name="MO.Col.Bloques">#REF!</definedName>
    <definedName name="MO.Col.Horm">#REF!</definedName>
    <definedName name="MO.Compactacion.material">#REF!</definedName>
    <definedName name="MO.Deck.Madera">#REF!</definedName>
    <definedName name="MO.Escalon.Ceramica">#REF!</definedName>
    <definedName name="MO.Escalon.Madera">#REF!</definedName>
    <definedName name="MO.Fino.Bermuda">#REF!</definedName>
    <definedName name="MO.Fino.Normal">#REF!</definedName>
    <definedName name="MO.Gotero.Colgante">#REF!</definedName>
    <definedName name="MO.Horm.Estampado">#REF!</definedName>
    <definedName name="MO.Malla.Electrosoldada">#REF!</definedName>
    <definedName name="MO.Mochetas">#REF!</definedName>
    <definedName name="MO.Muro.Piedra">#REF!</definedName>
    <definedName name="MO.Panete.Paredes">#REF!</definedName>
    <definedName name="MO.Panete.Techo.Horizontal">#REF!</definedName>
    <definedName name="MO.Pintura.2manos">#REF!</definedName>
    <definedName name="MO.Piso.Cem.Pulido">#REF!</definedName>
    <definedName name="MO.Violines">#REF!</definedName>
    <definedName name="MO.Zabaletas">#REF!</definedName>
    <definedName name="MO.Zoc.Ceramica">#REF!</definedName>
    <definedName name="MO_ACERA_FROTyVIOL">#REF!</definedName>
    <definedName name="MO_ACERA_FROTyVIOL_10">#REF!</definedName>
    <definedName name="MO_ACERA_FROTyVIOL_11">#REF!</definedName>
    <definedName name="MO_ACERA_FROTyVIOL_6">#REF!</definedName>
    <definedName name="MO_ACERA_FROTyVIOL_7">#REF!</definedName>
    <definedName name="MO_ACERA_FROTyVIOL_8">#REF!</definedName>
    <definedName name="MO_ACERA_FROTyVIOL_9">#REF!</definedName>
    <definedName name="MO_CANTOS">#REF!</definedName>
    <definedName name="MO_CANTOS_10">#REF!</definedName>
    <definedName name="MO_CANTOS_11">#REF!</definedName>
    <definedName name="MO_CANTOS_6">#REF!</definedName>
    <definedName name="MO_CANTOS_7">#REF!</definedName>
    <definedName name="MO_CANTOS_8">#REF!</definedName>
    <definedName name="MO_CANTOS_9">#REF!</definedName>
    <definedName name="MO_CARETEO">#REF!</definedName>
    <definedName name="MO_CARETEO_10">#REF!</definedName>
    <definedName name="MO_CARETEO_11">#REF!</definedName>
    <definedName name="MO_CARETEO_6">#REF!</definedName>
    <definedName name="MO_CARETEO_7">#REF!</definedName>
    <definedName name="MO_CARETEO_8">#REF!</definedName>
    <definedName name="MO_CARETEO_9">#REF!</definedName>
    <definedName name="MO_ColAcero_Dintel">#REF!</definedName>
    <definedName name="MO_ColAcero_Dintel_10">#REF!</definedName>
    <definedName name="MO_ColAcero_Dintel_11">#REF!</definedName>
    <definedName name="MO_ColAcero_Dintel_6">#REF!</definedName>
    <definedName name="MO_ColAcero_Dintel_7">#REF!</definedName>
    <definedName name="MO_ColAcero_Dintel_8">#REF!</definedName>
    <definedName name="MO_ColAcero_Dintel_9">#REF!</definedName>
    <definedName name="MO_ColAcero_Escalera">#REF!</definedName>
    <definedName name="MO_ColAcero_Escalera_10">#REF!</definedName>
    <definedName name="MO_ColAcero_Escalera_11">#REF!</definedName>
    <definedName name="MO_ColAcero_Escalera_6">#REF!</definedName>
    <definedName name="MO_ColAcero_Escalera_7">#REF!</definedName>
    <definedName name="MO_ColAcero_Escalera_8">#REF!</definedName>
    <definedName name="MO_ColAcero_Escalera_9">#REF!</definedName>
    <definedName name="MO_ColAcero_G60_QQ">#REF!</definedName>
    <definedName name="MO_ColAcero_G60_QQ_10">#REF!</definedName>
    <definedName name="MO_ColAcero_G60_QQ_11">#REF!</definedName>
    <definedName name="MO_ColAcero_G60_QQ_6">#REF!</definedName>
    <definedName name="MO_ColAcero_G60_QQ_7">#REF!</definedName>
    <definedName name="MO_ColAcero_G60_QQ_8">#REF!</definedName>
    <definedName name="MO_ColAcero_G60_QQ_9">#REF!</definedName>
    <definedName name="MO_ColAcero_Malla">#REF!</definedName>
    <definedName name="MO_ColAcero_Malla_10">#REF!</definedName>
    <definedName name="MO_ColAcero_Malla_11">#REF!</definedName>
    <definedName name="MO_ColAcero_Malla_6">#REF!</definedName>
    <definedName name="MO_ColAcero_Malla_7">#REF!</definedName>
    <definedName name="MO_ColAcero_Malla_8">#REF!</definedName>
    <definedName name="MO_ColAcero_Malla_9">#REF!</definedName>
    <definedName name="MO_ColAcero_QQ">#REF!</definedName>
    <definedName name="MO_ColAcero_QQ_10">#REF!</definedName>
    <definedName name="MO_ColAcero_QQ_11">#REF!</definedName>
    <definedName name="MO_ColAcero_QQ_5">#REF!</definedName>
    <definedName name="MO_ColAcero_QQ_6">#REF!</definedName>
    <definedName name="MO_ColAcero_QQ_7">#REF!</definedName>
    <definedName name="MO_ColAcero_QQ_8">#REF!</definedName>
    <definedName name="MO_ColAcero_QQ_9">#REF!</definedName>
    <definedName name="MO_ColAcero_ZapMuros">#REF!</definedName>
    <definedName name="MO_ColAcero_ZapMuros_10">#REF!</definedName>
    <definedName name="MO_ColAcero_ZapMuros_11">#REF!</definedName>
    <definedName name="MO_ColAcero_ZapMuros_6">#REF!</definedName>
    <definedName name="MO_ColAcero_ZapMuros_7">#REF!</definedName>
    <definedName name="MO_ColAcero_ZapMuros_8">#REF!</definedName>
    <definedName name="MO_ColAcero_ZapMuros_9">#REF!</definedName>
    <definedName name="MO_ColAcero14_Piso">#REF!</definedName>
    <definedName name="MO_ColAcero14_Piso_10">#REF!</definedName>
    <definedName name="MO_ColAcero14_Piso_11">#REF!</definedName>
    <definedName name="MO_ColAcero14_Piso_6">#REF!</definedName>
    <definedName name="MO_ColAcero14_Piso_7">#REF!</definedName>
    <definedName name="MO_ColAcero14_Piso_8">#REF!</definedName>
    <definedName name="MO_ColAcero14_Piso_9">#REF!</definedName>
    <definedName name="MO_ColAcero38y12_Cols">#REF!</definedName>
    <definedName name="MO_ColAcero38y12_Cols_10">#REF!</definedName>
    <definedName name="MO_ColAcero38y12_Cols_11">#REF!</definedName>
    <definedName name="MO_ColAcero38y12_Cols_6">#REF!</definedName>
    <definedName name="MO_ColAcero38y12_Cols_7">#REF!</definedName>
    <definedName name="MO_ColAcero38y12_Cols_8">#REF!</definedName>
    <definedName name="MO_ColAcero38y12_Cols_9">#REF!</definedName>
    <definedName name="MO_DEMOLICION_MURO_HA">#REF!</definedName>
    <definedName name="MO_DEMOLICION_MURO_HA_10">#REF!</definedName>
    <definedName name="MO_DEMOLICION_MURO_HA_11">#REF!</definedName>
    <definedName name="MO_DEMOLICION_MURO_HA_6">#REF!</definedName>
    <definedName name="MO_DEMOLICION_MURO_HA_7">#REF!</definedName>
    <definedName name="MO_DEMOLICION_MURO_HA_8">#REF!</definedName>
    <definedName name="MO_DEMOLICION_MURO_HA_9">#REF!</definedName>
    <definedName name="MO_ELEC_BREAKERS">#REF!</definedName>
    <definedName name="MO_ELEC_BREAKERS_10">#REF!</definedName>
    <definedName name="MO_ELEC_BREAKERS_11">#REF!</definedName>
    <definedName name="MO_ELEC_BREAKERS_6">#REF!</definedName>
    <definedName name="MO_ELEC_BREAKERS_7">#REF!</definedName>
    <definedName name="MO_ELEC_BREAKERS_8">#REF!</definedName>
    <definedName name="MO_ELEC_BREAKERS_9">#REF!</definedName>
    <definedName name="MO_ELEC_INTERRUPTOR_3W">#REF!</definedName>
    <definedName name="MO_ELEC_INTERRUPTOR_3W_10">#REF!</definedName>
    <definedName name="MO_ELEC_INTERRUPTOR_3W_11">#REF!</definedName>
    <definedName name="MO_ELEC_INTERRUPTOR_3W_6">#REF!</definedName>
    <definedName name="MO_ELEC_INTERRUPTOR_3W_7">#REF!</definedName>
    <definedName name="MO_ELEC_INTERRUPTOR_3W_8">#REF!</definedName>
    <definedName name="MO_ELEC_INTERRUPTOR_3W_9">#REF!</definedName>
    <definedName name="MO_ELEC_INTERRUPTOR_4W">#REF!</definedName>
    <definedName name="MO_ELEC_INTERRUPTOR_4W_10">#REF!</definedName>
    <definedName name="MO_ELEC_INTERRUPTOR_4W_11">#REF!</definedName>
    <definedName name="MO_ELEC_INTERRUPTOR_4W_6">#REF!</definedName>
    <definedName name="MO_ELEC_INTERRUPTOR_4W_7">#REF!</definedName>
    <definedName name="MO_ELEC_INTERRUPTOR_4W_8">#REF!</definedName>
    <definedName name="MO_ELEC_INTERRUPTOR_4W_9">#REF!</definedName>
    <definedName name="MO_ELEC_INTERRUPTOR_DOB">#REF!</definedName>
    <definedName name="MO_ELEC_INTERRUPTOR_DOB_10">#REF!</definedName>
    <definedName name="MO_ELEC_INTERRUPTOR_DOB_11">#REF!</definedName>
    <definedName name="MO_ELEC_INTERRUPTOR_DOB_6">#REF!</definedName>
    <definedName name="MO_ELEC_INTERRUPTOR_DOB_7">#REF!</definedName>
    <definedName name="MO_ELEC_INTERRUPTOR_DOB_8">#REF!</definedName>
    <definedName name="MO_ELEC_INTERRUPTOR_DOB_9">#REF!</definedName>
    <definedName name="MO_ELEC_INTERRUPTOR_SENC">#REF!</definedName>
    <definedName name="MO_ELEC_INTERRUPTOR_SENC_10">#REF!</definedName>
    <definedName name="MO_ELEC_INTERRUPTOR_SENC_11">#REF!</definedName>
    <definedName name="MO_ELEC_INTERRUPTOR_SENC_6">#REF!</definedName>
    <definedName name="MO_ELEC_INTERRUPTOR_SENC_7">#REF!</definedName>
    <definedName name="MO_ELEC_INTERRUPTOR_SENC_8">#REF!</definedName>
    <definedName name="MO_ELEC_INTERRUPTOR_SENC_9">#REF!</definedName>
    <definedName name="MO_ELEC_INTERRUPTOR_TRIPLE">#REF!</definedName>
    <definedName name="MO_ELEC_INTERRUPTOR_TRIPLE_10">#REF!</definedName>
    <definedName name="MO_ELEC_INTERRUPTOR_TRIPLE_11">#REF!</definedName>
    <definedName name="MO_ELEC_INTERRUPTOR_TRIPLE_6">#REF!</definedName>
    <definedName name="MO_ELEC_INTERRUPTOR_TRIPLE_7">#REF!</definedName>
    <definedName name="MO_ELEC_INTERRUPTOR_TRIPLE_8">#REF!</definedName>
    <definedName name="MO_ELEC_INTERRUPTOR_TRIPLE_9">#REF!</definedName>
    <definedName name="MO_ELEC_LAMPARA_FLUORESCENTE">#REF!</definedName>
    <definedName name="MO_ELEC_LAMPARA_FLUORESCENTE_10">#REF!</definedName>
    <definedName name="MO_ELEC_LAMPARA_FLUORESCENTE_11">#REF!</definedName>
    <definedName name="MO_ELEC_LAMPARA_FLUORESCENTE_6">#REF!</definedName>
    <definedName name="MO_ELEC_LAMPARA_FLUORESCENTE_7">#REF!</definedName>
    <definedName name="MO_ELEC_LAMPARA_FLUORESCENTE_8">#REF!</definedName>
    <definedName name="MO_ELEC_LAMPARA_FLUORESCENTE_9">#REF!</definedName>
    <definedName name="MO_ELEC_LUZ_CENITAL">#REF!</definedName>
    <definedName name="MO_ELEC_LUZ_CENITAL_10">#REF!</definedName>
    <definedName name="MO_ELEC_LUZ_CENITAL_11">#REF!</definedName>
    <definedName name="MO_ELEC_LUZ_CENITAL_6">#REF!</definedName>
    <definedName name="MO_ELEC_LUZ_CENITAL_7">#REF!</definedName>
    <definedName name="MO_ELEC_LUZ_CENITAL_8">#REF!</definedName>
    <definedName name="MO_ELEC_LUZ_CENITAL_9">#REF!</definedName>
    <definedName name="MO_ELEC_PANEL_DIST">#REF!</definedName>
    <definedName name="MO_ELEC_PANEL_DIST_10">#REF!</definedName>
    <definedName name="MO_ELEC_PANEL_DIST_11">#REF!</definedName>
    <definedName name="MO_ELEC_PANEL_DIST_6">#REF!</definedName>
    <definedName name="MO_ELEC_PANEL_DIST_7">#REF!</definedName>
    <definedName name="MO_ELEC_PANEL_DIST_8">#REF!</definedName>
    <definedName name="MO_ELEC_PANEL_DIST_9">#REF!</definedName>
    <definedName name="MO_ELEC_TOMACORRIENTE_110">#REF!</definedName>
    <definedName name="MO_ELEC_TOMACORRIENTE_110_10">#REF!</definedName>
    <definedName name="MO_ELEC_TOMACORRIENTE_110_11">#REF!</definedName>
    <definedName name="MO_ELEC_TOMACORRIENTE_110_6">#REF!</definedName>
    <definedName name="MO_ELEC_TOMACORRIENTE_110_7">#REF!</definedName>
    <definedName name="MO_ELEC_TOMACORRIENTE_110_8">#REF!</definedName>
    <definedName name="MO_ELEC_TOMACORRIENTE_110_9">#REF!</definedName>
    <definedName name="MO_ELEC_TOMACORRIENTE_220">#REF!</definedName>
    <definedName name="MO_ELEC_TOMACORRIENTE_220_10">#REF!</definedName>
    <definedName name="MO_ELEC_TOMACORRIENTE_220_11">#REF!</definedName>
    <definedName name="MO_ELEC_TOMACORRIENTE_220_6">#REF!</definedName>
    <definedName name="MO_ELEC_TOMACORRIENTE_220_7">#REF!</definedName>
    <definedName name="MO_ELEC_TOMACORRIENTE_220_8">#REF!</definedName>
    <definedName name="MO_ELEC_TOMACORRIENTE_220_9">#REF!</definedName>
    <definedName name="MO_ENTABLILLADOS">#REF!</definedName>
    <definedName name="MO_ENTABLILLADOS_10">#REF!</definedName>
    <definedName name="MO_ENTABLILLADOS_11">#REF!</definedName>
    <definedName name="MO_ENTABLILLADOS_6">#REF!</definedName>
    <definedName name="MO_ENTABLILLADOS_7">#REF!</definedName>
    <definedName name="MO_ENTABLILLADOS_8">#REF!</definedName>
    <definedName name="MO_ENTABLILLADOS_9">#REF!</definedName>
    <definedName name="MO_ESCALON_GRANITO">#REF!</definedName>
    <definedName name="MO_ESCALON_GRANITO_10">#REF!</definedName>
    <definedName name="MO_ESCALON_GRANITO_11">#REF!</definedName>
    <definedName name="MO_ESCALON_GRANITO_6">#REF!</definedName>
    <definedName name="MO_ESCALON_GRANITO_7">#REF!</definedName>
    <definedName name="MO_ESCALON_GRANITO_8">#REF!</definedName>
    <definedName name="MO_ESCALON_GRANITO_9">#REF!</definedName>
    <definedName name="MO_ESCALON_HUELLA_y_CONTRAHUELLA">#REF!</definedName>
    <definedName name="MO_ESCALON_HUELLA_y_CONTRAHUELLA_10">#REF!</definedName>
    <definedName name="MO_ESCALON_HUELLA_y_CONTRAHUELLA_11">#REF!</definedName>
    <definedName name="MO_ESCALON_HUELLA_y_CONTRAHUELLA_6">#REF!</definedName>
    <definedName name="MO_ESCALON_HUELLA_y_CONTRAHUELLA_7">#REF!</definedName>
    <definedName name="MO_ESCALON_HUELLA_y_CONTRAHUELLA_8">#REF!</definedName>
    <definedName name="MO_ESCALON_HUELLA_y_CONTRAHUELLA_9">#REF!</definedName>
    <definedName name="MO_ESTRIAS">#REF!</definedName>
    <definedName name="MO_ESTRIAS_10">#REF!</definedName>
    <definedName name="MO_ESTRIAS_11">#REF!</definedName>
    <definedName name="MO_ESTRIAS_6">#REF!</definedName>
    <definedName name="MO_ESTRIAS_7">#REF!</definedName>
    <definedName name="MO_ESTRIAS_8">#REF!</definedName>
    <definedName name="MO_ESTRIAS_9">#REF!</definedName>
    <definedName name="MO_EXC_CALICHE_MANO_3M">#REF!</definedName>
    <definedName name="MO_EXC_CALICHE_MANO_3M_10">#REF!</definedName>
    <definedName name="MO_EXC_CALICHE_MANO_3M_11">#REF!</definedName>
    <definedName name="MO_EXC_CALICHE_MANO_3M_6">#REF!</definedName>
    <definedName name="MO_EXC_CALICHE_MANO_3M_7">#REF!</definedName>
    <definedName name="MO_EXC_CALICHE_MANO_3M_8">#REF!</definedName>
    <definedName name="MO_EXC_CALICHE_MANO_3M_9">#REF!</definedName>
    <definedName name="MO_EXC_ROCA_BLANDA_MANO_3M">#REF!</definedName>
    <definedName name="MO_EXC_ROCA_BLANDA_MANO_3M_10">#REF!</definedName>
    <definedName name="MO_EXC_ROCA_BLANDA_MANO_3M_11">#REF!</definedName>
    <definedName name="MO_EXC_ROCA_BLANDA_MANO_3M_6">#REF!</definedName>
    <definedName name="MO_EXC_ROCA_BLANDA_MANO_3M_7">#REF!</definedName>
    <definedName name="MO_EXC_ROCA_BLANDA_MANO_3M_8">#REF!</definedName>
    <definedName name="MO_EXC_ROCA_BLANDA_MANO_3M_9">#REF!</definedName>
    <definedName name="MO_EXC_ROCA_COMP_3M">#REF!</definedName>
    <definedName name="MO_EXC_ROCA_COMP_3M_10">#REF!</definedName>
    <definedName name="MO_EXC_ROCA_COMP_3M_11">#REF!</definedName>
    <definedName name="MO_EXC_ROCA_COMP_3M_6">#REF!</definedName>
    <definedName name="MO_EXC_ROCA_COMP_3M_7">#REF!</definedName>
    <definedName name="MO_EXC_ROCA_COMP_3M_8">#REF!</definedName>
    <definedName name="MO_EXC_ROCA_COMP_3M_9">#REF!</definedName>
    <definedName name="MO_EXC_ROCA_MANO_3M">#REF!</definedName>
    <definedName name="MO_EXC_ROCA_MANO_3M_10">#REF!</definedName>
    <definedName name="MO_EXC_ROCA_MANO_3M_11">#REF!</definedName>
    <definedName name="MO_EXC_ROCA_MANO_3M_6">#REF!</definedName>
    <definedName name="MO_EXC_ROCA_MANO_3M_7">#REF!</definedName>
    <definedName name="MO_EXC_ROCA_MANO_3M_8">#REF!</definedName>
    <definedName name="MO_EXC_ROCA_MANO_3M_9">#REF!</definedName>
    <definedName name="MO_EXC_TIERRA_MANO_3M">#REF!</definedName>
    <definedName name="MO_EXC_TIERRA_MANO_3M_10">#REF!</definedName>
    <definedName name="MO_EXC_TIERRA_MANO_3M_11">#REF!</definedName>
    <definedName name="MO_EXC_TIERRA_MANO_3M_6">#REF!</definedName>
    <definedName name="MO_EXC_TIERRA_MANO_3M_7">#REF!</definedName>
    <definedName name="MO_EXC_TIERRA_MANO_3M_8">#REF!</definedName>
    <definedName name="MO_EXC_TIERRA_MANO_3M_9">#REF!</definedName>
    <definedName name="MO_FINO_TECHO_HOR">#REF!</definedName>
    <definedName name="MO_FINO_TECHO_HOR_10">#REF!</definedName>
    <definedName name="MO_FINO_TECHO_HOR_11">#REF!</definedName>
    <definedName name="MO_FINO_TECHO_HOR_6">#REF!</definedName>
    <definedName name="MO_FINO_TECHO_HOR_7">#REF!</definedName>
    <definedName name="MO_FINO_TECHO_HOR_8">#REF!</definedName>
    <definedName name="MO_FINO_TECHO_HOR_9">#REF!</definedName>
    <definedName name="MO_FRAGUACHE">#REF!</definedName>
    <definedName name="MO_FRAGUACHE_10">#REF!</definedName>
    <definedName name="MO_FRAGUACHE_11">#REF!</definedName>
    <definedName name="MO_FRAGUACHE_6">#REF!</definedName>
    <definedName name="MO_FRAGUACHE_7">#REF!</definedName>
    <definedName name="MO_FRAGUACHE_8">#REF!</definedName>
    <definedName name="MO_FRAGUACHE_9">#REF!</definedName>
    <definedName name="MO_GOTEROS">#REF!</definedName>
    <definedName name="MO_GOTEROS_10">#REF!</definedName>
    <definedName name="MO_GOTEROS_11">#REF!</definedName>
    <definedName name="MO_GOTEROS_6">#REF!</definedName>
    <definedName name="MO_GOTEROS_7">#REF!</definedName>
    <definedName name="MO_GOTEROS_8">#REF!</definedName>
    <definedName name="MO_GOTEROS_9">#REF!</definedName>
    <definedName name="MO_NATILLA">#REF!</definedName>
    <definedName name="MO_NATILLA_10">#REF!</definedName>
    <definedName name="MO_NATILLA_11">#REF!</definedName>
    <definedName name="MO_NATILLA_6">#REF!</definedName>
    <definedName name="MO_NATILLA_7">#REF!</definedName>
    <definedName name="MO_NATILLA_8">#REF!</definedName>
    <definedName name="MO_NATILLA_9">#REF!</definedName>
    <definedName name="MO_PAÑETE_COLs">#REF!</definedName>
    <definedName name="MO_PAÑETE_COLs_10">#REF!</definedName>
    <definedName name="MO_PAÑETE_COLs_11">#REF!</definedName>
    <definedName name="MO_PAÑETE_COLs_6">#REF!</definedName>
    <definedName name="MO_PAÑETE_COLs_7">#REF!</definedName>
    <definedName name="MO_PAÑETE_COLs_8">#REF!</definedName>
    <definedName name="MO_PAÑETE_COLs_9">#REF!</definedName>
    <definedName name="MO_PAÑETE_EXT">#REF!</definedName>
    <definedName name="MO_PAÑETE_EXT_10">#REF!</definedName>
    <definedName name="MO_PAÑETE_EXT_11">#REF!</definedName>
    <definedName name="MO_PAÑETE_EXT_6">#REF!</definedName>
    <definedName name="MO_PAÑETE_EXT_7">#REF!</definedName>
    <definedName name="MO_PAÑETE_EXT_8">#REF!</definedName>
    <definedName name="MO_PAÑETE_EXT_9">#REF!</definedName>
    <definedName name="MO_PAÑETE_INT">#REF!</definedName>
    <definedName name="MO_PAÑETE_INT_10">#REF!</definedName>
    <definedName name="MO_PAÑETE_INT_11">#REF!</definedName>
    <definedName name="MO_PAÑETE_INT_6">#REF!</definedName>
    <definedName name="MO_PAÑETE_INT_7">#REF!</definedName>
    <definedName name="MO_PAÑETE_INT_8">#REF!</definedName>
    <definedName name="MO_PAÑETE_INT_9">#REF!</definedName>
    <definedName name="MO_PAÑETE_PULIDO">#REF!</definedName>
    <definedName name="MO_PAÑETE_PULIDO_10">#REF!</definedName>
    <definedName name="MO_PAÑETE_PULIDO_11">#REF!</definedName>
    <definedName name="MO_PAÑETE_PULIDO_6">#REF!</definedName>
    <definedName name="MO_PAÑETE_PULIDO_7">#REF!</definedName>
    <definedName name="MO_PAÑETE_PULIDO_8">#REF!</definedName>
    <definedName name="MO_PAÑETE_PULIDO_9">#REF!</definedName>
    <definedName name="MO_PAÑETE_RASGADO">#REF!</definedName>
    <definedName name="MO_PAÑETE_RASGADO_10">#REF!</definedName>
    <definedName name="MO_PAÑETE_RASGADO_11">#REF!</definedName>
    <definedName name="MO_PAÑETE_RASGADO_6">#REF!</definedName>
    <definedName name="MO_PAÑETE_RASGADO_7">#REF!</definedName>
    <definedName name="MO_PAÑETE_RASGADO_8">#REF!</definedName>
    <definedName name="MO_PAÑETE_RASGADO_9">#REF!</definedName>
    <definedName name="MO_PAÑETE_TECHOSyVIGAS">#REF!</definedName>
    <definedName name="MO_PAÑETE_TECHOSyVIGAS_10">#REF!</definedName>
    <definedName name="MO_PAÑETE_TECHOSyVIGAS_11">#REF!</definedName>
    <definedName name="MO_PAÑETE_TECHOSyVIGAS_6">#REF!</definedName>
    <definedName name="MO_PAÑETE_TECHOSyVIGAS_7">#REF!</definedName>
    <definedName name="MO_PAÑETE_TECHOSyVIGAS_8">#REF!</definedName>
    <definedName name="MO_PAÑETE_TECHOSyVIGAS_9">#REF!</definedName>
    <definedName name="MO_PERRILLA">#REF!</definedName>
    <definedName name="MO_PERRILLA_10">#REF!</definedName>
    <definedName name="MO_PERRILLA_11">#REF!</definedName>
    <definedName name="MO_PERRILLA_6">#REF!</definedName>
    <definedName name="MO_PERRILLA_7">#REF!</definedName>
    <definedName name="MO_PERRILLA_8">#REF!</definedName>
    <definedName name="MO_PERRILLA_9">#REF!</definedName>
    <definedName name="MO_PIEDRA">#REF!</definedName>
    <definedName name="MO_PIEDRA_10">#REF!</definedName>
    <definedName name="MO_PIEDRA_11">#REF!</definedName>
    <definedName name="MO_PIEDRA_6">#REF!</definedName>
    <definedName name="MO_PIEDRA_7">#REF!</definedName>
    <definedName name="MO_PIEDRA_8">#REF!</definedName>
    <definedName name="MO_PIEDRA_9">#REF!</definedName>
    <definedName name="MO_PINTURA">#REF!</definedName>
    <definedName name="MO_PINTURA_10">#REF!</definedName>
    <definedName name="MO_PINTURA_11">#REF!</definedName>
    <definedName name="MO_PINTURA_6">#REF!</definedName>
    <definedName name="MO_PINTURA_7">#REF!</definedName>
    <definedName name="MO_PINTURA_8">#REF!</definedName>
    <definedName name="MO_PINTURA_9">#REF!</definedName>
    <definedName name="MO_PISO_ADOQUIN">#REF!</definedName>
    <definedName name="MO_PISO_ADOQUIN_10">#REF!</definedName>
    <definedName name="MO_PISO_ADOQUIN_11">#REF!</definedName>
    <definedName name="MO_PISO_ADOQUIN_6">#REF!</definedName>
    <definedName name="MO_PISO_ADOQUIN_7">#REF!</definedName>
    <definedName name="MO_PISO_ADOQUIN_8">#REF!</definedName>
    <definedName name="MO_PISO_ADOQUIN_9">#REF!</definedName>
    <definedName name="MO_PISO_CementoPulido">#REF!</definedName>
    <definedName name="MO_PISO_CementoPulido_10">#REF!</definedName>
    <definedName name="MO_PISO_CementoPulido_11">#REF!</definedName>
    <definedName name="MO_PISO_CementoPulido_6">#REF!</definedName>
    <definedName name="MO_PISO_CementoPulido_7">#REF!</definedName>
    <definedName name="MO_PISO_CementoPulido_8">#REF!</definedName>
    <definedName name="MO_PISO_CementoPulido_9">#REF!</definedName>
    <definedName name="MO_PISO_CERAMICA_15a20">#REF!</definedName>
    <definedName name="MO_PISO_CERAMICA_15a20_10">#REF!</definedName>
    <definedName name="MO_PISO_CERAMICA_15a20_11">#REF!</definedName>
    <definedName name="MO_PISO_CERAMICA_15a20_6">#REF!</definedName>
    <definedName name="MO_PISO_CERAMICA_15a20_7">#REF!</definedName>
    <definedName name="MO_PISO_CERAMICA_15a20_8">#REF!</definedName>
    <definedName name="MO_PISO_CERAMICA_15a20_9">#REF!</definedName>
    <definedName name="MO_PISO_CERAMICA_15a20_BASE">#REF!</definedName>
    <definedName name="MO_PISO_CERAMICA_15a20_BASE_10">#REF!</definedName>
    <definedName name="MO_PISO_CERAMICA_15a20_BASE_11">#REF!</definedName>
    <definedName name="MO_PISO_CERAMICA_15a20_BASE_6">#REF!</definedName>
    <definedName name="MO_PISO_CERAMICA_15a20_BASE_7">#REF!</definedName>
    <definedName name="MO_PISO_CERAMICA_15a20_BASE_8">#REF!</definedName>
    <definedName name="MO_PISO_CERAMICA_15a20_BASE_9">#REF!</definedName>
    <definedName name="MO_PISO_CERAMICA_30a40">#REF!</definedName>
    <definedName name="MO_PISO_CERAMICA_30a40_10">#REF!</definedName>
    <definedName name="MO_PISO_CERAMICA_30a40_11">#REF!</definedName>
    <definedName name="MO_PISO_CERAMICA_30a40_6">#REF!</definedName>
    <definedName name="MO_PISO_CERAMICA_30a40_7">#REF!</definedName>
    <definedName name="MO_PISO_CERAMICA_30a40_8">#REF!</definedName>
    <definedName name="MO_PISO_CERAMICA_30a40_9">#REF!</definedName>
    <definedName name="MO_PISO_CERAMICA_30a40_BASE">#REF!</definedName>
    <definedName name="MO_PISO_CERAMICA_30a40_BASE_10">#REF!</definedName>
    <definedName name="MO_PISO_CERAMICA_30a40_BASE_11">#REF!</definedName>
    <definedName name="MO_PISO_CERAMICA_30a40_BASE_6">#REF!</definedName>
    <definedName name="MO_PISO_CERAMICA_30a40_BASE_7">#REF!</definedName>
    <definedName name="MO_PISO_CERAMICA_30a40_BASE_8">#REF!</definedName>
    <definedName name="MO_PISO_CERAMICA_30a40_BASE_9">#REF!</definedName>
    <definedName name="MO_PISO_FROTA_VIOL">#REF!</definedName>
    <definedName name="MO_PISO_FROTA_VIOL_10">#REF!</definedName>
    <definedName name="MO_PISO_FROTA_VIOL_11">#REF!</definedName>
    <definedName name="MO_PISO_FROTA_VIOL_6">#REF!</definedName>
    <definedName name="MO_PISO_FROTA_VIOL_7">#REF!</definedName>
    <definedName name="MO_PISO_FROTA_VIOL_8">#REF!</definedName>
    <definedName name="MO_PISO_FROTA_VIOL_9">#REF!</definedName>
    <definedName name="MO_PISO_FROTADO">#REF!</definedName>
    <definedName name="MO_PISO_FROTADO_10">#REF!</definedName>
    <definedName name="MO_PISO_FROTADO_11">#REF!</definedName>
    <definedName name="MO_PISO_FROTADO_6">#REF!</definedName>
    <definedName name="MO_PISO_FROTADO_7">#REF!</definedName>
    <definedName name="MO_PISO_FROTADO_8">#REF!</definedName>
    <definedName name="MO_PISO_FROTADO_9">#REF!</definedName>
    <definedName name="MO_PISO_GRANITO_25">#REF!</definedName>
    <definedName name="MO_PISO_GRANITO_25_10">#REF!</definedName>
    <definedName name="MO_PISO_GRANITO_25_11">#REF!</definedName>
    <definedName name="MO_PISO_GRANITO_25_6">#REF!</definedName>
    <definedName name="MO_PISO_GRANITO_25_7">#REF!</definedName>
    <definedName name="MO_PISO_GRANITO_25_8">#REF!</definedName>
    <definedName name="MO_PISO_GRANITO_25_9">#REF!</definedName>
    <definedName name="MO_PISO_GRANITO_30">#REF!</definedName>
    <definedName name="MO_PISO_GRANITO_30_10">#REF!</definedName>
    <definedName name="MO_PISO_GRANITO_30_11">#REF!</definedName>
    <definedName name="MO_PISO_GRANITO_30_6">#REF!</definedName>
    <definedName name="MO_PISO_GRANITO_30_7">#REF!</definedName>
    <definedName name="MO_PISO_GRANITO_30_8">#REF!</definedName>
    <definedName name="MO_PISO_GRANITO_30_9">#REF!</definedName>
    <definedName name="MO_PISO_GRANITO_33">#REF!</definedName>
    <definedName name="MO_PISO_GRANITO_33_10">#REF!</definedName>
    <definedName name="MO_PISO_GRANITO_33_11">#REF!</definedName>
    <definedName name="MO_PISO_GRANITO_33_6">#REF!</definedName>
    <definedName name="MO_PISO_GRANITO_33_7">#REF!</definedName>
    <definedName name="MO_PISO_GRANITO_33_8">#REF!</definedName>
    <definedName name="MO_PISO_GRANITO_33_9">#REF!</definedName>
    <definedName name="MO_PISO_GRANITO_40">#REF!</definedName>
    <definedName name="MO_PISO_GRANITO_40_10">#REF!</definedName>
    <definedName name="MO_PISO_GRANITO_40_11">#REF!</definedName>
    <definedName name="MO_PISO_GRANITO_40_6">#REF!</definedName>
    <definedName name="MO_PISO_GRANITO_40_7">#REF!</definedName>
    <definedName name="MO_PISO_GRANITO_40_8">#REF!</definedName>
    <definedName name="MO_PISO_GRANITO_40_9">#REF!</definedName>
    <definedName name="MO_PISO_GRANITO_50">#REF!</definedName>
    <definedName name="MO_PISO_GRANITO_50_10">#REF!</definedName>
    <definedName name="MO_PISO_GRANITO_50_11">#REF!</definedName>
    <definedName name="MO_PISO_GRANITO_50_6">#REF!</definedName>
    <definedName name="MO_PISO_GRANITO_50_7">#REF!</definedName>
    <definedName name="MO_PISO_GRANITO_50_8">#REF!</definedName>
    <definedName name="MO_PISO_GRANITO_50_9">#REF!</definedName>
    <definedName name="MO_PISO_PULI_VIOL">#REF!</definedName>
    <definedName name="MO_PISO_PULI_VIOL_10">#REF!</definedName>
    <definedName name="MO_PISO_PULI_VIOL_11">#REF!</definedName>
    <definedName name="MO_PISO_PULI_VIOL_6">#REF!</definedName>
    <definedName name="MO_PISO_PULI_VIOL_7">#REF!</definedName>
    <definedName name="MO_PISO_PULI_VIOL_8">#REF!</definedName>
    <definedName name="MO_PISO_PULI_VIOL_9">#REF!</definedName>
    <definedName name="MO_PISO_ZOCALO">#REF!</definedName>
    <definedName name="MO_PISO_ZOCALO_10">#REF!</definedName>
    <definedName name="MO_PISO_ZOCALO_11">#REF!</definedName>
    <definedName name="MO_PISO_ZOCALO_6">#REF!</definedName>
    <definedName name="MO_PISO_ZOCALO_7">#REF!</definedName>
    <definedName name="MO_PISO_ZOCALO_8">#REF!</definedName>
    <definedName name="MO_PISO_ZOCALO_9">#REF!</definedName>
    <definedName name="MO_REPELLO">#REF!</definedName>
    <definedName name="MO_REPELLO_10">#REF!</definedName>
    <definedName name="MO_REPELLO_11">#REF!</definedName>
    <definedName name="MO_REPELLO_6">#REF!</definedName>
    <definedName name="MO_REPELLO_7">#REF!</definedName>
    <definedName name="MO_REPELLO_8">#REF!</definedName>
    <definedName name="MO_REPELLO_9">#REF!</definedName>
    <definedName name="MO_RESANE_FROTA">#REF!</definedName>
    <definedName name="MO_RESANE_FROTA_10">#REF!</definedName>
    <definedName name="MO_RESANE_FROTA_11">#REF!</definedName>
    <definedName name="MO_RESANE_FROTA_6">#REF!</definedName>
    <definedName name="MO_RESANE_FROTA_7">#REF!</definedName>
    <definedName name="MO_RESANE_FROTA_8">#REF!</definedName>
    <definedName name="MO_RESANE_FROTA_9">#REF!</definedName>
    <definedName name="MO_RESANE_GOMA">#REF!</definedName>
    <definedName name="MO_RESANE_GOMA_10">#REF!</definedName>
    <definedName name="MO_RESANE_GOMA_11">#REF!</definedName>
    <definedName name="MO_RESANE_GOMA_6">#REF!</definedName>
    <definedName name="MO_RESANE_GOMA_7">#REF!</definedName>
    <definedName name="MO_RESANE_GOMA_8">#REF!</definedName>
    <definedName name="MO_RESANE_GOMA_9">#REF!</definedName>
    <definedName name="MO_SUBIDA_BLOCK_4_1NIVEL">#REF!</definedName>
    <definedName name="MO_SUBIDA_BLOCK_4_1NIVEL_10">#REF!</definedName>
    <definedName name="MO_SUBIDA_BLOCK_4_1NIVEL_11">#REF!</definedName>
    <definedName name="MO_SUBIDA_BLOCK_4_1NIVEL_6">#REF!</definedName>
    <definedName name="MO_SUBIDA_BLOCK_4_1NIVEL_7">#REF!</definedName>
    <definedName name="MO_SUBIDA_BLOCK_4_1NIVEL_8">#REF!</definedName>
    <definedName name="MO_SUBIDA_BLOCK_4_1NIVEL_9">#REF!</definedName>
    <definedName name="MO_SUBIDA_BLOCK_6_1NIVEL">#REF!</definedName>
    <definedName name="MO_SUBIDA_BLOCK_6_1NIVEL_10">#REF!</definedName>
    <definedName name="MO_SUBIDA_BLOCK_6_1NIVEL_11">#REF!</definedName>
    <definedName name="MO_SUBIDA_BLOCK_6_1NIVEL_6">#REF!</definedName>
    <definedName name="MO_SUBIDA_BLOCK_6_1NIVEL_7">#REF!</definedName>
    <definedName name="MO_SUBIDA_BLOCK_6_1NIVEL_8">#REF!</definedName>
    <definedName name="MO_SUBIDA_BLOCK_6_1NIVEL_9">#REF!</definedName>
    <definedName name="MO_SUBIDA_BLOCK_8_1NIVEL">#REF!</definedName>
    <definedName name="MO_SUBIDA_BLOCK_8_1NIVEL_10">#REF!</definedName>
    <definedName name="MO_SUBIDA_BLOCK_8_1NIVEL_11">#REF!</definedName>
    <definedName name="MO_SUBIDA_BLOCK_8_1NIVEL_6">#REF!</definedName>
    <definedName name="MO_SUBIDA_BLOCK_8_1NIVEL_7">#REF!</definedName>
    <definedName name="MO_SUBIDA_BLOCK_8_1NIVEL_8">#REF!</definedName>
    <definedName name="MO_SUBIDA_BLOCK_8_1NIVEL_9">#REF!</definedName>
    <definedName name="MO_SUBIDA_CEMENTO_1NIVEL">#REF!</definedName>
    <definedName name="MO_SUBIDA_CEMENTO_1NIVEL_10">#REF!</definedName>
    <definedName name="MO_SUBIDA_CEMENTO_1NIVEL_11">#REF!</definedName>
    <definedName name="MO_SUBIDA_CEMENTO_1NIVEL_6">#REF!</definedName>
    <definedName name="MO_SUBIDA_CEMENTO_1NIVEL_7">#REF!</definedName>
    <definedName name="MO_SUBIDA_CEMENTO_1NIVEL_8">#REF!</definedName>
    <definedName name="MO_SUBIDA_CEMENTO_1NIVEL_9">#REF!</definedName>
    <definedName name="MO_SUBIDA_MADERA_1NIVEL">#REF!</definedName>
    <definedName name="MO_SUBIDA_MADERA_1NIVEL_10">#REF!</definedName>
    <definedName name="MO_SUBIDA_MADERA_1NIVEL_11">#REF!</definedName>
    <definedName name="MO_SUBIDA_MADERA_1NIVEL_6">#REF!</definedName>
    <definedName name="MO_SUBIDA_MADERA_1NIVEL_7">#REF!</definedName>
    <definedName name="MO_SUBIDA_MADERA_1NIVEL_8">#REF!</definedName>
    <definedName name="MO_SUBIDA_MADERA_1NIVEL_9">#REF!</definedName>
    <definedName name="MO_SUBIR_AGREGADO_1Nivel">#REF!</definedName>
    <definedName name="MO_SUBIR_AGREGADO_1Nivel_10">#REF!</definedName>
    <definedName name="MO_SUBIR_AGREGADO_1Nivel_11">#REF!</definedName>
    <definedName name="MO_SUBIR_AGREGADO_1Nivel_6">#REF!</definedName>
    <definedName name="MO_SUBIR_AGREGADO_1Nivel_7">#REF!</definedName>
    <definedName name="MO_SUBIR_AGREGADO_1Nivel_8">#REF!</definedName>
    <definedName name="MO_SUBIR_AGREGADO_1Nivel_9">#REF!</definedName>
    <definedName name="MO_SubirAcero_1Niv">#REF!</definedName>
    <definedName name="MO_SubirAcero_1Niv_10">#REF!</definedName>
    <definedName name="MO_SubirAcero_1Niv_11">#REF!</definedName>
    <definedName name="MO_SubirAcero_1Niv_6">#REF!</definedName>
    <definedName name="MO_SubirAcero_1Niv_7">#REF!</definedName>
    <definedName name="MO_SubirAcero_1Niv_8">#REF!</definedName>
    <definedName name="MO_SubirAcero_1Niv_9">#REF!</definedName>
    <definedName name="MO_ZABALETA_PISO">#REF!</definedName>
    <definedName name="MO_ZABALETA_PISO_10">#REF!</definedName>
    <definedName name="MO_ZABALETA_PISO_11">#REF!</definedName>
    <definedName name="MO_ZABALETA_PISO_6">#REF!</definedName>
    <definedName name="MO_ZABALETA_PISO_7">#REF!</definedName>
    <definedName name="MO_ZABALETA_PISO_8">#REF!</definedName>
    <definedName name="MO_ZABALETA_PISO_9">#REF!</definedName>
    <definedName name="MO_ZABALETA_TECHO">#REF!</definedName>
    <definedName name="MO_ZABALETA_TECHO_10">#REF!</definedName>
    <definedName name="MO_ZABALETA_TECHO_11">#REF!</definedName>
    <definedName name="MO_ZABALETA_TECHO_6">#REF!</definedName>
    <definedName name="MO_ZABALETA_TECHO_7">#REF!</definedName>
    <definedName name="MO_ZABALETA_TECHO_8">#REF!</definedName>
    <definedName name="MO_ZABALETA_TECHO_9">#REF!</definedName>
    <definedName name="moacero">#REF!</definedName>
    <definedName name="moacero_8">#REF!</definedName>
    <definedName name="moaceromalla">#REF!</definedName>
    <definedName name="moaceromalla_8">#REF!</definedName>
    <definedName name="moacerorampa">#REF!</definedName>
    <definedName name="moacerorampa_8">#REF!</definedName>
    <definedName name="MOCeram.Paredes">#REF!</definedName>
    <definedName name="Mocheta">#REF!</definedName>
    <definedName name="Mocheta.95x.65.h.a">#REF!</definedName>
    <definedName name="Mocheta.caoba">#REF!</definedName>
    <definedName name="Mocheta.Mezcla.Antillana">[14]Análisis!#REF!</definedName>
    <definedName name="mochetas">#REF!</definedName>
    <definedName name="mochetas.8cm.h.a">#REF!</definedName>
    <definedName name="MOLDE_ESTAMPADO">#REF!</definedName>
    <definedName name="MOLDE_ESTAMPADO_10">#REF!</definedName>
    <definedName name="MOLDE_ESTAMPADO_11">#REF!</definedName>
    <definedName name="MOLDE_ESTAMPADO_6">#REF!</definedName>
    <definedName name="MOLDE_ESTAMPADO_7">#REF!</definedName>
    <definedName name="MOLDE_ESTAMPADO_8">#REF!</definedName>
    <definedName name="MOLDE_ESTAMPADO_9">#REF!</definedName>
    <definedName name="Moldura.caoba">#REF!</definedName>
    <definedName name="MOPISOCERAMICA">[11]INS!#REF!</definedName>
    <definedName name="MOPISOCERAMICA_6">#REF!</definedName>
    <definedName name="MOPISOCERAMICA_8">#REF!</definedName>
    <definedName name="Mortero.1.2.Impermeabilizante">#REF!</definedName>
    <definedName name="Mortero.Marmolina">#REF!</definedName>
    <definedName name="mortero.para.piso">#REF!</definedName>
    <definedName name="Mortero.Pulido">#REF!</definedName>
    <definedName name="Mortero1.4Panete">#REF!</definedName>
    <definedName name="MORTERO110">#REF!</definedName>
    <definedName name="MORTERO12">#REF!</definedName>
    <definedName name="MORTERO13">#REF!</definedName>
    <definedName name="MORTERO14">#REF!</definedName>
    <definedName name="mosbotichinorojo">[3]insumo!#REF!</definedName>
    <definedName name="MOTONIVELADORA">#REF!</definedName>
    <definedName name="MOTONIVELADORA_10">#REF!</definedName>
    <definedName name="MOTONIVELADORA_11">#REF!</definedName>
    <definedName name="MOTONIVELADORA_6">#REF!</definedName>
    <definedName name="MOTONIVELADORA_7">#REF!</definedName>
    <definedName name="MOTONIVELADORA_8">#REF!</definedName>
    <definedName name="MOTONIVELADORA_9">#REF!</definedName>
    <definedName name="mozaicoFG">[3]insumo!#REF!</definedName>
    <definedName name="Muro.6.4toN">#REF!</definedName>
    <definedName name="Muro.8.3erN">#REF!</definedName>
    <definedName name="Muro.Bloq.4.BNP.Cocina">#REF!</definedName>
    <definedName name="Muro.Bloq.4.SNP.Cocina">#REF!</definedName>
    <definedName name="Muro.Bloq.6.BNP.Cocina">#REF!</definedName>
    <definedName name="Muro.Bloq.6.SNP.Cocina">#REF!</definedName>
    <definedName name="Muro.Bloqe.4.2doN">#REF!</definedName>
    <definedName name="Muro.bloqu.8.SNP.Cocina">#REF!</definedName>
    <definedName name="Muro.bloque.2doN">#REF!</definedName>
    <definedName name="Muro.Bloque.4.1erN">#REF!</definedName>
    <definedName name="Muro.Bloque.4.3erN">#REF!</definedName>
    <definedName name="Muro.Bloque.4.4toN">#REF!</definedName>
    <definedName name="Muro.Bloque.4cm.SNP">[22]Análisis!$N$845</definedName>
    <definedName name="Muro.Bloque.6cm.BNP">[22]Análisis!$N$821</definedName>
    <definedName name="Muro.Bloque.6cm.SNPT">[22]Análisis!$N$808</definedName>
    <definedName name="Muro.Bloque.8.1erN">#REF!</definedName>
    <definedName name="Muro.Bloque.8.BNP.Cocina">#REF!</definedName>
    <definedName name="Muro.Bloque.8.SNPT.40">#REF!</definedName>
    <definedName name="Muro.Bloque.8.SNPT.80">#REF!</definedName>
    <definedName name="Muro.Bloque.8BNP.Comedor">#REF!</definedName>
    <definedName name="Muro.Bloque.Vidrio.Area.Noble">#REF!</definedName>
    <definedName name="Muro.bloque8.2doN">#REF!</definedName>
    <definedName name="Muro.Bloques.10cm">#REF!</definedName>
    <definedName name="Muro.Bloques.20cm.40">#REF!</definedName>
    <definedName name="muro.h.a.20cm">[28]Análisis!$D$729</definedName>
    <definedName name="Muro.Hor.Arm.Inclinado">#REF!</definedName>
    <definedName name="Muro.Horm.Arm.edif.oficina">#REF!</definedName>
    <definedName name="Muro.Horm.Arm.Edif.Parqueo">#REF!</definedName>
    <definedName name="Muro.Hormigon.Armado.de20">[12]Análisis!$D$286</definedName>
    <definedName name="Muro.Hormigón.Estanque">#REF!</definedName>
    <definedName name="Muro.protector.parqueo">#REF!</definedName>
    <definedName name="muro.shee.ambas.caras">'[29]Muros Interiores h=2.8 m '!$E$64</definedName>
    <definedName name="MURO30">#REF!</definedName>
    <definedName name="MURO30_6">#REF!</definedName>
    <definedName name="MUROBOVEDA12A10X2AD">#REF!</definedName>
    <definedName name="MUROBOVEDA12A10X2AD_6">#REF!</definedName>
    <definedName name="MUROS">#REF!</definedName>
    <definedName name="muros.plycem.ambas.caras">'[29]MurosInt.h=2.8 m Plycem 2 lados'!$E$64</definedName>
    <definedName name="muros.una.cshee.plycem">'[29]MurosInt.h=2.8 m U C con plycem'!$E$64</definedName>
    <definedName name="MUROS_AN">#REF!</definedName>
    <definedName name="NADA">[37]Insumos!#REF!</definedName>
    <definedName name="NADA_6">#REF!</definedName>
    <definedName name="NADA_8">#REF!</definedName>
    <definedName name="NAMA">#REF!</definedName>
    <definedName name="NATILLA">#REF!</definedName>
    <definedName name="Nave">#REF!</definedName>
    <definedName name="nh">#REF!</definedName>
    <definedName name="NINGUNA">[37]Insumos!#REF!</definedName>
    <definedName name="NINGUNA_6">#REF!</definedName>
    <definedName name="NINGUNA_8">#REF!</definedName>
    <definedName name="NIPLE_ACERO_12x3">#REF!</definedName>
    <definedName name="NIPLE_ACERO_12x3_10">#REF!</definedName>
    <definedName name="NIPLE_ACERO_12x3_11">#REF!</definedName>
    <definedName name="NIPLE_ACERO_12x3_6">#REF!</definedName>
    <definedName name="NIPLE_ACERO_12x3_7">#REF!</definedName>
    <definedName name="NIPLE_ACERO_12x3_8">#REF!</definedName>
    <definedName name="NIPLE_ACERO_12x3_9">#REF!</definedName>
    <definedName name="NIPLE_ACERO_16x2">#REF!</definedName>
    <definedName name="NIPLE_ACERO_16x2_10">#REF!</definedName>
    <definedName name="NIPLE_ACERO_16x2_11">#REF!</definedName>
    <definedName name="NIPLE_ACERO_16x2_6">#REF!</definedName>
    <definedName name="NIPLE_ACERO_16x2_7">#REF!</definedName>
    <definedName name="NIPLE_ACERO_16x2_8">#REF!</definedName>
    <definedName name="NIPLE_ACERO_16x2_9">#REF!</definedName>
    <definedName name="NIPLE_ACERO_16x3">#REF!</definedName>
    <definedName name="NIPLE_ACERO_16x3_10">#REF!</definedName>
    <definedName name="NIPLE_ACERO_16x3_11">#REF!</definedName>
    <definedName name="NIPLE_ACERO_16x3_6">#REF!</definedName>
    <definedName name="NIPLE_ACERO_16x3_7">#REF!</definedName>
    <definedName name="NIPLE_ACERO_16x3_8">#REF!</definedName>
    <definedName name="NIPLE_ACERO_16x3_9">#REF!</definedName>
    <definedName name="NIPLE_ACERO_20x3">#REF!</definedName>
    <definedName name="NIPLE_ACERO_20x3_10">#REF!</definedName>
    <definedName name="NIPLE_ACERO_20x3_11">#REF!</definedName>
    <definedName name="NIPLE_ACERO_20x3_6">#REF!</definedName>
    <definedName name="NIPLE_ACERO_20x3_7">#REF!</definedName>
    <definedName name="NIPLE_ACERO_20x3_8">#REF!</definedName>
    <definedName name="NIPLE_ACERO_20x3_9">#REF!</definedName>
    <definedName name="NIPLE_ACERO_6x3">#REF!</definedName>
    <definedName name="NIPLE_ACERO_6x3_10">#REF!</definedName>
    <definedName name="NIPLE_ACERO_6x3_11">#REF!</definedName>
    <definedName name="NIPLE_ACERO_6x3_6">#REF!</definedName>
    <definedName name="NIPLE_ACERO_6x3_7">#REF!</definedName>
    <definedName name="NIPLE_ACERO_6x3_8">#REF!</definedName>
    <definedName name="NIPLE_ACERO_6x3_9">#REF!</definedName>
    <definedName name="NIPLE_ACERO_8x3">#REF!</definedName>
    <definedName name="NIPLE_ACERO_8x3_10">#REF!</definedName>
    <definedName name="NIPLE_ACERO_8x3_11">#REF!</definedName>
    <definedName name="NIPLE_ACERO_8x3_6">#REF!</definedName>
    <definedName name="NIPLE_ACERO_8x3_7">#REF!</definedName>
    <definedName name="NIPLE_ACERO_8x3_8">#REF!</definedName>
    <definedName name="NIPLE_ACERO_8x3_9">#REF!</definedName>
    <definedName name="NIPLE_ACERO_PLATILLADO_12x12">#REF!</definedName>
    <definedName name="NIPLE_ACERO_PLATILLADO_12x12_10">#REF!</definedName>
    <definedName name="NIPLE_ACERO_PLATILLADO_12x12_11">#REF!</definedName>
    <definedName name="NIPLE_ACERO_PLATILLADO_12x12_6">#REF!</definedName>
    <definedName name="NIPLE_ACERO_PLATILLADO_12x12_7">#REF!</definedName>
    <definedName name="NIPLE_ACERO_PLATILLADO_12x12_8">#REF!</definedName>
    <definedName name="NIPLE_ACERO_PLATILLADO_12x12_9">#REF!</definedName>
    <definedName name="NIPLE_ACERO_PLATILLADO_2x1">#REF!</definedName>
    <definedName name="NIPLE_ACERO_PLATILLADO_2x1_10">#REF!</definedName>
    <definedName name="NIPLE_ACERO_PLATILLADO_2x1_11">#REF!</definedName>
    <definedName name="NIPLE_ACERO_PLATILLADO_2x1_6">#REF!</definedName>
    <definedName name="NIPLE_ACERO_PLATILLADO_2x1_7">#REF!</definedName>
    <definedName name="NIPLE_ACERO_PLATILLADO_2x1_8">#REF!</definedName>
    <definedName name="NIPLE_ACERO_PLATILLADO_2x1_9">#REF!</definedName>
    <definedName name="NIPLE_ACERO_PLATILLADO_3x1">#REF!</definedName>
    <definedName name="NIPLE_ACERO_PLATILLADO_3x1_10">#REF!</definedName>
    <definedName name="NIPLE_ACERO_PLATILLADO_3x1_11">#REF!</definedName>
    <definedName name="NIPLE_ACERO_PLATILLADO_3x1_6">#REF!</definedName>
    <definedName name="NIPLE_ACERO_PLATILLADO_3x1_7">#REF!</definedName>
    <definedName name="NIPLE_ACERO_PLATILLADO_3x1_8">#REF!</definedName>
    <definedName name="NIPLE_ACERO_PLATILLADO_3x1_9">#REF!</definedName>
    <definedName name="NIPLE_ACERO_PLATILLADO_8x1">#REF!</definedName>
    <definedName name="NIPLE_ACERO_PLATILLADO_8x1_10">#REF!</definedName>
    <definedName name="NIPLE_ACERO_PLATILLADO_8x1_11">#REF!</definedName>
    <definedName name="NIPLE_ACERO_PLATILLADO_8x1_6">#REF!</definedName>
    <definedName name="NIPLE_ACERO_PLATILLADO_8x1_7">#REF!</definedName>
    <definedName name="NIPLE_ACERO_PLATILLADO_8x1_8">#REF!</definedName>
    <definedName name="NIPLE_ACERO_PLATILLADO_8x1_9">#REF!</definedName>
    <definedName name="NIPLE_CROMO_38x2_12">#REF!</definedName>
    <definedName name="NIPLE_CROMO_38x2_12_10">#REF!</definedName>
    <definedName name="NIPLE_CROMO_38x2_12_11">#REF!</definedName>
    <definedName name="NIPLE_CROMO_38x2_12_6">#REF!</definedName>
    <definedName name="NIPLE_CROMO_38x2_12_7">#REF!</definedName>
    <definedName name="NIPLE_CROMO_38x2_12_8">#REF!</definedName>
    <definedName name="NIPLE_CROMO_38x2_12_9">#REF!</definedName>
    <definedName name="NIPLE_HG_12x4">#REF!</definedName>
    <definedName name="NIPLE_HG_12x4_10">#REF!</definedName>
    <definedName name="NIPLE_HG_12x4_11">#REF!</definedName>
    <definedName name="NIPLE_HG_12x4_6">#REF!</definedName>
    <definedName name="NIPLE_HG_12x4_7">#REF!</definedName>
    <definedName name="NIPLE_HG_12x4_8">#REF!</definedName>
    <definedName name="NIPLE_HG_12x4_9">#REF!</definedName>
    <definedName name="NIPLE_HG_34x4">#REF!</definedName>
    <definedName name="NIPLE_HG_34x4_10">#REF!</definedName>
    <definedName name="NIPLE_HG_34x4_11">#REF!</definedName>
    <definedName name="NIPLE_HG_34x4_6">#REF!</definedName>
    <definedName name="NIPLE_HG_34x4_7">#REF!</definedName>
    <definedName name="NIPLE_HG_34x4_8">#REF!</definedName>
    <definedName name="NIPLE_HG_34x4_9">#REF!</definedName>
    <definedName name="NIPLE112X4HG">#REF!</definedName>
    <definedName name="NIPLE112X6HG">#REF!</definedName>
    <definedName name="NIPLE112X8HG">#REF!</definedName>
    <definedName name="NIPLE125X4HG">#REF!</definedName>
    <definedName name="NIPLE12X4HG">#REF!</definedName>
    <definedName name="NIPLE1X4HG">#REF!</definedName>
    <definedName name="NIPLE212X4HG">#REF!</definedName>
    <definedName name="NIPLE2X4HG">#REF!</definedName>
    <definedName name="NIPLE2X6HG">#REF!</definedName>
    <definedName name="NIPLE34X4HG">#REF!</definedName>
    <definedName name="NIPLE3X12HG">#REF!</definedName>
    <definedName name="NIPLE3X312HG">#REF!</definedName>
    <definedName name="NIPLE3X4HG">#REF!</definedName>
    <definedName name="NIPLE3X6HG">#REF!</definedName>
    <definedName name="NIPLE4X4HG">#REF!</definedName>
    <definedName name="NIPLECROM38X212">#REF!</definedName>
    <definedName name="NUEVA">#REF!</definedName>
    <definedName name="num_linhas">#REF!</definedName>
    <definedName name="Obra.Civil.Ext.">#REF!</definedName>
    <definedName name="Opc.2">#REF!</definedName>
    <definedName name="Operador.Tipo.1">#REF!</definedName>
    <definedName name="Operador.Tipo.2">#REF!</definedName>
    <definedName name="OPERADOR_GREADER">#REF!</definedName>
    <definedName name="OPERADOR_GREADER_10">#REF!</definedName>
    <definedName name="OPERADOR_GREADER_11">#REF!</definedName>
    <definedName name="OPERADOR_GREADER_6">#REF!</definedName>
    <definedName name="OPERADOR_GREADER_7">#REF!</definedName>
    <definedName name="OPERADOR_GREADER_8">#REF!</definedName>
    <definedName name="OPERADOR_GREADER_9">#REF!</definedName>
    <definedName name="OPERADOR_PALA">#REF!</definedName>
    <definedName name="OPERADOR_PALA_10">#REF!</definedName>
    <definedName name="OPERADOR_PALA_11">#REF!</definedName>
    <definedName name="OPERADOR_PALA_6">#REF!</definedName>
    <definedName name="OPERADOR_PALA_7">#REF!</definedName>
    <definedName name="OPERADOR_PALA_8">#REF!</definedName>
    <definedName name="OPERADOR_PALA_9">#REF!</definedName>
    <definedName name="OPERADOR_TRACTOR">#REF!</definedName>
    <definedName name="OPERADOR_TRACTOR_10">#REF!</definedName>
    <definedName name="OPERADOR_TRACTOR_11">#REF!</definedName>
    <definedName name="OPERADOR_TRACTOR_6">#REF!</definedName>
    <definedName name="OPERADOR_TRACTOR_7">#REF!</definedName>
    <definedName name="OPERADOR_TRACTOR_8">#REF!</definedName>
    <definedName name="OPERADOR_TRACTOR_9">#REF!</definedName>
    <definedName name="Operario_1ra">#REF!</definedName>
    <definedName name="Operario_1ra_10">#REF!</definedName>
    <definedName name="Operario_1ra_11">#REF!</definedName>
    <definedName name="Operario_1ra_6">#REF!</definedName>
    <definedName name="Operario_1ra_7">#REF!</definedName>
    <definedName name="Operario_1ra_8">#REF!</definedName>
    <definedName name="Operario_1ra_9">#REF!</definedName>
    <definedName name="Operario_2da">#REF!</definedName>
    <definedName name="Operario_2da_10">#REF!</definedName>
    <definedName name="Operario_2da_11">#REF!</definedName>
    <definedName name="Operario_2da_6">#REF!</definedName>
    <definedName name="Operario_2da_7">#REF!</definedName>
    <definedName name="Operario_2da_8">#REF!</definedName>
    <definedName name="Operario_2da_9">#REF!</definedName>
    <definedName name="Operario_3ra">#REF!</definedName>
    <definedName name="Operario_3ra_10">#REF!</definedName>
    <definedName name="Operario_3ra_11">#REF!</definedName>
    <definedName name="Operario_3ra_6">#REF!</definedName>
    <definedName name="Operario_3ra_7">#REF!</definedName>
    <definedName name="Operario_3ra_8">#REF!</definedName>
    <definedName name="Operario_3ra_9">#REF!</definedName>
    <definedName name="OPERARIOPRIMERA">[25]SALARIOS!$C$10</definedName>
    <definedName name="OPERMAN">#REF!</definedName>
    <definedName name="OPERPAL">#REF!</definedName>
    <definedName name="ORI12FBCO">#REF!</definedName>
    <definedName name="ORI12FBCOFLUX">#REF!</definedName>
    <definedName name="ORI1FBCO">#REF!</definedName>
    <definedName name="ORI1FBCOFLUX">#REF!</definedName>
    <definedName name="ORINAL12">#REF!</definedName>
    <definedName name="ORINALFALDA">#REF!</definedName>
    <definedName name="ORINALPEQ">#REF!</definedName>
    <definedName name="ORINALSENCILLO">[3]insumo!#REF!</definedName>
    <definedName name="ORIPEQBCO">#REF!</definedName>
    <definedName name="OXIDOROJO">#REF!</definedName>
    <definedName name="OXIGENO_CIL">#REF!</definedName>
    <definedName name="OXIGENO_CIL_10">#REF!</definedName>
    <definedName name="OXIGENO_CIL_11">#REF!</definedName>
    <definedName name="OXIGENO_CIL_6">#REF!</definedName>
    <definedName name="OXIGENO_CIL_7">#REF!</definedName>
    <definedName name="OXIGENO_CIL_8">#REF!</definedName>
    <definedName name="OXIGENO_CIL_9">#REF!</definedName>
    <definedName name="p">[38]peso!#REF!</definedName>
    <definedName name="p_8">#REF!</definedName>
    <definedName name="P12BLOCK12">#REF!</definedName>
    <definedName name="P12BLOCK6">#REF!</definedName>
    <definedName name="P12BLOCK8">#REF!</definedName>
    <definedName name="P1XE">#REF!</definedName>
    <definedName name="P1XE_6">#REF!</definedName>
    <definedName name="P1XT">#REF!</definedName>
    <definedName name="P1XT_6">#REF!</definedName>
    <definedName name="P1YE">#REF!</definedName>
    <definedName name="P1YE_6">#REF!</definedName>
    <definedName name="P1YT">#REF!</definedName>
    <definedName name="P1YT_6">#REF!</definedName>
    <definedName name="P2XE">#REF!</definedName>
    <definedName name="P2XE_6">#REF!</definedName>
    <definedName name="P2XT">#REF!</definedName>
    <definedName name="P2XT_6">#REF!</definedName>
    <definedName name="P2YE">#REF!</definedName>
    <definedName name="P2YE_6">#REF!</definedName>
    <definedName name="P3XE">#REF!</definedName>
    <definedName name="P3XE_6">#REF!</definedName>
    <definedName name="P3XT">#REF!</definedName>
    <definedName name="P3XT_6">#REF!</definedName>
    <definedName name="P3YE">#REF!</definedName>
    <definedName name="P3YE_6">#REF!</definedName>
    <definedName name="P3YT">#REF!</definedName>
    <definedName name="P3YT_6">#REF!</definedName>
    <definedName name="P4XE">#REF!</definedName>
    <definedName name="P4XE_6">#REF!</definedName>
    <definedName name="P4XT">#REF!</definedName>
    <definedName name="P4XT_6">#REF!</definedName>
    <definedName name="P4YE">#REF!</definedName>
    <definedName name="P4YE_6">#REF!</definedName>
    <definedName name="P4YT">#REF!</definedName>
    <definedName name="P4YT_6">#REF!</definedName>
    <definedName name="P5XE">#REF!</definedName>
    <definedName name="P5XE_6">#REF!</definedName>
    <definedName name="P5YE">#REF!</definedName>
    <definedName name="P5YE_6">#REF!</definedName>
    <definedName name="P5YT">#REF!</definedName>
    <definedName name="P5YT_6">#REF!</definedName>
    <definedName name="P6XE">#REF!</definedName>
    <definedName name="P6XE_6">#REF!</definedName>
    <definedName name="P6XT">#REF!</definedName>
    <definedName name="P6XT_6">#REF!</definedName>
    <definedName name="P6YE">#REF!</definedName>
    <definedName name="P6YE_6">#REF!</definedName>
    <definedName name="P6YT">#REF!</definedName>
    <definedName name="P6YT_6">#REF!</definedName>
    <definedName name="P7XE">#REF!</definedName>
    <definedName name="P7XE_6">#REF!</definedName>
    <definedName name="P7YE">#REF!</definedName>
    <definedName name="P7YE_6">#REF!</definedName>
    <definedName name="P7YT">#REF!</definedName>
    <definedName name="P7YT_6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CEROMALLA23150">#REF!</definedName>
    <definedName name="PACEROMALLA23200">#REF!</definedName>
    <definedName name="PADO50080G">#REF!</definedName>
    <definedName name="PADO50080R">#REF!</definedName>
    <definedName name="PADO511G">#REF!</definedName>
    <definedName name="PADO511R">#REF!</definedName>
    <definedName name="PADO604G">#REF!</definedName>
    <definedName name="PADO604R">#REF!</definedName>
    <definedName name="PALA">#REF!</definedName>
    <definedName name="PALA_10">#REF!</definedName>
    <definedName name="PALA_11">#REF!</definedName>
    <definedName name="PALA_6">#REF!</definedName>
    <definedName name="PALA_7">#REF!</definedName>
    <definedName name="PALA_8">#REF!</definedName>
    <definedName name="PALA_9">#REF!</definedName>
    <definedName name="PALA_950">#REF!</definedName>
    <definedName name="PALA_950_10">#REF!</definedName>
    <definedName name="PALA_950_11">#REF!</definedName>
    <definedName name="PALA_950_6">#REF!</definedName>
    <definedName name="PALA_950_7">#REF!</definedName>
    <definedName name="PALA_950_8">#REF!</definedName>
    <definedName name="PALA_950_9">#REF!</definedName>
    <definedName name="PALM">#REF!</definedName>
    <definedName name="PALPUA14">#REF!</definedName>
    <definedName name="PALPUA16">#REF!</definedName>
    <definedName name="PANBN">#REF!</definedName>
    <definedName name="PANBN03">#REF!</definedName>
    <definedName name="PANBN11">#REF!</definedName>
    <definedName name="PANBN17">#REF!</definedName>
    <definedName name="PANEL_DIST_24C">#REF!</definedName>
    <definedName name="PANEL_DIST_24C_10">#REF!</definedName>
    <definedName name="PANEL_DIST_24C_11">#REF!</definedName>
    <definedName name="PANEL_DIST_24C_6">#REF!</definedName>
    <definedName name="PANEL_DIST_24C_7">#REF!</definedName>
    <definedName name="PANEL_DIST_24C_8">#REF!</definedName>
    <definedName name="PANEL_DIST_24C_9">#REF!</definedName>
    <definedName name="PANEL_DIST_32C">#REF!</definedName>
    <definedName name="PANEL_DIST_32C_10">#REF!</definedName>
    <definedName name="PANEL_DIST_32C_11">#REF!</definedName>
    <definedName name="PANEL_DIST_32C_6">#REF!</definedName>
    <definedName name="PANEL_DIST_32C_7">#REF!</definedName>
    <definedName name="PANEL_DIST_32C_8">#REF!</definedName>
    <definedName name="PANEL_DIST_32C_9">#REF!</definedName>
    <definedName name="PANEL_DIST_4a8C">#REF!</definedName>
    <definedName name="PANEL_DIST_4a8C_10">#REF!</definedName>
    <definedName name="PANEL_DIST_4a8C_11">#REF!</definedName>
    <definedName name="PANEL_DIST_4a8C_6">#REF!</definedName>
    <definedName name="PANEL_DIST_4a8C_7">#REF!</definedName>
    <definedName name="PANEL_DIST_4a8C_8">#REF!</definedName>
    <definedName name="PANEL_DIST_4a8C_9">#REF!</definedName>
    <definedName name="Panel_Plastbau">'[10]LISTA DE PRECIO'!$C$9</definedName>
    <definedName name="PANEL12CIR">#REF!</definedName>
    <definedName name="PANEL16CIR">#REF!</definedName>
    <definedName name="PANEL24CIR">#REF!</definedName>
    <definedName name="PANEL2CIR">#REF!</definedName>
    <definedName name="PANEL4CIR">#REF!</definedName>
    <definedName name="PANEL6CIR">#REF!</definedName>
    <definedName name="PANEL8CIR">#REF!</definedName>
    <definedName name="PanelDist_6a12_Circ_125a">#REF!</definedName>
    <definedName name="PanelDist_6a12_Circ_125a_10">#REF!</definedName>
    <definedName name="PanelDist_6a12_Circ_125a_11">#REF!</definedName>
    <definedName name="PanelDist_6a12_Circ_125a_6">#REF!</definedName>
    <definedName name="PanelDist_6a12_Circ_125a_7">#REF!</definedName>
    <definedName name="PanelDist_6a12_Circ_125a_8">#REF!</definedName>
    <definedName name="PanelDist_6a12_Circ_125a_9">#REF!</definedName>
    <definedName name="Panete.Coloreado">#REF!</definedName>
    <definedName name="Panete.Marmolina">#REF!</definedName>
    <definedName name="Panete.Pared.Ext.Villas">#REF!</definedName>
    <definedName name="panete.Pared.Int.para.estucar">#REF!</definedName>
    <definedName name="Panete.Pared.Int.Villas">#REF!</definedName>
    <definedName name="Panete.patinillo">#REF!</definedName>
    <definedName name="Panete.rugoso">#REF!</definedName>
    <definedName name="panete.techo.horizontal">#REF!</definedName>
    <definedName name="Panete.techo.Inclinado">#REF!</definedName>
    <definedName name="PANETES_AN">#REF!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ñete.col.ml">#REF!</definedName>
    <definedName name="Pañete.Exterior.Antillano">[14]Análisis!#REF!</definedName>
    <definedName name="Pañete.Int.1erN">#REF!</definedName>
    <definedName name="Pañete.int.2doN">#REF!</definedName>
    <definedName name="Pañete.int.3erN">#REF!</definedName>
    <definedName name="Pañete.int.4toN">#REF!</definedName>
    <definedName name="Pañete.Interior.Antillano">[14]Análisis!#REF!</definedName>
    <definedName name="Pañete.Paredes">[22]Análisis!$N$906</definedName>
    <definedName name="Pañete.Techo.1erN">#REF!</definedName>
    <definedName name="Pañete.Techo.2doN">#REF!</definedName>
    <definedName name="Pañete.Techo.3erN">#REF!</definedName>
    <definedName name="Pañete.Techo.4toN">#REF!</definedName>
    <definedName name="Pañete.Techo.Horiz.Mezcla.Antillana">[14]Análisis!#REF!</definedName>
    <definedName name="Pañete.Techo.Horizontal">#REF!</definedName>
    <definedName name="PARARRAYOS_9KV">#REF!</definedName>
    <definedName name="PARARRAYOS_9KV_10">#REF!</definedName>
    <definedName name="PARARRAYOS_9KV_11">#REF!</definedName>
    <definedName name="PARARRAYOS_9KV_6">#REF!</definedName>
    <definedName name="PARARRAYOS_9KV_7">#REF!</definedName>
    <definedName name="PARARRAYOS_9KV_8">#REF!</definedName>
    <definedName name="PARARRAYOS_9KV_9">#REF!</definedName>
    <definedName name="Parque.Infantil">#REF!</definedName>
    <definedName name="parte.electrica">#REF!</definedName>
    <definedName name="PASAJES">#REF!</definedName>
    <definedName name="PASC8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X8X8">#REF!</definedName>
    <definedName name="PBLINTEL8X8X8">#REF!</definedName>
    <definedName name="PBLOCALPER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6DEC">#REF!</definedName>
    <definedName name="PBLOCK6TEX">#REF!</definedName>
    <definedName name="PBLOCK8">#REF!</definedName>
    <definedName name="PBLOCK8BARRO">#REF!</definedName>
    <definedName name="PBLOCK8DEC">#REF!</definedName>
    <definedName name="PBLOCK8TEX">#REF!</definedName>
    <definedName name="PBLOVIGA6">#REF!</definedName>
    <definedName name="PBLOVIGA8">#REF!</definedName>
    <definedName name="PBORPAVGPVT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">#REF!</definedName>
    <definedName name="PDUCHA">#REF!</definedName>
    <definedName name="Pedestal.H.V.">#REF!</definedName>
    <definedName name="Peon">#REF!</definedName>
    <definedName name="Peon.dia">#REF!</definedName>
    <definedName name="Peon_1">#REF!</definedName>
    <definedName name="Peon_1_10">#REF!</definedName>
    <definedName name="Peon_1_11">#REF!</definedName>
    <definedName name="Peon_1_5">#REF!</definedName>
    <definedName name="Peon_1_6">#REF!</definedName>
    <definedName name="Peon_1_7">#REF!</definedName>
    <definedName name="Peon_1_8">#REF!</definedName>
    <definedName name="Peon_1_9">#REF!</definedName>
    <definedName name="Peon_6">#REF!</definedName>
    <definedName name="Peon_Colchas">[19]MO!$B$11</definedName>
    <definedName name="PEONCARP">[11]INS!#REF!</definedName>
    <definedName name="PEONCARP_6">#REF!</definedName>
    <definedName name="PEONCARP_8">#REF!</definedName>
    <definedName name="PERFIL_CUADRADO_34">[19]INSU!$B$91</definedName>
    <definedName name="Pergolado.9pies">[14]Análisis!#REF!</definedName>
    <definedName name="pergolado.area.piscina">[28]Análisis!$D$1633</definedName>
    <definedName name="Pergolado.Madera">[14]Análisis!#REF!</definedName>
    <definedName name="Pernos">#REF!</definedName>
    <definedName name="Pernos_6">#REF!</definedName>
    <definedName name="Pernos_8">#REF!</definedName>
    <definedName name="PESCOBAPLASTICA">#REF!</definedName>
    <definedName name="PESTILLO">#REF!</definedName>
    <definedName name="PFREGADERO1">#REF!</definedName>
    <definedName name="PFREGADERO2">#REF!</definedName>
    <definedName name="PGLOBO6">#REF!</definedName>
    <definedName name="PGRAMAR3030">#REF!</definedName>
    <definedName name="PGRAMAR4040">#REF!</definedName>
    <definedName name="PGRANITO30BCO">#REF!</definedName>
    <definedName name="PGRANITO30GRIS">#REF!</definedName>
    <definedName name="PGRANITO40BCO">#REF!</definedName>
    <definedName name="PGRANITO40GRIS">#REF!</definedName>
    <definedName name="PGRANITOPERROY40">#REF!</definedName>
    <definedName name="PGRAPA1">#REF!</definedName>
    <definedName name="PHCH23BCO">#REF!</definedName>
    <definedName name="PHCHGRAMAR">#REF!</definedName>
    <definedName name="PHCHMARAGLPR">#REF!</definedName>
    <definedName name="PHCHSUPERBCO">#REF!</definedName>
    <definedName name="PICO">#REF!</definedName>
    <definedName name="PICO_10">#REF!</definedName>
    <definedName name="PICO_11">#REF!</definedName>
    <definedName name="PICO_6">#REF!</definedName>
    <definedName name="PICO_7">#REF!</definedName>
    <definedName name="PICO_8">#REF!</definedName>
    <definedName name="PICO_9">#REF!</definedName>
    <definedName name="PIEDRA">#REF!</definedName>
    <definedName name="PIEDRA_10">#REF!</definedName>
    <definedName name="PIEDRA_11">#REF!</definedName>
    <definedName name="PIEDRA_6">#REF!</definedName>
    <definedName name="PIEDRA_7">#REF!</definedName>
    <definedName name="PIEDRA_8">#REF!</definedName>
    <definedName name="PIEDRA_9">#REF!</definedName>
    <definedName name="PIEDRA_GAVIONES">#REF!</definedName>
    <definedName name="PIEDRA_GAVIONES_10">#REF!</definedName>
    <definedName name="PIEDRA_GAVIONES_11">#REF!</definedName>
    <definedName name="PIEDRA_GAVIONES_6">#REF!</definedName>
    <definedName name="PIEDRA_GAVIONES_7">#REF!</definedName>
    <definedName name="PIEDRA_GAVIONES_8">#REF!</definedName>
    <definedName name="PIEDRA_GAVIONES_9">#REF!</definedName>
    <definedName name="PIEDRAS">#REF!</definedName>
    <definedName name="PINO">[25]INS!$D$770</definedName>
    <definedName name="Pino.Americano">#REF!</definedName>
    <definedName name="pino.tratado">[39]Insumos!$C$35</definedName>
    <definedName name="pino1x10bruto">#REF!</definedName>
    <definedName name="pino1x12bruto">#REF!</definedName>
    <definedName name="PINO1X12BRUTOTRAT">#REF!</definedName>
    <definedName name="PINO2X12BRUTO">#REF!</definedName>
    <definedName name="PINO4X4BRUTO">#REF!</definedName>
    <definedName name="PINOBRUTO4x4x12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ACRIEXT">#REF!</definedName>
    <definedName name="PINTACRIEXTAND">#REF!</definedName>
    <definedName name="PINTACRIINT">#REF!</definedName>
    <definedName name="PINTECO">#REF!</definedName>
    <definedName name="PINTEPOX">#REF!</definedName>
    <definedName name="PINTERRUPOR1">#REF!</definedName>
    <definedName name="PINTERRUPTOR2">#REF!</definedName>
    <definedName name="PINTERRUPTOR3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#REF!</definedName>
    <definedName name="PINTMAN">#REF!</definedName>
    <definedName name="PINTMANAND">#REF!</definedName>
    <definedName name="PINTURA">#REF!</definedName>
    <definedName name="Pintura.Aceite">#REF!</definedName>
    <definedName name="Pintura.aceite.pared">#REF!</definedName>
    <definedName name="Pintura.Acrilica.Bca.MA">#REF!</definedName>
    <definedName name="Pintura.Acrilica.Ma">#REF!</definedName>
    <definedName name="Pintura.Acrilica.preparada.MA">#REF!</definedName>
    <definedName name="Pintura.Eco.Pupolar">#REF!</definedName>
    <definedName name="Pintura.Epóxica">#REF!</definedName>
    <definedName name="Pintura.epoxica.piscina">[28]Análisis!$D$1562</definedName>
    <definedName name="Pintura.Epoxica.Popular.MA">#REF!</definedName>
    <definedName name="pintura.man.puertas">[27]Análisis!$D$1549</definedName>
    <definedName name="pintura.mant.puertas">[26]Análisis!$D$1164</definedName>
    <definedName name="Pintura.Pared.Exteriores">#REF!</definedName>
    <definedName name="Pintura.pared.Interior">#REF!</definedName>
    <definedName name="pintura.sobre.clavot">[27]Análisis!$D$1556</definedName>
    <definedName name="Pintura.techo">#REF!</definedName>
    <definedName name="PINTURA_ACR_COLOR_PREPARADO">#REF!</definedName>
    <definedName name="PINTURA_ACR_COLOR_PREPARADO_10">#REF!</definedName>
    <definedName name="PINTURA_ACR_COLOR_PREPARADO_11">#REF!</definedName>
    <definedName name="PINTURA_ACR_COLOR_PREPARADO_6">#REF!</definedName>
    <definedName name="PINTURA_ACR_COLOR_PREPARADO_7">#REF!</definedName>
    <definedName name="PINTURA_ACR_COLOR_PREPARADO_8">#REF!</definedName>
    <definedName name="PINTURA_ACR_COLOR_PREPARADO_9">#REF!</definedName>
    <definedName name="PINTURA_ACR_EXT">#REF!</definedName>
    <definedName name="PINTURA_ACR_EXT_10">#REF!</definedName>
    <definedName name="PINTURA_ACR_EXT_11">#REF!</definedName>
    <definedName name="PINTURA_ACR_EXT_6">#REF!</definedName>
    <definedName name="PINTURA_ACR_EXT_7">#REF!</definedName>
    <definedName name="PINTURA_ACR_EXT_8">#REF!</definedName>
    <definedName name="PINTURA_ACR_EXT_9">#REF!</definedName>
    <definedName name="PINTURA_ACR_INT">#REF!</definedName>
    <definedName name="PINTURA_ACR_INT_10">#REF!</definedName>
    <definedName name="PINTURA_ACR_INT_11">#REF!</definedName>
    <definedName name="PINTURA_ACR_INT_6">#REF!</definedName>
    <definedName name="PINTURA_ACR_INT_7">#REF!</definedName>
    <definedName name="PINTURA_ACR_INT_8">#REF!</definedName>
    <definedName name="PINTURA_ACR_INT_9">#REF!</definedName>
    <definedName name="PINTURA_BASE">#REF!</definedName>
    <definedName name="PINTURA_BASE_10">#REF!</definedName>
    <definedName name="PINTURA_BASE_11">#REF!</definedName>
    <definedName name="PINTURA_BASE_6">#REF!</definedName>
    <definedName name="PINTURA_BASE_7">#REF!</definedName>
    <definedName name="PINTURA_BASE_8">#REF!</definedName>
    <definedName name="PINTURA_BASE_9">#REF!</definedName>
    <definedName name="PINTURA_MANTENIMIENTO">#REF!</definedName>
    <definedName name="PINTURA_MANTENIMIENTO_10">#REF!</definedName>
    <definedName name="PINTURA_MANTENIMIENTO_11">#REF!</definedName>
    <definedName name="PINTURA_MANTENIMIENTO_6">#REF!</definedName>
    <definedName name="PINTURA_MANTENIMIENTO_7">#REF!</definedName>
    <definedName name="PINTURA_MANTENIMIENTO_8">#REF!</definedName>
    <definedName name="PINTURA_MANTENIMIENTO_9">#REF!</definedName>
    <definedName name="PINTURA_OXIDO_ROJO">#REF!</definedName>
    <definedName name="PINTURA_OXIDO_ROJO_10">#REF!</definedName>
    <definedName name="PINTURA_OXIDO_ROJO_11">#REF!</definedName>
    <definedName name="PINTURA_OXIDO_ROJO_6">#REF!</definedName>
    <definedName name="PINTURA_OXIDO_ROJO_7">#REF!</definedName>
    <definedName name="PINTURA_OXIDO_ROJO_8">#REF!</definedName>
    <definedName name="PINTURA_OXIDO_ROJO_9">#REF!</definedName>
    <definedName name="PINTURAS">#REF!</definedName>
    <definedName name="Piscina">#REF!</definedName>
    <definedName name="Piscina.Crhist">[14]Análisis!#REF!</definedName>
    <definedName name="Piscina.Losa.Fondo">[14]Análisis!#REF!</definedName>
    <definedName name="Piscina.Muro">[14]Análisis!#REF!</definedName>
    <definedName name="PiscinaKurt">[14]Análisis!#REF!</definedName>
    <definedName name="Pisntura.Piscina">[14]Análisis!#REF!</definedName>
    <definedName name="Piso.Baldosin30x60">[14]Análisis!#REF!</definedName>
    <definedName name="Piso.Ceram">#REF!</definedName>
    <definedName name="Piso.Ceram.Blanca.20x20">#REF!</definedName>
    <definedName name="Piso.Ceram.Boston">[40]Análisis!#REF!</definedName>
    <definedName name="Piso.Ceram.Etrusco.30x30">#REF!</definedName>
    <definedName name="Piso.Ceram.Gres.Piso.Mezc.Antillana">[14]Análisis!#REF!</definedName>
    <definedName name="Piso.Ceram.Imperial.Gris">#REF!</definedName>
    <definedName name="Piso.Ceram.Ines.Gris">#REF!</definedName>
    <definedName name="Piso.Ceram.Nevada.33x33">#REF!</definedName>
    <definedName name="Piso.Ceram.Serv.">[12]Análisis!$D$580</definedName>
    <definedName name="Piso.Ceram.Ultra.Bco.">#REF!</definedName>
    <definedName name="Piso.Cerámica">[14]Análisis!#REF!</definedName>
    <definedName name="Piso.Ceramica.A">[12]Análisis!$D$522</definedName>
    <definedName name="piso.ceramica.antideslizante">#REF!</definedName>
    <definedName name="Piso.Ceramica.B">[12]Análisis!$D$541</definedName>
    <definedName name="Piso.Ceramica.C">[12]Análisis!$D$560</definedName>
    <definedName name="Piso.Cerámica.Importada">#REF!</definedName>
    <definedName name="Piso.Cerámica.Mezc.Antillana">[14]Análisis!#REF!</definedName>
    <definedName name="piso.de.marmol">#REF!</definedName>
    <definedName name="Piso.Granimarmol">#REF!</definedName>
    <definedName name="Piso.Granito.Blanco">#REF!</definedName>
    <definedName name="piso.granito.ext.crema">[12]Análisis!$D$415</definedName>
    <definedName name="piso.granito.ext.rosado">[12]Análisis!$D$427</definedName>
    <definedName name="piso.granito.ext.rozado">[12]Análisis!$D$427</definedName>
    <definedName name="Piso.granito.fondo.blanco">[12]Análisis!$D$449</definedName>
    <definedName name="Piso.granito.fondo.gris">[12]Análisis!$D$460</definedName>
    <definedName name="piso.granito.p.exterior.rojo">[12]Análisis!$D$438</definedName>
    <definedName name="piso.granito.p.exterior.rosado">[12]Análisis!$D$438</definedName>
    <definedName name="Piso.Horm.10cm.Sin.Malla">#REF!</definedName>
    <definedName name="Piso.Horm.Estampado">#REF!</definedName>
    <definedName name="Piso.loseta.cemento.25x25">#REF!</definedName>
    <definedName name="Piso.Madera.Teka">#REF!</definedName>
    <definedName name="Piso.marmol.A.20x40">#REF!</definedName>
    <definedName name="Piso.marmol.A.40x40">#REF!</definedName>
    <definedName name="Piso.Marmol.B.40x40">#REF!</definedName>
    <definedName name="piso.marmol.crema">#REF!</definedName>
    <definedName name="Piso.Mármol.crema">[14]Análisis!#REF!</definedName>
    <definedName name="Piso.marmol.Tipo.B">#REF!</definedName>
    <definedName name="piso.mosaico.25x25">[27]Análisis!$D$1256</definedName>
    <definedName name="piso.porcelanato.40x40">[12]Análisis!$D$491</definedName>
    <definedName name="Piso.Quary.Tile">#REF!</definedName>
    <definedName name="Piso.Vibrazo.Blanco30x30">#REF!</definedName>
    <definedName name="PISO_GRANITO_FONDO_BCO">[19]INSU!$B$103</definedName>
    <definedName name="PISO01">#REF!</definedName>
    <definedName name="PISO09">#REF!</definedName>
    <definedName name="PISOADO50080G">#REF!</definedName>
    <definedName name="PISOADO50080R">#REF!</definedName>
    <definedName name="PISOADO511G">#REF!</definedName>
    <definedName name="PISOADO511R">#REF!</definedName>
    <definedName name="PISOADO604G">#REF!</definedName>
    <definedName name="PISOADO604R">#REF!</definedName>
    <definedName name="PISOGRA1233030BCO">#REF!</definedName>
    <definedName name="PISOGRA1233030GRIS">#REF!</definedName>
    <definedName name="PISOGRA1234040BCO">#REF!</definedName>
    <definedName name="PISOGRAPROY4040">#REF!</definedName>
    <definedName name="PISOHFV10">#REF!</definedName>
    <definedName name="PISOLADEXAPEQ">#REF!</definedName>
    <definedName name="PISOLADFERIAPEQ">#REF!</definedName>
    <definedName name="PISOMOSROJ2525">#REF!</definedName>
    <definedName name="PISOPUL10">#REF!</definedName>
    <definedName name="PISOS">#REF!</definedName>
    <definedName name="PISOS_AN">#REF!</definedName>
    <definedName name="PITACRILLICA">[3]insumo!#REF!</definedName>
    <definedName name="PITECONOMICA">[3]insumo!#REF!</definedName>
    <definedName name="pitesmalte">[3]insumo!#REF!</definedName>
    <definedName name="PITMANTENIMIENTO">[3]insumo!#REF!</definedName>
    <definedName name="pitoxidoverde">[3]insumo!#REF!</definedName>
    <definedName name="PITSATINADA">[3]insumo!#REF!</definedName>
    <definedName name="pitsemiglos">[3]insumo!#REF!</definedName>
    <definedName name="PLADRILLO2X2X8">#REF!</definedName>
    <definedName name="PLADRILLO2X4X8">#REF!</definedName>
    <definedName name="plafon.pvc.hache">#REF!</definedName>
    <definedName name="plafon.pvc.varece">#REF!</definedName>
    <definedName name="plafond.antihumeda">#REF!</definedName>
    <definedName name="Plafond.PVC">#REF!</definedName>
    <definedName name="plafond.sheetrock">'[29]Plafond Sheetrock'!$E$54</definedName>
    <definedName name="PLAJ4040GRI">#REF!</definedName>
    <definedName name="PLAMPARAFLUORES24">#REF!</definedName>
    <definedName name="PLAMPARAFLUORESSUP2TDIFTRANS">#REF!</definedName>
    <definedName name="planta.electrica500w">[12]Resumen!$D$25</definedName>
    <definedName name="Planta.Tratamiento">#REF!</definedName>
    <definedName name="PLANTA_ELECTRICA">#REF!</definedName>
    <definedName name="PLANTA_ELECTRICA_10">#REF!</definedName>
    <definedName name="PLANTA_ELECTRICA_11">#REF!</definedName>
    <definedName name="PLANTA_ELECTRICA_6">#REF!</definedName>
    <definedName name="PLANTA_ELECTRICA_7">#REF!</definedName>
    <definedName name="PLANTA_ELECTRICA_8">#REF!</definedName>
    <definedName name="PLANTA_ELECTRICA_9">#REF!</definedName>
    <definedName name="PLANTASELECT">#REF!</definedName>
    <definedName name="PLASFONES">#REF!</definedName>
    <definedName name="PLASTICO">[19]INSU!$B$90</definedName>
    <definedName name="Platea.Fundación.Villa">#REF!</definedName>
    <definedName name="platea.piscina">[28]Análisis!$D$200</definedName>
    <definedName name="Plato.Acrilico">#REF!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[11]INS!$D$563</definedName>
    <definedName name="PLIGADORA2_6">#REF!</definedName>
    <definedName name="PLLAVECHORRO12">#REF!</definedName>
    <definedName name="PLLAVECHORRO34">#REF!</definedName>
    <definedName name="PLLAVEPASOBOLA1">#REF!</definedName>
    <definedName name="PLLAVEPASOBOLA112">#REF!</definedName>
    <definedName name="PLLAVEPASOBOLA12">#REF!</definedName>
    <definedName name="PLLAVEPASOBOLA2">#REF!</definedName>
    <definedName name="PLLAVEPASOBOLA212">#REF!</definedName>
    <definedName name="PLLAVEPASOBOLA3">#REF!</definedName>
    <definedName name="PLLAVEPASOBOLA34">#REF!</definedName>
    <definedName name="PLOMERIA.GENERAL">#REF!</definedName>
    <definedName name="PLOMERO">[11]INS!#REF!</definedName>
    <definedName name="PLOMERO_6">#REF!</definedName>
    <definedName name="PLOMERO_8">#REF!</definedName>
    <definedName name="PLOMERO_SOLDADOR">#REF!</definedName>
    <definedName name="PLOMERO_SOLDADOR_10">#REF!</definedName>
    <definedName name="PLOMERO_SOLDADOR_11">#REF!</definedName>
    <definedName name="PLOMERO_SOLDADOR_6">#REF!</definedName>
    <definedName name="PLOMERO_SOLDADOR_7">#REF!</definedName>
    <definedName name="PLOMERO_SOLDADOR_8">#REF!</definedName>
    <definedName name="PLOMERO_SOLDADOR_9">#REF!</definedName>
    <definedName name="PLOMEROAYUDANTE">[11]INS!#REF!</definedName>
    <definedName name="PLOMEROAYUDANTE_6">#REF!</definedName>
    <definedName name="PLOMEROAYUDANTE_8">#REF!</definedName>
    <definedName name="PLOMEROOFICIAL">[11]INS!#REF!</definedName>
    <definedName name="PLOMEROOFICIAL_6">#REF!</definedName>
    <definedName name="PLOMEROOFICIAL_8">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LYWOOD">[3]insumo!#REF!</definedName>
    <definedName name="PLYWOOD_34_2CARAS">#REF!</definedName>
    <definedName name="PLYWOOD_34_2CARAS_10">#REF!</definedName>
    <definedName name="PLYWOOD_34_2CARAS_11">#REF!</definedName>
    <definedName name="PLYWOOD_34_2CARAS_5">#REF!</definedName>
    <definedName name="PLYWOOD_34_2CARAS_6">#REF!</definedName>
    <definedName name="PLYWOOD_34_2CARAS_7">#REF!</definedName>
    <definedName name="PLYWOOD_34_2CARAS_8">#REF!</definedName>
    <definedName name="PLYWOOD_34_2CARAS_9">#REF!</definedName>
    <definedName name="Plywood3.4">#REF!</definedName>
    <definedName name="pmadera2162">[21]precios!#REF!</definedName>
    <definedName name="pmadera2162_8">#REF!</definedName>
    <definedName name="PMALLA38">#REF!</definedName>
    <definedName name="PMALLACAL9HG6">#REF!</definedName>
    <definedName name="PMALLACAL9HG7">#REF!</definedName>
    <definedName name="PMES23BCO">#REF!</definedName>
    <definedName name="PMESSUPBCO">#REF!</definedName>
    <definedName name="PMOSAICO25X25ROJO">#REF!</definedName>
    <definedName name="po">[41]PRESUPUESTO!$O$9:$O$236</definedName>
    <definedName name="Poblado.Columnas">[14]Análisis!#REF!</definedName>
    <definedName name="Poblado.Comercial">#REF!</definedName>
    <definedName name="Poblado.Zap.Columna">[14]Análisis!#REF!</definedName>
    <definedName name="Porcelanato30x60">[12]Análisis!$D$512</definedName>
    <definedName name="PORTACANDADO">#REF!</definedName>
    <definedName name="POSTE_HA_25_CUAD">#REF!</definedName>
    <definedName name="POSTE_HA_25_CUAD_10">#REF!</definedName>
    <definedName name="POSTE_HA_25_CUAD_11">#REF!</definedName>
    <definedName name="POSTE_HA_25_CUAD_6">#REF!</definedName>
    <definedName name="POSTE_HA_25_CUAD_7">#REF!</definedName>
    <definedName name="POSTE_HA_25_CUAD_8">#REF!</definedName>
    <definedName name="POSTE_HA_25_CUAD_9">#REF!</definedName>
    <definedName name="POSTE_HA_30_CUAD">#REF!</definedName>
    <definedName name="POSTE_HA_30_CUAD_10">#REF!</definedName>
    <definedName name="POSTE_HA_30_CUAD_11">#REF!</definedName>
    <definedName name="POSTE_HA_30_CUAD_6">#REF!</definedName>
    <definedName name="POSTE_HA_30_CUAD_7">#REF!</definedName>
    <definedName name="POSTE_HA_30_CUAD_8">#REF!</definedName>
    <definedName name="POSTE_HA_30_CUAD_9">#REF!</definedName>
    <definedName name="POSTE_HA_35_CUAD">#REF!</definedName>
    <definedName name="POSTE_HA_35_CUAD_10">#REF!</definedName>
    <definedName name="POSTE_HA_35_CUAD_11">#REF!</definedName>
    <definedName name="POSTE_HA_35_CUAD_6">#REF!</definedName>
    <definedName name="POSTE_HA_35_CUAD_7">#REF!</definedName>
    <definedName name="POSTE_HA_35_CUAD_8">#REF!</definedName>
    <definedName name="POSTE_HA_35_CUAD_9">#REF!</definedName>
    <definedName name="POSTE_HA_40_CUAD">#REF!</definedName>
    <definedName name="POSTE_HA_40_CUAD_10">#REF!</definedName>
    <definedName name="POSTE_HA_40_CUAD_11">#REF!</definedName>
    <definedName name="POSTE_HA_40_CUAD_6">#REF!</definedName>
    <definedName name="POSTE_HA_40_CUAD_7">#REF!</definedName>
    <definedName name="POSTE_HA_40_CUAD_8">#REF!</definedName>
    <definedName name="POSTE_HA_40_CUAD_9">#REF!</definedName>
    <definedName name="POZO10">#REF!</definedName>
    <definedName name="POZO8">#REF!</definedName>
    <definedName name="POZOS">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D">'[42]med.mov.de tierras'!$D$6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EPAVDGVE25">#REF!</definedName>
    <definedName name="PPIEPAVG15">#REF!</definedName>
    <definedName name="PPIEPAVG3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C._UNITARIO">#N/A</definedName>
    <definedName name="PREC._UNITARIO_6">NA()</definedName>
    <definedName name="precios">[43]Precios!$A$4:$F$1576</definedName>
    <definedName name="PREJASLIV">#REF!</definedName>
    <definedName name="PREJASREF">#REF!</definedName>
    <definedName name="PRESUPUESTO">#N/A</definedName>
    <definedName name="PRESUPUESTO_6">NA()</definedName>
    <definedName name="Primer.Biocida.Popular">#REF!</definedName>
    <definedName name="PRINT_AREA_MI">#REF!</definedName>
    <definedName name="PRINT_TITLES_MI">#REF!</definedName>
    <definedName name="PROMEDIO">#REF!</definedName>
    <definedName name="PSILICOOLCRI">#REF!</definedName>
    <definedName name="PSOLDADURA">#REF!</definedName>
    <definedName name="PTABLETAGRIS">#REF!</definedName>
    <definedName name="PTABLETAROJA">#REF!</definedName>
    <definedName name="PTAFRANCAOBA">#REF!</definedName>
    <definedName name="PTAFRANCAOBAM2">#REF!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#REF!</definedName>
    <definedName name="PTAPANCORCAOBAM2">#REF!</definedName>
    <definedName name="PTAPANCORPINO">#REF!</definedName>
    <definedName name="PTAPANCORPINOM2">#REF!</definedName>
    <definedName name="PTAPANESPCAOBA">#REF!</definedName>
    <definedName name="PTAPANESPCAOBAM2">#REF!</definedName>
    <definedName name="PTAPANVAIVENCAOBA">#REF!</definedName>
    <definedName name="PTAPANVAIVENCAOBAM2">#REF!</definedName>
    <definedName name="PTAPLY">#REF!</definedName>
    <definedName name="PTAPLYM2">#REF!</definedName>
    <definedName name="PTC110PISO">#REF!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MBRECORRIENTE">#REF!</definedName>
    <definedName name="PTINA">#REF!</definedName>
    <definedName name="PTOREXAASB">#REF!</definedName>
    <definedName name="PTPACISAL2424">#REF!</definedName>
    <definedName name="PTPACISTOLA3030">#REF!</definedName>
    <definedName name="PTUBOHG112X15">#REF!</definedName>
    <definedName name="PTUBOHG114X20">#REF!</definedName>
    <definedName name="Puerta.Apanelada.Pino">[14]Análisis!#REF!</definedName>
    <definedName name="Puerta.Caoba.Vidrio">[14]Análisis!#REF!</definedName>
    <definedName name="Puerta.Closet">[14]Análisis!#REF!</definedName>
    <definedName name="Puerta.closet.caoba">#REF!</definedName>
    <definedName name="puerta.enrollable.p.moteles">[12]Insumos!$E$42</definedName>
    <definedName name="Puerta.entrada.caoba">#REF!</definedName>
    <definedName name="Puerta.interior.caoba">#REF!</definedName>
    <definedName name="Puerta.Pino.Vidrio">[14]Análisis!#REF!</definedName>
    <definedName name="Puerta.Plywood">[14]Análisis!#REF!</definedName>
    <definedName name="PUERTA_PANEL_PINO">#REF!</definedName>
    <definedName name="PUERTA_PANEL_PINO_10">#REF!</definedName>
    <definedName name="PUERTA_PANEL_PINO_11">#REF!</definedName>
    <definedName name="PUERTA_PANEL_PINO_6">#REF!</definedName>
    <definedName name="PUERTA_PANEL_PINO_7">#REF!</definedName>
    <definedName name="PUERTA_PANEL_PINO_8">#REF!</definedName>
    <definedName name="PUERTA_PANEL_PINO_9">#REF!</definedName>
    <definedName name="PUERTA_PLYWOOD">#REF!</definedName>
    <definedName name="PUERTA_PLYWOOD_10">#REF!</definedName>
    <definedName name="PUERTA_PLYWOOD_11">#REF!</definedName>
    <definedName name="PUERTA_PLYWOOD_6">#REF!</definedName>
    <definedName name="PUERTA_PLYWOOD_7">#REF!</definedName>
    <definedName name="PUERTA_PLYWOOD_8">#REF!</definedName>
    <definedName name="PUERTA_PLYWOOD_9">#REF!</definedName>
    <definedName name="PUERTACA">#REF!</definedName>
    <definedName name="PUERTACAESP">#REF!</definedName>
    <definedName name="PUERTACAFRAN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PVC.1.50">#REF!</definedName>
    <definedName name="PuertaPVC.180">#REF!</definedName>
    <definedName name="PUERTAS">#REF!</definedName>
    <definedName name="Puertas.comerciales">#REF!</definedName>
    <definedName name="Puertas.Corredizas">#REF!</definedName>
    <definedName name="Pulido.Mrmol">#REF!</definedName>
    <definedName name="PULIDO_Y_BRILLADO_ESCALON">#REF!</definedName>
    <definedName name="PULIDO_Y_BRILLADO_ESCALON_10">#REF!</definedName>
    <definedName name="PULIDO_Y_BRILLADO_ESCALON_11">#REF!</definedName>
    <definedName name="PULIDO_Y_BRILLADO_ESCALON_6">#REF!</definedName>
    <definedName name="PULIDO_Y_BRILLADO_ESCALON_7">#REF!</definedName>
    <definedName name="PULIDO_Y_BRILLADO_ESCALON_8">#REF!</definedName>
    <definedName name="PULIDO_Y_BRILLADO_ESCALON_9">#REF!</definedName>
    <definedName name="PULIDOyBRILLADO_TC">#REF!</definedName>
    <definedName name="PULIDOyBRILLADO_TC_10">#REF!</definedName>
    <definedName name="PULIDOyBRILLADO_TC_11">#REF!</definedName>
    <definedName name="PULIDOyBRILLADO_TC_6">#REF!</definedName>
    <definedName name="PULIDOyBRILLADO_TC_7">#REF!</definedName>
    <definedName name="PULIDOyBRILLADO_TC_8">#REF!</definedName>
    <definedName name="PULIDOyBRILLADO_TC_9">#REF!</definedName>
    <definedName name="PVALVCIST1">#REF!</definedName>
    <definedName name="PVALVCIST12">#REF!</definedName>
    <definedName name="PVALVCIST34">#REF!</definedName>
    <definedName name="PVALVSEG34">#REF!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3030CRE">#REF!</definedName>
    <definedName name="PVIB3030GRI">#REF!</definedName>
    <definedName name="PVIB3030VER">#REF!</definedName>
    <definedName name="PWINCHE2000K">[11]INS!$D$568</definedName>
    <definedName name="PWINCHE2000K_6">#REF!</definedName>
    <definedName name="PZ">#REF!</definedName>
    <definedName name="PZGRANITO30BCO">#REF!</definedName>
    <definedName name="PZGRANITO30GRIS">#REF!</definedName>
    <definedName name="PZGRANITO40BCO">#REF!</definedName>
    <definedName name="PZGRANITOPERROY40">#REF!</definedName>
    <definedName name="PZMOSAICO25ROJ">#REF!</definedName>
    <definedName name="PZOCALOBARRO10X3">#REF!</definedName>
    <definedName name="PZOCESC23BCO">#REF!</definedName>
    <definedName name="Q">#REF!</definedName>
    <definedName name="Q_10">#REF!</definedName>
    <definedName name="Q_11">#REF!</definedName>
    <definedName name="Q_5">#REF!</definedName>
    <definedName name="Q_6">#REF!</definedName>
    <definedName name="Q_7">#REF!</definedName>
    <definedName name="Q_8">#REF!</definedName>
    <definedName name="Q_9">#REF!</definedName>
    <definedName name="QQ">[44]INS!#REF!</definedName>
    <definedName name="QQQ">[7]M.O.!#REF!</definedName>
    <definedName name="QQQQ">#REF!</definedName>
    <definedName name="QQQQQ">#REF!</definedName>
    <definedName name="quicio.de.marmol">#REF!</definedName>
    <definedName name="Quicio.loceta.cemento">#REF!</definedName>
    <definedName name="quicio.Marmol">#REF!</definedName>
    <definedName name="quicio.y.entrepuerta">#REF!</definedName>
    <definedName name="QUICIOGRA30BCO">#REF!</definedName>
    <definedName name="QUICIOGRA40BCO">#REF!</definedName>
    <definedName name="QUICIOGRABOTI40COL">[34]Ana!#REF!</definedName>
    <definedName name="QUICIOLAD">#REF!</definedName>
    <definedName name="QUICIOMOS25ROJ">#REF!</definedName>
    <definedName name="qw">[41]PRESUPUESTO!$M$10:$AH$731</definedName>
    <definedName name="qwe">[45]INSU!$D$133</definedName>
    <definedName name="qwe_6">#REF!</definedName>
    <definedName name="Rampa.2da">#REF!</definedName>
    <definedName name="Rampa.escalera.Villas">#REF!</definedName>
    <definedName name="RASTRILLO">#REF!</definedName>
    <definedName name="RASTRILLO_10">#REF!</definedName>
    <definedName name="RASTRILLO_11">#REF!</definedName>
    <definedName name="RASTRILLO_6">#REF!</definedName>
    <definedName name="RASTRILLO_7">#REF!</definedName>
    <definedName name="RASTRILLO_8">#REF!</definedName>
    <definedName name="RASTRILLO_9">#REF!</definedName>
    <definedName name="Rata">#REF!</definedName>
    <definedName name="REAL">#REF!</definedName>
    <definedName name="rec.ceram.criolla">#REF!</definedName>
    <definedName name="Recreación">'[12]Hoja de presupuesto'!$G$173</definedName>
    <definedName name="REDBUSHG112X1">#REF!</definedName>
    <definedName name="REDBUSHG12X38">#REF!</definedName>
    <definedName name="REDBUSHG1X34">#REF!</definedName>
    <definedName name="REDBUSHG212X1">#REF!</definedName>
    <definedName name="REDBUSHG2X1">#REF!</definedName>
    <definedName name="REDBUSHG2X34">#REF!</definedName>
    <definedName name="REDBUSHG34X12">#REF!</definedName>
    <definedName name="REDBUSHG3X212">#REF!</definedName>
    <definedName name="REDCOPAHG12X38">#REF!</definedName>
    <definedName name="REDCOPAHG1X34">#REF!</definedName>
    <definedName name="REDCOPAHG212X1">#REF!</definedName>
    <definedName name="REDCOPAHG2X112">#REF!</definedName>
    <definedName name="REDCOPAHG2X34">#REF!</definedName>
    <definedName name="REDCOPAHG34X12">#REF!</definedName>
    <definedName name="REDCPVC1X34">#REF!</definedName>
    <definedName name="REDCPVC34X12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1X34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DUCCION_BUSHING_HG_12x38">#REF!</definedName>
    <definedName name="REDUCCION_BUSHING_HG_12x38_10">#REF!</definedName>
    <definedName name="REDUCCION_BUSHING_HG_12x38_11">#REF!</definedName>
    <definedName name="REDUCCION_BUSHING_HG_12x38_6">#REF!</definedName>
    <definedName name="REDUCCION_BUSHING_HG_12x38_7">#REF!</definedName>
    <definedName name="REDUCCION_BUSHING_HG_12x38_8">#REF!</definedName>
    <definedName name="REDUCCION_BUSHING_HG_12x38_9">#REF!</definedName>
    <definedName name="REDUCCION_PVC_34a12">#REF!</definedName>
    <definedName name="REDUCCION_PVC_34a12_10">#REF!</definedName>
    <definedName name="REDUCCION_PVC_34a12_11">#REF!</definedName>
    <definedName name="REDUCCION_PVC_34a12_6">#REF!</definedName>
    <definedName name="REDUCCION_PVC_34a12_7">#REF!</definedName>
    <definedName name="REDUCCION_PVC_34a12_8">#REF!</definedName>
    <definedName name="REDUCCION_PVC_34a12_9">#REF!</definedName>
    <definedName name="REDUCCION_PVC_DREN_4x2">#REF!</definedName>
    <definedName name="REDUCCION_PVC_DREN_4x2_10">#REF!</definedName>
    <definedName name="REDUCCION_PVC_DREN_4x2_11">#REF!</definedName>
    <definedName name="REDUCCION_PVC_DREN_4x2_6">#REF!</definedName>
    <definedName name="REDUCCION_PVC_DREN_4x2_7">#REF!</definedName>
    <definedName name="REDUCCION_PVC_DREN_4x2_8">#REF!</definedName>
    <definedName name="REDUCCION_PVC_DREN_4x2_9">#REF!</definedName>
    <definedName name="REFERENCIA">[46]COF!$G$733</definedName>
    <definedName name="REFERENCIA_10">#REF!</definedName>
    <definedName name="REFERENCIA_11">#REF!</definedName>
    <definedName name="REFERENCIA_6">#REF!</definedName>
    <definedName name="REFERENCIA_7">#REF!</definedName>
    <definedName name="REFERENCIA_8">#REF!</definedName>
    <definedName name="REFERENCIA_9">#REF!</definedName>
    <definedName name="refuerzo.plano">#REF!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ado.y.Compactado">#REF!</definedName>
    <definedName name="REGISTRO_ELEC_6x6">#REF!</definedName>
    <definedName name="REGISTRO_ELEC_6x6_10">#REF!</definedName>
    <definedName name="REGISTRO_ELEC_6x6_11">#REF!</definedName>
    <definedName name="REGISTRO_ELEC_6x6_6">#REF!</definedName>
    <definedName name="REGISTRO_ELEC_6x6_7">#REF!</definedName>
    <definedName name="REGISTRO_ELEC_6x6_8">#REF!</definedName>
    <definedName name="REGISTRO_ELEC_6x6_9">#REF!</definedName>
    <definedName name="REGLA">#REF!</definedName>
    <definedName name="Regla.pañete">#REF!</definedName>
    <definedName name="REGLA_PAÑETE">#REF!</definedName>
    <definedName name="REGLA_PAÑETE_10">#REF!</definedName>
    <definedName name="REGLA_PAÑETE_11">#REF!</definedName>
    <definedName name="REGLA_PAÑETE_6">#REF!</definedName>
    <definedName name="REGLA_PAÑETE_7">#REF!</definedName>
    <definedName name="REGLA_PAÑETE_8">#REF!</definedName>
    <definedName name="REGLA_PAÑETE_9">#REF!</definedName>
    <definedName name="REJILLA_PISO">#REF!</definedName>
    <definedName name="REJILLA_PISO_10">#REF!</definedName>
    <definedName name="REJILLA_PISO_11">#REF!</definedName>
    <definedName name="REJILLA_PISO_6">#REF!</definedName>
    <definedName name="REJILLA_PISO_7">#REF!</definedName>
    <definedName name="REJILLA_PISO_8">#REF!</definedName>
    <definedName name="REJILLA_PISO_9">#REF!</definedName>
    <definedName name="REJILLAPISO">#REF!</definedName>
    <definedName name="REJILLAPISOALUM">#REF!</definedName>
    <definedName name="REJILLAS_1x1">#REF!</definedName>
    <definedName name="REJILLAS_1x1_10">#REF!</definedName>
    <definedName name="REJILLAS_1x1_11">#REF!</definedName>
    <definedName name="REJILLAS_1x1_6">#REF!</definedName>
    <definedName name="REJILLAS_1x1_7">#REF!</definedName>
    <definedName name="REJILLAS_1x1_8">#REF!</definedName>
    <definedName name="REJILLAS_1x1_9">#REF!</definedName>
    <definedName name="Relleno.caliche">#REF!</definedName>
    <definedName name="RELLENOCAL">#REF!</definedName>
    <definedName name="RELLENOCALEQ">#REF!</definedName>
    <definedName name="RELLENOCALGRAN">#REF!</definedName>
    <definedName name="RELLENOCALGRANEQ">#REF!</definedName>
    <definedName name="RELLENOGRAN">#REF!</definedName>
    <definedName name="RELLENOGRANEQ">#REF!</definedName>
    <definedName name="RELLENOREP">#REF!</definedName>
    <definedName name="RELLENOREPEQ">#REF!</definedName>
    <definedName name="REMOCIONCVMANO">#REF!</definedName>
    <definedName name="REPELLOTECHO">#REF!</definedName>
    <definedName name="REPLANTEO">#REF!</definedName>
    <definedName name="REPLANTEOM">#REF!</definedName>
    <definedName name="REPLANTEOM2">#REF!</definedName>
    <definedName name="REPORTE">#N/A</definedName>
    <definedName name="REPORTE_01">#N/A</definedName>
    <definedName name="REPORTE_01_6">NA()</definedName>
    <definedName name="REPORTE_02">#N/A</definedName>
    <definedName name="REPORTE_02_6">NA()</definedName>
    <definedName name="REPORTE_03">#N/A</definedName>
    <definedName name="REPORTE_03_6">NA()</definedName>
    <definedName name="REPORTE_04">#N/A</definedName>
    <definedName name="REPORTE_04_6">NA()</definedName>
    <definedName name="REPORTE_05">#N/A</definedName>
    <definedName name="REPORTE_05_6">NA()</definedName>
    <definedName name="REPORTE_06">#N/A</definedName>
    <definedName name="REPORTE_06_6">NA()</definedName>
    <definedName name="REPORTE_07">#N/A</definedName>
    <definedName name="REPORTE_07_6">NA()</definedName>
    <definedName name="REPORTE_08">#N/A</definedName>
    <definedName name="REPORTE_08_6">NA()</definedName>
    <definedName name="REPORTE_09">#N/A</definedName>
    <definedName name="REPORTE_09_6">NA()</definedName>
    <definedName name="REPORTE_6">NA()</definedName>
    <definedName name="Reposicion.Material.Excavado">#REF!</definedName>
    <definedName name="RESANE">#REF!</definedName>
    <definedName name="REST.BUFFET.Y.COCINA">#REF!</definedName>
    <definedName name="Rest.Coc.C">[14]Análisis!#REF!</definedName>
    <definedName name="Rest.Coc.C1.3.5">[14]Análisis!#REF!</definedName>
    <definedName name="Rest.Coc.C2">[14]Análisis!#REF!</definedName>
    <definedName name="Rest.Coc.C4">[14]Análisis!#REF!</definedName>
    <definedName name="Rest.Coc.C6">[14]Análisis!#REF!</definedName>
    <definedName name="Rest.Coc.C7">[14]Análisis!#REF!</definedName>
    <definedName name="Rest.Coc.CA">[14]Análisis!#REF!</definedName>
    <definedName name="Rest.Coc.Techo.Cocina">[14]Análisis!#REF!</definedName>
    <definedName name="Rest.Coc.V1">[14]Análisis!#REF!</definedName>
    <definedName name="Rest.Coc.V12">[14]Análisis!#REF!</definedName>
    <definedName name="Rest.Coc.V13">[14]Análisis!#REF!</definedName>
    <definedName name="Rest.Coc.V14">[14]Análisis!#REF!</definedName>
    <definedName name="Rest.Coc.V2">[14]Análisis!#REF!</definedName>
    <definedName name="Rest.Coc.V3">[14]Análisis!#REF!</definedName>
    <definedName name="Rest.Coc.V4">[14]Análisis!#REF!</definedName>
    <definedName name="Rest.Coc.V5">[14]Análisis!#REF!</definedName>
    <definedName name="Rest.Coc.V6">[14]Análisis!#REF!</definedName>
    <definedName name="Rest.Coc.V7">[14]Análisis!#REF!</definedName>
    <definedName name="Rest.Coc.Zc">[14]Análisis!#REF!</definedName>
    <definedName name="Rest.Coc.Zc1">[14]Análisis!#REF!</definedName>
    <definedName name="Rest.Coc.Zc2">[14]Análisis!#REF!</definedName>
    <definedName name="Rest.Coc.Zc3">[14]Análisis!#REF!</definedName>
    <definedName name="Rest.Coc.Zc4">[14]Análisis!#REF!</definedName>
    <definedName name="Rest.Coc.Zc5">[14]Análisis!#REF!</definedName>
    <definedName name="Rest.Coc.Zc6">[14]Análisis!#REF!</definedName>
    <definedName name="Rest.Coc.Zc7">[14]Análisis!#REF!</definedName>
    <definedName name="Rest.Esp.Col.C1">[14]Análisis!#REF!</definedName>
    <definedName name="Rest.Esp.Col.C2">[14]Análisis!#REF!</definedName>
    <definedName name="Rest.Esp.Col.C3">[14]Análisis!#REF!</definedName>
    <definedName name="Rest.Esp.Col.C4">[14]Análisis!#REF!</definedName>
    <definedName name="Rest.Esp.Col.Cc">[14]Análisis!#REF!</definedName>
    <definedName name="Rest.Esp.Losa.Techo">[14]Análisis!#REF!</definedName>
    <definedName name="Rest.Esp.Viga.V1">[14]Análisis!#REF!</definedName>
    <definedName name="Rest.Esp.Viga.V2">[14]Análisis!#REF!</definedName>
    <definedName name="Rest.Esp.Viga.V3">[14]Análisis!#REF!</definedName>
    <definedName name="Rest.Esp.Viga.V4R">[14]Análisis!#REF!</definedName>
    <definedName name="Rest.Esp.Viga.V5">[14]Análisis!#REF!</definedName>
    <definedName name="Rest.Esp.Viga.V6R">[14]Análisis!#REF!</definedName>
    <definedName name="Rest.Esp.Viga.V7R">[14]Análisis!#REF!</definedName>
    <definedName name="Rest.Esp.Viga.V8R">[14]Análisis!#REF!</definedName>
    <definedName name="Rest.Tematico">#REF!</definedName>
    <definedName name="RESTAURANT.ESPECIALIDADES">#REF!</definedName>
    <definedName name="RESU">#REF!</definedName>
    <definedName name="Retardante.SX400R.4oz.">#REF!</definedName>
    <definedName name="RETRO_320">#REF!</definedName>
    <definedName name="RETRO_320_10">#REF!</definedName>
    <definedName name="RETRO_320_11">#REF!</definedName>
    <definedName name="RETRO_320_6">#REF!</definedName>
    <definedName name="RETRO_320_7">#REF!</definedName>
    <definedName name="RETRO_320_8">#REF!</definedName>
    <definedName name="RETRO_320_9">#REF!</definedName>
    <definedName name="Rev.Baldosines">#REF!</definedName>
    <definedName name="Rev.ceram.15x15.serv.">[12]Análisis!$D$620</definedName>
    <definedName name="Rev.ceram.cocina.bano">[12]Análisis!$D$601</definedName>
    <definedName name="Rev.ceram.fachada.Asumido">#REF!</definedName>
    <definedName name="Rev.Cerámica">#REF!</definedName>
    <definedName name="Rev.Gres">#REF!</definedName>
    <definedName name="Rev.Marmol.Antillano">[14]Análisis!#REF!</definedName>
    <definedName name="Rev.Piedra">#REF!</definedName>
    <definedName name="REVCER01">#REF!</definedName>
    <definedName name="REVCER09">#REF!</definedName>
    <definedName name="Reves.de.ladrillo.2x4x8">[12]Análisis!$D$629</definedName>
    <definedName name="reves.marmol">#REF!</definedName>
    <definedName name="Reves.Piedra.caliza">[12]Análisis!$D$645</definedName>
    <definedName name="Revest.Ceram.Importada">#REF!</definedName>
    <definedName name="Revest.Cerám.Mezc.Antillana">[14]Análisis!#REF!</definedName>
    <definedName name="Revest.Ceramica.15x15">#REF!</definedName>
    <definedName name="revest.clavot">#REF!</definedName>
    <definedName name="Revest.en.piedra.coralina">[12]Análisis!$D$638</definedName>
    <definedName name="Revest.Loseta.cem.Pulido">#REF!</definedName>
    <definedName name="Revest.marmol">[12]Análisis!$D$591</definedName>
    <definedName name="Revest.Mármol.Tipo.B.30x60">#REF!</definedName>
    <definedName name="Revest.Porcelanato30x60">[12]Análisis!$D$610</definedName>
    <definedName name="REVESTIMIENTO_CERAMICA_20x20">#REF!</definedName>
    <definedName name="REVESTIMIENTO_CERAMICA_20x20_10">#REF!</definedName>
    <definedName name="REVESTIMIENTO_CERAMICA_20x20_11">#REF!</definedName>
    <definedName name="REVESTIMIENTO_CERAMICA_20x20_6">#REF!</definedName>
    <definedName name="REVESTIMIENTO_CERAMICA_20x20_7">#REF!</definedName>
    <definedName name="REVESTIMIENTO_CERAMICA_20x20_8">#REF!</definedName>
    <definedName name="REVESTIMIENTO_CERAMICA_20x20_9">#REF!</definedName>
    <definedName name="REVESTIMIENTOS">#REF!</definedName>
    <definedName name="REVLAD248">#REF!</definedName>
    <definedName name="REVLADBIS228">#REF!</definedName>
    <definedName name="ROBLEBRA">#REF!</definedName>
    <definedName name="RODILLO_CAT_815">#REF!</definedName>
    <definedName name="RODILLO_CAT_815_10">#REF!</definedName>
    <definedName name="RODILLO_CAT_815_11">#REF!</definedName>
    <definedName name="RODILLO_CAT_815_6">#REF!</definedName>
    <definedName name="RODILLO_CAT_815_7">#REF!</definedName>
    <definedName name="RODILLO_CAT_815_8">#REF!</definedName>
    <definedName name="RODILLO_CAT_815_9">#REF!</definedName>
    <definedName name="ROSETA">#REF!</definedName>
    <definedName name="ROSETA_10">#REF!</definedName>
    <definedName name="ROSETA_11">#REF!</definedName>
    <definedName name="ROSETA_6">#REF!</definedName>
    <definedName name="ROSETA_7">#REF!</definedName>
    <definedName name="ROSETA_8">#REF!</definedName>
    <definedName name="ROSETA_9">#REF!</definedName>
    <definedName name="RUEDACAJABOLA3">#REF!</definedName>
    <definedName name="SALARIO">#REF!</definedName>
    <definedName name="SALCAL">#REF!</definedName>
    <definedName name="SALIDA">#N/A</definedName>
    <definedName name="SALIDA_6">NA()</definedName>
    <definedName name="SALON.CONVENCIONES">#REF!</definedName>
    <definedName name="SALTEL">#REF!</definedName>
    <definedName name="SANITARIAS">#REF!</definedName>
    <definedName name="sardinel">#REF!</definedName>
    <definedName name="SDSDFSDFSDF">#REF!</definedName>
    <definedName name="SDSDFSDFSDF_6">#REF!</definedName>
    <definedName name="Sealer">#REF!</definedName>
    <definedName name="SEGUETA">#REF!</definedName>
    <definedName name="SEGUETA_10">#REF!</definedName>
    <definedName name="SEGUETA_11">#REF!</definedName>
    <definedName name="SEGUETA_6">#REF!</definedName>
    <definedName name="SEGUETA_7">#REF!</definedName>
    <definedName name="SEGUETA_8">#REF!</definedName>
    <definedName name="SEGUETA_9">#REF!</definedName>
    <definedName name="SEPTICOCAL">#REF!</definedName>
    <definedName name="SEPTICOROC">#REF!</definedName>
    <definedName name="SEPTICOTIE">#REF!</definedName>
    <definedName name="Sheetrock.antihumedad">#REF!</definedName>
    <definedName name="Sheetrock.en.plastbau">#REF!</definedName>
    <definedName name="sheetrock.media">[24]Insumos!$L$38</definedName>
    <definedName name="shingle.asfaltico">#REF!</definedName>
    <definedName name="SIERRA_ELECTRICA">#REF!</definedName>
    <definedName name="SIERRA_ELECTRICA_10">#REF!</definedName>
    <definedName name="SIERRA_ELECTRICA_11">#REF!</definedName>
    <definedName name="SIERRA_ELECTRICA_6">#REF!</definedName>
    <definedName name="SIERRA_ELECTRICA_7">#REF!</definedName>
    <definedName name="SIERRA_ELECTRICA_8">#REF!</definedName>
    <definedName name="SIERRA_ELECTRICA_9">#REF!</definedName>
    <definedName name="SIFON_PVC_1_12">#REF!</definedName>
    <definedName name="SIFON_PVC_1_12_10">#REF!</definedName>
    <definedName name="SIFON_PVC_1_12_11">#REF!</definedName>
    <definedName name="SIFON_PVC_1_12_6">#REF!</definedName>
    <definedName name="SIFON_PVC_1_12_7">#REF!</definedName>
    <definedName name="SIFON_PVC_1_12_8">#REF!</definedName>
    <definedName name="SIFON_PVC_1_12_9">#REF!</definedName>
    <definedName name="SIFON_PVC_1_14">#REF!</definedName>
    <definedName name="SIFON_PVC_1_14_10">#REF!</definedName>
    <definedName name="SIFON_PVC_1_14_11">#REF!</definedName>
    <definedName name="SIFON_PVC_1_14_6">#REF!</definedName>
    <definedName name="SIFON_PVC_1_14_7">#REF!</definedName>
    <definedName name="SIFON_PVC_1_14_8">#REF!</definedName>
    <definedName name="SIFON_PVC_1_14_9">#REF!</definedName>
    <definedName name="SIFON_PVC_2">#REF!</definedName>
    <definedName name="SIFON_PVC_2_10">#REF!</definedName>
    <definedName name="SIFON_PVC_2_11">#REF!</definedName>
    <definedName name="SIFON_PVC_2_6">#REF!</definedName>
    <definedName name="SIFON_PVC_2_7">#REF!</definedName>
    <definedName name="SIFON_PVC_2_8">#REF!</definedName>
    <definedName name="SIFON_PVC_2_9">#REF!</definedName>
    <definedName name="SIFON_PVC_4">#REF!</definedName>
    <definedName name="SIFON_PVC_4_10">#REF!</definedName>
    <definedName name="SIFON_PVC_4_11">#REF!</definedName>
    <definedName name="SIFON_PVC_4_6">#REF!</definedName>
    <definedName name="SIFON_PVC_4_7">#REF!</definedName>
    <definedName name="SIFON_PVC_4_8">#REF!</definedName>
    <definedName name="SIFON_PVC_4_9">#REF!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NE_10">#REF!</definedName>
    <definedName name="SILICONE_11">#REF!</definedName>
    <definedName name="SILICONE_6">#REF!</definedName>
    <definedName name="SILICONE_7">#REF!</definedName>
    <definedName name="SILICONE_8">#REF!</definedName>
    <definedName name="SILICONE_9">#REF!</definedName>
    <definedName name="SILICOOL">#REF!</definedName>
    <definedName name="Sistema.Agua.Potable.Entrepiso">#REF!</definedName>
    <definedName name="sistema.aire.acondicionado">[12]Resumen!$D$24</definedName>
    <definedName name="Sistema.contra.incendio">#REF!</definedName>
    <definedName name="SOLDADORA">#REF!</definedName>
    <definedName name="SOLDADORA_10">#REF!</definedName>
    <definedName name="SOLDADORA_11">#REF!</definedName>
    <definedName name="SOLDADORA_6">#REF!</definedName>
    <definedName name="SOLDADORA_7">#REF!</definedName>
    <definedName name="SOLDADORA_8">#REF!</definedName>
    <definedName name="SOLDADORA_9">#REF!</definedName>
    <definedName name="spm">#REF!</definedName>
    <definedName name="SS">[13]M.O.!$C$12</definedName>
    <definedName name="SSSSSSS">#REF!</definedName>
    <definedName name="SSSSSSSSSS">#REF!</definedName>
    <definedName name="Stain">#REF!</definedName>
    <definedName name="stud2.5.s22">[24]Insumos!$L$30</definedName>
    <definedName name="SUB.1.ExteriorA.N.">#REF!</definedName>
    <definedName name="Sub.Ext.Gral.">#REF!</definedName>
    <definedName name="Sub.Mat.Losa.Aligerada">#REF!</definedName>
    <definedName name="Sub.Total.1">#REF!</definedName>
    <definedName name="SUB.TOTAL.Prelim.A.N.">#REF!</definedName>
    <definedName name="SUB.VILLA1">#REF!</definedName>
    <definedName name="SUB_TOTAL">#REF!</definedName>
    <definedName name="SUB_TOTAL.Prelim.FaseI">#REF!</definedName>
    <definedName name="Sub_Total_1.Cocina">#REF!</definedName>
    <definedName name="SUB_TOTAL_1.Lav.">#REF!</definedName>
    <definedName name="SUB_TOTAL_10">#REF!</definedName>
    <definedName name="SUB_TOTAL_11">#REF!</definedName>
    <definedName name="SUB_TOTAL_6">#REF!</definedName>
    <definedName name="SUB_TOTAL_7">#REF!</definedName>
    <definedName name="SUB_TOTAL_8">#REF!</definedName>
    <definedName name="SUB_TOTAL_9">#REF!</definedName>
    <definedName name="SUB_TOTAL_EN_RD">'[47]Laurel(OBINSA)'!$H$107</definedName>
    <definedName name="Subida.mat.Fino">#REF!</definedName>
    <definedName name="Tabla1">#REF!</definedName>
    <definedName name="TANQUE_55Gls">#REF!</definedName>
    <definedName name="TANQUE_55Gls_10">#REF!</definedName>
    <definedName name="TANQUE_55Gls_11">#REF!</definedName>
    <definedName name="TANQUE_55Gls_6">#REF!</definedName>
    <definedName name="TANQUE_55Gls_7">#REF!</definedName>
    <definedName name="TANQUE_55Gls_8">#REF!</definedName>
    <definedName name="TANQUE_55Gls_9">#REF!</definedName>
    <definedName name="TANQUEAGUA">#REF!</definedName>
    <definedName name="TAPA_ALUMINIO_1x1">#REF!</definedName>
    <definedName name="TAPA_ALUMINIO_1x1_10">#REF!</definedName>
    <definedName name="TAPA_ALUMINIO_1x1_11">#REF!</definedName>
    <definedName name="TAPA_ALUMINIO_1x1_6">#REF!</definedName>
    <definedName name="TAPA_ALUMINIO_1x1_7">#REF!</definedName>
    <definedName name="TAPA_ALUMINIO_1x1_8">#REF!</definedName>
    <definedName name="TAPA_ALUMINIO_1x1_9">#REF!</definedName>
    <definedName name="TAPA_REGISTRO_HF">#REF!</definedName>
    <definedName name="TAPA_REGISTRO_HF_10">#REF!</definedName>
    <definedName name="TAPA_REGISTRO_HF_11">#REF!</definedName>
    <definedName name="TAPA_REGISTRO_HF_6">#REF!</definedName>
    <definedName name="TAPA_REGISTRO_HF_7">#REF!</definedName>
    <definedName name="TAPA_REGISTRO_HF_8">#REF!</definedName>
    <definedName name="TAPA_REGISTRO_HF_9">#REF!</definedName>
    <definedName name="TAPA_REGISTRO_HF_LIVIANA">#REF!</definedName>
    <definedName name="TAPA_REGISTRO_HF_LIVIANA_10">#REF!</definedName>
    <definedName name="TAPA_REGISTRO_HF_LIVIANA_11">#REF!</definedName>
    <definedName name="TAPA_REGISTRO_HF_LIVIANA_6">#REF!</definedName>
    <definedName name="TAPA_REGISTRO_HF_LIVIANA_7">#REF!</definedName>
    <definedName name="TAPA_REGISTRO_HF_LIVIANA_8">#REF!</definedName>
    <definedName name="TAPA_REGISTRO_HF_LIVIANA_9">#REF!</definedName>
    <definedName name="TAPACISALUM2727">#REF!</definedName>
    <definedName name="TAPAINODNAT">#REF!</definedName>
    <definedName name="TAPE">#REF!</definedName>
    <definedName name="TAPE_3M">#REF!</definedName>
    <definedName name="TAPE_3M_10">#REF!</definedName>
    <definedName name="TAPE_3M_11">#REF!</definedName>
    <definedName name="TAPE_3M_6">#REF!</definedName>
    <definedName name="TAPE_3M_7">#REF!</definedName>
    <definedName name="TAPE_3M_8">#REF!</definedName>
    <definedName name="TAPE_3M_9">#REF!</definedName>
    <definedName name="TAPE23">#REF!</definedName>
    <definedName name="Tapete.2.1x0.8.habit.">#REF!</definedName>
    <definedName name="tapetes.1.8x1.1.habit.">#REF!</definedName>
    <definedName name="Tapetes.4.2x2.hall">#REF!</definedName>
    <definedName name="TAPONHHG1">#REF!</definedName>
    <definedName name="TAPONHHG112">#REF!</definedName>
    <definedName name="TAPONHHG12">#REF!</definedName>
    <definedName name="TAPONHHG2">#REF!</definedName>
    <definedName name="TAPONHHG2112">#REF!</definedName>
    <definedName name="TAPONHHG3">#REF!</definedName>
    <definedName name="TAPONHHG34">#REF!</definedName>
    <definedName name="TAPONHHG4">#REF!</definedName>
    <definedName name="TAPONMHG1">#REF!</definedName>
    <definedName name="TAPONMHG112">#REF!</definedName>
    <definedName name="TAPONMHG12">#REF!</definedName>
    <definedName name="TAPONMHG2">#REF!</definedName>
    <definedName name="TAPONMHG212">#REF!</definedName>
    <definedName name="TAPONMHG3">#REF!</definedName>
    <definedName name="TAPONMHG34">#REF!</definedName>
    <definedName name="TAPONMHG4">#REF!</definedName>
    <definedName name="TAPONREG2">#REF!</definedName>
    <definedName name="TAPONREG3">#REF!</definedName>
    <definedName name="TAPONREG4">#REF!</definedName>
    <definedName name="TARUGO">#REF!</definedName>
    <definedName name="TASA">[36]Insumos!$H$2</definedName>
    <definedName name="tasa.del.dolar">#REF!</definedName>
    <definedName name="TC">#REF!</definedName>
    <definedName name="techo.madera">#REF!</definedName>
    <definedName name="Techo.Madera.Cana">#REF!</definedName>
    <definedName name="Techo.madera.ondulina">#REF!</definedName>
    <definedName name="Techo.Madera.Shingle">[22]Análisis!$N$1024</definedName>
    <definedName name="Techo.MaderayCana">#REF!</definedName>
    <definedName name="Techo.MaderayShingels">#REF!</definedName>
    <definedName name="TECHOS">#REF!</definedName>
    <definedName name="TECHOS_AN">#REF!</definedName>
    <definedName name="TECHOTEJASFFORROCAO">#REF!</definedName>
    <definedName name="TECHOTEJASFFORROCED">#REF!</definedName>
    <definedName name="TECHOTEJASFFORROPINTRA">#REF!</definedName>
    <definedName name="TECHOTEJASFFORROROBBRA">#REF!</definedName>
    <definedName name="TECHOTEJCURVFORROCAO">#REF!</definedName>
    <definedName name="TECHOTEJCURVFORROCED">#REF!</definedName>
    <definedName name="TECHOTEJCURVFORROPINTRA">#REF!</definedName>
    <definedName name="TECHOTEJCURVFORROROBBRA">#REF!</definedName>
    <definedName name="TECHOTEJCURVSOBREFINO">#REF!</definedName>
    <definedName name="TECHOTEJCURVTIJPIN">#REF!</definedName>
    <definedName name="TECHOZIN26TIJPIN">#REF!</definedName>
    <definedName name="TEE_ACERO_12x8">#REF!</definedName>
    <definedName name="TEE_ACERO_12x8_10">#REF!</definedName>
    <definedName name="TEE_ACERO_12x8_11">#REF!</definedName>
    <definedName name="TEE_ACERO_12x8_6">#REF!</definedName>
    <definedName name="TEE_ACERO_12x8_7">#REF!</definedName>
    <definedName name="TEE_ACERO_12x8_8">#REF!</definedName>
    <definedName name="TEE_ACERO_12x8_9">#REF!</definedName>
    <definedName name="TEE_ACERO_16x12">#REF!</definedName>
    <definedName name="TEE_ACERO_16x12_10">#REF!</definedName>
    <definedName name="TEE_ACERO_16x12_11">#REF!</definedName>
    <definedName name="TEE_ACERO_16x12_6">#REF!</definedName>
    <definedName name="TEE_ACERO_16x12_7">#REF!</definedName>
    <definedName name="TEE_ACERO_16x12_8">#REF!</definedName>
    <definedName name="TEE_ACERO_16x12_9">#REF!</definedName>
    <definedName name="TEE_ACERO_16x16">#REF!</definedName>
    <definedName name="TEE_ACERO_16x16_10">#REF!</definedName>
    <definedName name="TEE_ACERO_16x16_11">#REF!</definedName>
    <definedName name="TEE_ACERO_16x16_6">#REF!</definedName>
    <definedName name="TEE_ACERO_16x16_7">#REF!</definedName>
    <definedName name="TEE_ACERO_16x16_8">#REF!</definedName>
    <definedName name="TEE_ACERO_16x16_9">#REF!</definedName>
    <definedName name="TEE_ACERO_16x6">#REF!</definedName>
    <definedName name="TEE_ACERO_16x6_10">#REF!</definedName>
    <definedName name="TEE_ACERO_16x6_11">#REF!</definedName>
    <definedName name="TEE_ACERO_16x6_6">#REF!</definedName>
    <definedName name="TEE_ACERO_16x6_7">#REF!</definedName>
    <definedName name="TEE_ACERO_16x6_8">#REF!</definedName>
    <definedName name="TEE_ACERO_16x6_9">#REF!</definedName>
    <definedName name="TEE_ACERO_16x8">#REF!</definedName>
    <definedName name="TEE_ACERO_16x8_10">#REF!</definedName>
    <definedName name="TEE_ACERO_16x8_11">#REF!</definedName>
    <definedName name="TEE_ACERO_16x8_6">#REF!</definedName>
    <definedName name="TEE_ACERO_16x8_7">#REF!</definedName>
    <definedName name="TEE_ACERO_16x8_8">#REF!</definedName>
    <definedName name="TEE_ACERO_16x8_9">#REF!</definedName>
    <definedName name="TEE_ACERO_20x16">#REF!</definedName>
    <definedName name="TEE_ACERO_20x16_10">#REF!</definedName>
    <definedName name="TEE_ACERO_20x16_11">#REF!</definedName>
    <definedName name="TEE_ACERO_20x16_6">#REF!</definedName>
    <definedName name="TEE_ACERO_20x16_7">#REF!</definedName>
    <definedName name="TEE_ACERO_20x16_8">#REF!</definedName>
    <definedName name="TEE_ACERO_20x16_9">#REF!</definedName>
    <definedName name="TEE_CPVC_12">#REF!</definedName>
    <definedName name="TEE_CPVC_12_10">#REF!</definedName>
    <definedName name="TEE_CPVC_12_11">#REF!</definedName>
    <definedName name="TEE_CPVC_12_6">#REF!</definedName>
    <definedName name="TEE_CPVC_12_7">#REF!</definedName>
    <definedName name="TEE_CPVC_12_8">#REF!</definedName>
    <definedName name="TEE_CPVC_12_9">#REF!</definedName>
    <definedName name="TEE_HG_1">#REF!</definedName>
    <definedName name="TEE_HG_1_10">#REF!</definedName>
    <definedName name="TEE_HG_1_11">#REF!</definedName>
    <definedName name="TEE_HG_1_12">#REF!</definedName>
    <definedName name="TEE_HG_1_12_10">#REF!</definedName>
    <definedName name="TEE_HG_1_12_11">#REF!</definedName>
    <definedName name="TEE_HG_1_12_6">#REF!</definedName>
    <definedName name="TEE_HG_1_12_7">#REF!</definedName>
    <definedName name="TEE_HG_1_12_8">#REF!</definedName>
    <definedName name="TEE_HG_1_12_9">#REF!</definedName>
    <definedName name="TEE_HG_1_6">#REF!</definedName>
    <definedName name="TEE_HG_1_7">#REF!</definedName>
    <definedName name="TEE_HG_1_8">#REF!</definedName>
    <definedName name="TEE_HG_1_9">#REF!</definedName>
    <definedName name="TEE_HG_12">#REF!</definedName>
    <definedName name="TEE_HG_12_10">#REF!</definedName>
    <definedName name="TEE_HG_12_11">#REF!</definedName>
    <definedName name="TEE_HG_12_6">#REF!</definedName>
    <definedName name="TEE_HG_12_7">#REF!</definedName>
    <definedName name="TEE_HG_12_8">#REF!</definedName>
    <definedName name="TEE_HG_12_9">#REF!</definedName>
    <definedName name="TEE_HG_34">#REF!</definedName>
    <definedName name="TEE_HG_34_10">#REF!</definedName>
    <definedName name="TEE_HG_34_11">#REF!</definedName>
    <definedName name="TEE_HG_34_6">#REF!</definedName>
    <definedName name="TEE_HG_34_7">#REF!</definedName>
    <definedName name="TEE_HG_34_8">#REF!</definedName>
    <definedName name="TEE_HG_34_9">#REF!</definedName>
    <definedName name="TEE_PVC_PRES_1">#REF!</definedName>
    <definedName name="TEE_PVC_PRES_1_10">#REF!</definedName>
    <definedName name="TEE_PVC_PRES_1_11">#REF!</definedName>
    <definedName name="TEE_PVC_PRES_1_6">#REF!</definedName>
    <definedName name="TEE_PVC_PRES_1_7">#REF!</definedName>
    <definedName name="TEE_PVC_PRES_1_8">#REF!</definedName>
    <definedName name="TEE_PVC_PRES_1_9">#REF!</definedName>
    <definedName name="TEE_PVC_PRES_12">#REF!</definedName>
    <definedName name="TEE_PVC_PRES_12_10">#REF!</definedName>
    <definedName name="TEE_PVC_PRES_12_11">#REF!</definedName>
    <definedName name="TEE_PVC_PRES_12_6">#REF!</definedName>
    <definedName name="TEE_PVC_PRES_12_7">#REF!</definedName>
    <definedName name="TEE_PVC_PRES_12_8">#REF!</definedName>
    <definedName name="TEE_PVC_PRES_12_9">#REF!</definedName>
    <definedName name="TEE_PVC_PRES_34">#REF!</definedName>
    <definedName name="TEE_PVC_PRES_34_10">#REF!</definedName>
    <definedName name="TEE_PVC_PRES_34_11">#REF!</definedName>
    <definedName name="TEE_PVC_PRES_34_6">#REF!</definedName>
    <definedName name="TEE_PVC_PRES_34_7">#REF!</definedName>
    <definedName name="TEE_PVC_PRES_34_8">#REF!</definedName>
    <definedName name="TEE_PVC_PRES_34_9">#REF!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125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FLON_10">#REF!</definedName>
    <definedName name="TEFLON_11">#REF!</definedName>
    <definedName name="TEFLON_6">#REF!</definedName>
    <definedName name="TEFLON_7">#REF!</definedName>
    <definedName name="TEFLON_8">#REF!</definedName>
    <definedName name="TEFLON_9">#REF!</definedName>
    <definedName name="TEJAASFINST">#REF!</definedName>
    <definedName name="Tejas.en.techo">[12]Análisis!$D$365</definedName>
    <definedName name="tejas.hispaniola">#REF!</definedName>
    <definedName name="Term.Superficie.Horm.">#REF!</definedName>
    <definedName name="THINNER">#REF!</definedName>
    <definedName name="THINNER_10">#REF!</definedName>
    <definedName name="THINNER_11">#REF!</definedName>
    <definedName name="THINNER_6">#REF!</definedName>
    <definedName name="THINNER_7">#REF!</definedName>
    <definedName name="THINNER_8">#REF!</definedName>
    <definedName name="THINNER_9">#REF!</definedName>
    <definedName name="TIERRAS">#REF!</definedName>
    <definedName name="TINACOS">#REF!</definedName>
    <definedName name="_xlnm.Print_Titles" localSheetId="0">'ok 88 (2)'!$1:$10</definedName>
    <definedName name="_xlnm.Print_Titles">#N/A</definedName>
    <definedName name="TL_TABLE">#REF!</definedName>
    <definedName name="TNC">#REF!</definedName>
    <definedName name="Toallero">#REF!</definedName>
    <definedName name="Tolas">#REF!</definedName>
    <definedName name="Tolas_8">#REF!</definedName>
    <definedName name="TOMACORRIENTE_110V">#REF!</definedName>
    <definedName name="TOMACORRIENTE_110V_10">#REF!</definedName>
    <definedName name="TOMACORRIENTE_110V_11">#REF!</definedName>
    <definedName name="TOMACORRIENTE_110V_6">#REF!</definedName>
    <definedName name="TOMACORRIENTE_110V_7">#REF!</definedName>
    <definedName name="TOMACORRIENTE_110V_8">#REF!</definedName>
    <definedName name="TOMACORRIENTE_110V_9">#REF!</definedName>
    <definedName name="TOMACORRIENTE_220V_SENC">#REF!</definedName>
    <definedName name="TOMACORRIENTE_220V_SENC_10">#REF!</definedName>
    <definedName name="TOMACORRIENTE_220V_SENC_11">#REF!</definedName>
    <definedName name="TOMACORRIENTE_220V_SENC_6">#REF!</definedName>
    <definedName name="TOMACORRIENTE_220V_SENC_7">#REF!</definedName>
    <definedName name="TOMACORRIENTE_220V_SENC_8">#REF!</definedName>
    <definedName name="TOMACORRIENTE_220V_SENC_9">#REF!</definedName>
    <definedName name="TOMACORRIENTE_30a">#REF!</definedName>
    <definedName name="TOMACORRIENTE_30a_10">#REF!</definedName>
    <definedName name="TOMACORRIENTE_30a_11">#REF!</definedName>
    <definedName name="TOMACORRIENTE_30a_6">#REF!</definedName>
    <definedName name="TOMACORRIENTE_30a_7">#REF!</definedName>
    <definedName name="TOMACORRIENTE_30a_8">#REF!</definedName>
    <definedName name="TOMACORRIENTE_30a_9">#REF!</definedName>
    <definedName name="tope.marmol">#REF!</definedName>
    <definedName name="tope.marmol.p2">[27]Insumos!$C$207</definedName>
    <definedName name="TOPEMARMOLITE">#REF!</definedName>
    <definedName name="Topes.Asumido">#REF!</definedName>
    <definedName name="Topes.Baños">#REF!</definedName>
    <definedName name="Topes.bar">#REF!</definedName>
    <definedName name="toping.5cm">#REF!</definedName>
    <definedName name="Topografo">#REF!</definedName>
    <definedName name="Topografo_10">#REF!</definedName>
    <definedName name="Topografo_11">#REF!</definedName>
    <definedName name="Topografo_6">#REF!</definedName>
    <definedName name="Topografo_7">#REF!</definedName>
    <definedName name="Topografo_8">#REF!</definedName>
    <definedName name="Topografo_9">#REF!</definedName>
    <definedName name="TORN3X38">#REF!</definedName>
    <definedName name="TORNILLO">#REF!</definedName>
    <definedName name="TORNILLOS">#REF!</definedName>
    <definedName name="TORNILLOS_8">#REF!</definedName>
    <definedName name="TORNILLOS_INODORO">#REF!</definedName>
    <definedName name="TORNILLOS_INODORO_10">#REF!</definedName>
    <definedName name="TORNILLOS_INODORO_11">#REF!</definedName>
    <definedName name="TORNILLOS_INODORO_6">#REF!</definedName>
    <definedName name="TORNILLOS_INODORO_7">#REF!</definedName>
    <definedName name="TORNILLOS_INODORO_8">#REF!</definedName>
    <definedName name="TORNILLOS_INODORO_9">#REF!</definedName>
    <definedName name="TORNILLOSFIJARARAN">#REF!</definedName>
    <definedName name="torta.de.piso.7cm">#REF!</definedName>
    <definedName name="torta.piso.10cm">#REF!</definedName>
    <definedName name="TOT">[4]Factura!#REF!</definedName>
    <definedName name="Total.Administración">#REF!</definedName>
    <definedName name="Total.Cocina">#REF!</definedName>
    <definedName name="Total.Comedor">#REF!</definedName>
    <definedName name="Total.Espectáculos">#REF!</definedName>
    <definedName name="Total.Ext.Area.Noble">#REF!</definedName>
    <definedName name="Total.Ext.Generales">#REF!</definedName>
    <definedName name="Total.Lavandería">#REF!</definedName>
    <definedName name="Total.Lobby">#REF!</definedName>
    <definedName name="Total.Prelim.A.N.">#REF!</definedName>
    <definedName name="Total.Prelim.FaseI">#REF!</definedName>
    <definedName name="Total.Villa1">#REF!</definedName>
    <definedName name="Total.Villa1.Baldosín">#REF!</definedName>
    <definedName name="Total.Villa2">#REF!</definedName>
    <definedName name="Total.Villa2.Baldosín">#REF!</definedName>
    <definedName name="trac2.5.t.22">[24]Insumos!$L$31</definedName>
    <definedName name="track">#REF!</definedName>
    <definedName name="TRACTOR_D8K">#REF!</definedName>
    <definedName name="TRACTOR_D8K_10">#REF!</definedName>
    <definedName name="TRACTOR_D8K_11">#REF!</definedName>
    <definedName name="TRACTOR_D8K_6">#REF!</definedName>
    <definedName name="TRACTOR_D8K_7">#REF!</definedName>
    <definedName name="TRACTOR_D8K_8">#REF!</definedName>
    <definedName name="TRACTOR_D8K_9">#REF!</definedName>
    <definedName name="TRAGRACAL">#REF!</definedName>
    <definedName name="TRAGRAROC">#REF!</definedName>
    <definedName name="TRAGRATIE">#REF!</definedName>
    <definedName name="TRANINSTVENTYPTA">#REF!</definedName>
    <definedName name="TRANSFER_MANUAL_150_3AMPS">#REF!</definedName>
    <definedName name="TRANSFER_MANUAL_150_3AMPS_10">#REF!</definedName>
    <definedName name="TRANSFER_MANUAL_150_3AMPS_11">#REF!</definedName>
    <definedName name="TRANSFER_MANUAL_150_3AMPS_6">#REF!</definedName>
    <definedName name="TRANSFER_MANUAL_150_3AMPS_7">#REF!</definedName>
    <definedName name="TRANSFER_MANUAL_150_3AMPS_8">#REF!</definedName>
    <definedName name="TRANSFER_MANUAL_150_3AMPS_9">#REF!</definedName>
    <definedName name="TRANSFER_MANUAL_800_3AMPS">#REF!</definedName>
    <definedName name="TRANSFER_MANUAL_800_3AMPS_10">#REF!</definedName>
    <definedName name="TRANSFER_MANUAL_800_3AMPS_11">#REF!</definedName>
    <definedName name="TRANSFER_MANUAL_800_3AMPS_6">#REF!</definedName>
    <definedName name="TRANSFER_MANUAL_800_3AMPS_7">#REF!</definedName>
    <definedName name="TRANSFER_MANUAL_800_3AMPS_8">#REF!</definedName>
    <definedName name="TRANSFER_MANUAL_800_3AMPS_9">#REF!</definedName>
    <definedName name="TRANSFORMADOR_100KVA_240_480_POSTE">#REF!</definedName>
    <definedName name="TRANSFORMADOR_100KVA_240_480_POSTE_10">#REF!</definedName>
    <definedName name="TRANSFORMADOR_100KVA_240_480_POSTE_11">#REF!</definedName>
    <definedName name="TRANSFORMADOR_100KVA_240_480_POSTE_6">#REF!</definedName>
    <definedName name="TRANSFORMADOR_100KVA_240_480_POSTE_7">#REF!</definedName>
    <definedName name="TRANSFORMADOR_100KVA_240_480_POSTE_8">#REF!</definedName>
    <definedName name="TRANSFORMADOR_100KVA_240_480_POSTE_9">#REF!</definedName>
    <definedName name="TRANSFORMADOR_15KVA_120_240_POSTE">#REF!</definedName>
    <definedName name="TRANSFORMADOR_15KVA_120_240_POSTE_10">#REF!</definedName>
    <definedName name="TRANSFORMADOR_15KVA_120_240_POSTE_11">#REF!</definedName>
    <definedName name="TRANSFORMADOR_15KVA_120_240_POSTE_6">#REF!</definedName>
    <definedName name="TRANSFORMADOR_15KVA_120_240_POSTE_7">#REF!</definedName>
    <definedName name="TRANSFORMADOR_15KVA_120_240_POSTE_8">#REF!</definedName>
    <definedName name="TRANSFORMADOR_15KVA_120_240_POSTE_9">#REF!</definedName>
    <definedName name="TRANSFORMADOR_25KVA_240_480_POSTE">#REF!</definedName>
    <definedName name="TRANSFORMADOR_25KVA_240_480_POSTE_10">#REF!</definedName>
    <definedName name="TRANSFORMADOR_25KVA_240_480_POSTE_11">#REF!</definedName>
    <definedName name="TRANSFORMADOR_25KVA_240_480_POSTE_6">#REF!</definedName>
    <definedName name="TRANSFORMADOR_25KVA_240_480_POSTE_7">#REF!</definedName>
    <definedName name="TRANSFORMADOR_25KVA_240_480_POSTE_8">#REF!</definedName>
    <definedName name="TRANSFORMADOR_25KVA_240_480_POSTE_9">#REF!</definedName>
    <definedName name="TRANSMINBARRO">#REF!</definedName>
    <definedName name="Transporte.Interno">#REF!</definedName>
    <definedName name="TRANSTEJA165000">#REF!</definedName>
    <definedName name="TRANSTEJA16INT">#REF!</definedName>
    <definedName name="TRATARMADERA">#REF!</definedName>
    <definedName name="TRIPLESEAL">#REF!</definedName>
    <definedName name="Trompo">#REF!</definedName>
    <definedName name="Trompo_10">#REF!</definedName>
    <definedName name="Trompo_11">#REF!</definedName>
    <definedName name="Trompo_6">#REF!</definedName>
    <definedName name="Trompo_7">#REF!</definedName>
    <definedName name="Trompo_8">#REF!</definedName>
    <definedName name="Trompo_9">#REF!</definedName>
    <definedName name="Tub.Telf.TV">#REF!</definedName>
    <definedName name="TUBCPVC">#REF!</definedName>
    <definedName name="TUBHG">#REF!</definedName>
    <definedName name="TUBO_ACERO_16">#REF!</definedName>
    <definedName name="TUBO_ACERO_16_10">#REF!</definedName>
    <definedName name="TUBO_ACERO_16_11">#REF!</definedName>
    <definedName name="TUBO_ACERO_16_6">#REF!</definedName>
    <definedName name="TUBO_ACERO_16_7">#REF!</definedName>
    <definedName name="TUBO_ACERO_16_8">#REF!</definedName>
    <definedName name="TUBO_ACERO_16_9">#REF!</definedName>
    <definedName name="TUBO_ACERO_20">#REF!</definedName>
    <definedName name="TUBO_ACERO_20_10">#REF!</definedName>
    <definedName name="TUBO_ACERO_20_11">#REF!</definedName>
    <definedName name="TUBO_ACERO_20_6">#REF!</definedName>
    <definedName name="TUBO_ACERO_20_7">#REF!</definedName>
    <definedName name="TUBO_ACERO_20_8">#REF!</definedName>
    <definedName name="TUBO_ACERO_20_9">#REF!</definedName>
    <definedName name="TUBO_ACERO_20_e14">#REF!</definedName>
    <definedName name="TUBO_ACERO_20_e14_10">#REF!</definedName>
    <definedName name="TUBO_ACERO_20_e14_11">#REF!</definedName>
    <definedName name="TUBO_ACERO_20_e14_6">#REF!</definedName>
    <definedName name="TUBO_ACERO_20_e14_7">#REF!</definedName>
    <definedName name="TUBO_ACERO_20_e14_8">#REF!</definedName>
    <definedName name="TUBO_ACERO_20_e14_9">#REF!</definedName>
    <definedName name="TUBO_ACERO_3">#REF!</definedName>
    <definedName name="TUBO_ACERO_3_10">#REF!</definedName>
    <definedName name="TUBO_ACERO_3_11">#REF!</definedName>
    <definedName name="TUBO_ACERO_3_6">#REF!</definedName>
    <definedName name="TUBO_ACERO_3_7">#REF!</definedName>
    <definedName name="TUBO_ACERO_3_8">#REF!</definedName>
    <definedName name="TUBO_ACERO_3_9">#REF!</definedName>
    <definedName name="TUBO_ACERO_4">#REF!</definedName>
    <definedName name="TUBO_ACERO_4_10">#REF!</definedName>
    <definedName name="TUBO_ACERO_4_11">#REF!</definedName>
    <definedName name="TUBO_ACERO_4_6">#REF!</definedName>
    <definedName name="TUBO_ACERO_4_7">#REF!</definedName>
    <definedName name="TUBO_ACERO_4_8">#REF!</definedName>
    <definedName name="TUBO_ACERO_4_9">#REF!</definedName>
    <definedName name="TUBO_ACERO_6">#REF!</definedName>
    <definedName name="TUBO_ACERO_6_10">#REF!</definedName>
    <definedName name="TUBO_ACERO_6_11">#REF!</definedName>
    <definedName name="TUBO_ACERO_6_6">#REF!</definedName>
    <definedName name="TUBO_ACERO_6_7">#REF!</definedName>
    <definedName name="TUBO_ACERO_6_8">#REF!</definedName>
    <definedName name="TUBO_ACERO_6_9">#REF!</definedName>
    <definedName name="TUBO_ACERO_8">#REF!</definedName>
    <definedName name="TUBO_ACERO_8_10">#REF!</definedName>
    <definedName name="TUBO_ACERO_8_11">#REF!</definedName>
    <definedName name="TUBO_ACERO_8_6">#REF!</definedName>
    <definedName name="TUBO_ACERO_8_7">#REF!</definedName>
    <definedName name="TUBO_ACERO_8_8">#REF!</definedName>
    <definedName name="TUBO_ACERO_8_9">#REF!</definedName>
    <definedName name="TUBO_CPVC_12">#REF!</definedName>
    <definedName name="TUBO_CPVC_12_10">#REF!</definedName>
    <definedName name="TUBO_CPVC_12_11">#REF!</definedName>
    <definedName name="TUBO_CPVC_12_6">#REF!</definedName>
    <definedName name="TUBO_CPVC_12_7">#REF!</definedName>
    <definedName name="TUBO_CPVC_12_8">#REF!</definedName>
    <definedName name="TUBO_CPVC_12_9">#REF!</definedName>
    <definedName name="TUBO_FLEXIBLE_INODORO_C_TUERCA">#REF!</definedName>
    <definedName name="TUBO_FLEXIBLE_INODORO_C_TUERCA_10">#REF!</definedName>
    <definedName name="TUBO_FLEXIBLE_INODORO_C_TUERCA_11">#REF!</definedName>
    <definedName name="TUBO_FLEXIBLE_INODORO_C_TUERCA_6">#REF!</definedName>
    <definedName name="TUBO_FLEXIBLE_INODORO_C_TUERCA_7">#REF!</definedName>
    <definedName name="TUBO_FLEXIBLE_INODORO_C_TUERCA_8">#REF!</definedName>
    <definedName name="TUBO_FLEXIBLE_INODORO_C_TUERCA_9">#REF!</definedName>
    <definedName name="TUBO_HA_36">#REF!</definedName>
    <definedName name="TUBO_HA_36_10">#REF!</definedName>
    <definedName name="TUBO_HA_36_11">#REF!</definedName>
    <definedName name="TUBO_HA_36_6">#REF!</definedName>
    <definedName name="TUBO_HA_36_7">#REF!</definedName>
    <definedName name="TUBO_HA_36_8">#REF!</definedName>
    <definedName name="TUBO_HA_36_9">#REF!</definedName>
    <definedName name="TUBO_HG_1">#REF!</definedName>
    <definedName name="TUBO_HG_1_10">#REF!</definedName>
    <definedName name="TUBO_HG_1_11">#REF!</definedName>
    <definedName name="TUBO_HG_1_12">#REF!</definedName>
    <definedName name="TUBO_HG_1_12_10">#REF!</definedName>
    <definedName name="TUBO_HG_1_12_11">#REF!</definedName>
    <definedName name="TUBO_HG_1_12_6">#REF!</definedName>
    <definedName name="TUBO_HG_1_12_7">#REF!</definedName>
    <definedName name="TUBO_HG_1_12_8">#REF!</definedName>
    <definedName name="TUBO_HG_1_12_9">#REF!</definedName>
    <definedName name="TUBO_HG_1_6">#REF!</definedName>
    <definedName name="TUBO_HG_1_7">#REF!</definedName>
    <definedName name="TUBO_HG_1_8">#REF!</definedName>
    <definedName name="TUBO_HG_1_9">#REF!</definedName>
    <definedName name="TUBO_HG_12">#REF!</definedName>
    <definedName name="TUBO_HG_12_10">#REF!</definedName>
    <definedName name="TUBO_HG_12_11">#REF!</definedName>
    <definedName name="TUBO_HG_12_6">#REF!</definedName>
    <definedName name="TUBO_HG_12_7">#REF!</definedName>
    <definedName name="TUBO_HG_12_8">#REF!</definedName>
    <definedName name="TUBO_HG_12_9">#REF!</definedName>
    <definedName name="TUBO_HG_34">#REF!</definedName>
    <definedName name="TUBO_HG_34_10">#REF!</definedName>
    <definedName name="TUBO_HG_34_11">#REF!</definedName>
    <definedName name="TUBO_HG_34_6">#REF!</definedName>
    <definedName name="TUBO_HG_34_7">#REF!</definedName>
    <definedName name="TUBO_HG_34_8">#REF!</definedName>
    <definedName name="TUBO_HG_34_9">#REF!</definedName>
    <definedName name="TUBO_PVC_DRENAJE_1_12">#REF!</definedName>
    <definedName name="TUBO_PVC_DRENAJE_1_12_10">#REF!</definedName>
    <definedName name="TUBO_PVC_DRENAJE_1_12_11">#REF!</definedName>
    <definedName name="TUBO_PVC_DRENAJE_1_12_6">#REF!</definedName>
    <definedName name="TUBO_PVC_DRENAJE_1_12_7">#REF!</definedName>
    <definedName name="TUBO_PVC_DRENAJE_1_12_8">#REF!</definedName>
    <definedName name="TUBO_PVC_DRENAJE_1_12_9">#REF!</definedName>
    <definedName name="TUBO_PVC_SCH40_12">#REF!</definedName>
    <definedName name="TUBO_PVC_SCH40_12_10">#REF!</definedName>
    <definedName name="TUBO_PVC_SCH40_12_11">#REF!</definedName>
    <definedName name="TUBO_PVC_SCH40_12_6">#REF!</definedName>
    <definedName name="TUBO_PVC_SCH40_12_7">#REF!</definedName>
    <definedName name="TUBO_PVC_SCH40_12_8">#REF!</definedName>
    <definedName name="TUBO_PVC_SCH40_12_9">#REF!</definedName>
    <definedName name="TUBO_PVC_SCH40_34">#REF!</definedName>
    <definedName name="TUBO_PVC_SCH40_34_10">#REF!</definedName>
    <definedName name="TUBO_PVC_SCH40_34_11">#REF!</definedName>
    <definedName name="TUBO_PVC_SCH40_34_6">#REF!</definedName>
    <definedName name="TUBO_PVC_SCH40_34_7">#REF!</definedName>
    <definedName name="TUBO_PVC_SCH40_34_8">#REF!</definedName>
    <definedName name="TUBO_PVC_SCH40_34_9">#REF!</definedName>
    <definedName name="TUBO_PVC_SDR21_2">#REF!</definedName>
    <definedName name="TUBO_PVC_SDR21_2_10">#REF!</definedName>
    <definedName name="TUBO_PVC_SDR21_2_11">#REF!</definedName>
    <definedName name="TUBO_PVC_SDR21_2_6">#REF!</definedName>
    <definedName name="TUBO_PVC_SDR21_2_7">#REF!</definedName>
    <definedName name="TUBO_PVC_SDR21_2_8">#REF!</definedName>
    <definedName name="TUBO_PVC_SDR21_2_9">#REF!</definedName>
    <definedName name="TUBO_PVC_SDR21_JG_16">#REF!</definedName>
    <definedName name="TUBO_PVC_SDR21_JG_16_10">#REF!</definedName>
    <definedName name="TUBO_PVC_SDR21_JG_16_11">#REF!</definedName>
    <definedName name="TUBO_PVC_SDR21_JG_16_6">#REF!</definedName>
    <definedName name="TUBO_PVC_SDR21_JG_16_7">#REF!</definedName>
    <definedName name="TUBO_PVC_SDR21_JG_16_8">#REF!</definedName>
    <definedName name="TUBO_PVC_SDR21_JG_16_9">#REF!</definedName>
    <definedName name="TUBO_PVC_SDR21_JG_6">#REF!</definedName>
    <definedName name="TUBO_PVC_SDR21_JG_6_10">#REF!</definedName>
    <definedName name="TUBO_PVC_SDR21_JG_6_11">#REF!</definedName>
    <definedName name="TUBO_PVC_SDR21_JG_6_6">#REF!</definedName>
    <definedName name="TUBO_PVC_SDR21_JG_6_7">#REF!</definedName>
    <definedName name="TUBO_PVC_SDR21_JG_6_8">#REF!</definedName>
    <definedName name="TUBO_PVC_SDR21_JG_6_9">#REF!</definedName>
    <definedName name="TUBO_PVC_SDR21_JG_8">#REF!</definedName>
    <definedName name="TUBO_PVC_SDR21_JG_8_10">#REF!</definedName>
    <definedName name="TUBO_PVC_SDR21_JG_8_11">#REF!</definedName>
    <definedName name="TUBO_PVC_SDR21_JG_8_6">#REF!</definedName>
    <definedName name="TUBO_PVC_SDR21_JG_8_7">#REF!</definedName>
    <definedName name="TUBO_PVC_SDR21_JG_8_8">#REF!</definedName>
    <definedName name="TUBO_PVC_SDR21_JG_8_9">#REF!</definedName>
    <definedName name="TUBO_PVC_SDR26_12">#REF!</definedName>
    <definedName name="TUBO_PVC_SDR26_12_10">#REF!</definedName>
    <definedName name="TUBO_PVC_SDR26_12_11">#REF!</definedName>
    <definedName name="TUBO_PVC_SDR26_12_6">#REF!</definedName>
    <definedName name="TUBO_PVC_SDR26_12_7">#REF!</definedName>
    <definedName name="TUBO_PVC_SDR26_12_8">#REF!</definedName>
    <definedName name="TUBO_PVC_SDR26_12_9">#REF!</definedName>
    <definedName name="TUBO_PVC_SDR26_2">#REF!</definedName>
    <definedName name="TUBO_PVC_SDR26_2_10">#REF!</definedName>
    <definedName name="TUBO_PVC_SDR26_2_11">#REF!</definedName>
    <definedName name="TUBO_PVC_SDR26_2_6">#REF!</definedName>
    <definedName name="TUBO_PVC_SDR26_2_7">#REF!</definedName>
    <definedName name="TUBO_PVC_SDR26_2_8">#REF!</definedName>
    <definedName name="TUBO_PVC_SDR26_2_9">#REF!</definedName>
    <definedName name="TUBO_PVC_SDR26_34">#REF!</definedName>
    <definedName name="TUBO_PVC_SDR26_34_10">#REF!</definedName>
    <definedName name="TUBO_PVC_SDR26_34_11">#REF!</definedName>
    <definedName name="TUBO_PVC_SDR26_34_6">#REF!</definedName>
    <definedName name="TUBO_PVC_SDR26_34_7">#REF!</definedName>
    <definedName name="TUBO_PVC_SDR26_34_8">#REF!</definedName>
    <definedName name="TUBO_PVC_SDR26_34_9">#REF!</definedName>
    <definedName name="TUBO_PVC_SDR26_JG_16">#REF!</definedName>
    <definedName name="TUBO_PVC_SDR26_JG_16_10">#REF!</definedName>
    <definedName name="TUBO_PVC_SDR26_JG_16_11">#REF!</definedName>
    <definedName name="TUBO_PVC_SDR26_JG_16_6">#REF!</definedName>
    <definedName name="TUBO_PVC_SDR26_JG_16_7">#REF!</definedName>
    <definedName name="TUBO_PVC_SDR26_JG_16_8">#REF!</definedName>
    <definedName name="TUBO_PVC_SDR26_JG_16_9">#REF!</definedName>
    <definedName name="TUBO_PVC_SDR26_JG_3">#REF!</definedName>
    <definedName name="TUBO_PVC_SDR26_JG_3_10">#REF!</definedName>
    <definedName name="TUBO_PVC_SDR26_JG_3_11">#REF!</definedName>
    <definedName name="TUBO_PVC_SDR26_JG_3_6">#REF!</definedName>
    <definedName name="TUBO_PVC_SDR26_JG_3_7">#REF!</definedName>
    <definedName name="TUBO_PVC_SDR26_JG_3_8">#REF!</definedName>
    <definedName name="TUBO_PVC_SDR26_JG_3_9">#REF!</definedName>
    <definedName name="TUBO_PVC_SDR26_JG_4">#REF!</definedName>
    <definedName name="TUBO_PVC_SDR26_JG_4_10">#REF!</definedName>
    <definedName name="TUBO_PVC_SDR26_JG_4_11">#REF!</definedName>
    <definedName name="TUBO_PVC_SDR26_JG_4_6">#REF!</definedName>
    <definedName name="TUBO_PVC_SDR26_JG_4_7">#REF!</definedName>
    <definedName name="TUBO_PVC_SDR26_JG_4_8">#REF!</definedName>
    <definedName name="TUBO_PVC_SDR26_JG_4_9">#REF!</definedName>
    <definedName name="TUBO_PVC_SDR26_JG_6">#REF!</definedName>
    <definedName name="TUBO_PVC_SDR26_JG_6_10">#REF!</definedName>
    <definedName name="TUBO_PVC_SDR26_JG_6_11">#REF!</definedName>
    <definedName name="TUBO_PVC_SDR26_JG_6_6">#REF!</definedName>
    <definedName name="TUBO_PVC_SDR26_JG_6_7">#REF!</definedName>
    <definedName name="TUBO_PVC_SDR26_JG_6_8">#REF!</definedName>
    <definedName name="TUBO_PVC_SDR26_JG_6_9">#REF!</definedName>
    <definedName name="TUBO_PVC_SDR26_JG_8">#REF!</definedName>
    <definedName name="TUBO_PVC_SDR26_JG_8_10">#REF!</definedName>
    <definedName name="TUBO_PVC_SDR26_JG_8_11">#REF!</definedName>
    <definedName name="TUBO_PVC_SDR26_JG_8_6">#REF!</definedName>
    <definedName name="TUBO_PVC_SDR26_JG_8_7">#REF!</definedName>
    <definedName name="TUBO_PVC_SDR26_JG_8_8">#REF!</definedName>
    <definedName name="TUBO_PVC_SDR26_JG_8_9">#REF!</definedName>
    <definedName name="TUBO_PVC_SDR325_JG_16">#REF!</definedName>
    <definedName name="TUBO_PVC_SDR325_JG_16_10">#REF!</definedName>
    <definedName name="TUBO_PVC_SDR325_JG_16_11">#REF!</definedName>
    <definedName name="TUBO_PVC_SDR325_JG_16_6">#REF!</definedName>
    <definedName name="TUBO_PVC_SDR325_JG_16_7">#REF!</definedName>
    <definedName name="TUBO_PVC_SDR325_JG_16_8">#REF!</definedName>
    <definedName name="TUBO_PVC_SDR325_JG_16_9">#REF!</definedName>
    <definedName name="TUBO_PVC_SDR325_JG_20">#REF!</definedName>
    <definedName name="TUBO_PVC_SDR325_JG_20_10">#REF!</definedName>
    <definedName name="TUBO_PVC_SDR325_JG_20_11">#REF!</definedName>
    <definedName name="TUBO_PVC_SDR325_JG_20_6">#REF!</definedName>
    <definedName name="TUBO_PVC_SDR325_JG_20_7">#REF!</definedName>
    <definedName name="TUBO_PVC_SDR325_JG_20_8">#REF!</definedName>
    <definedName name="TUBO_PVC_SDR325_JG_20_9">#REF!</definedName>
    <definedName name="TUBO_PVC_SDR325_JG_8">#REF!</definedName>
    <definedName name="TUBO_PVC_SDR325_JG_8_10">#REF!</definedName>
    <definedName name="TUBO_PVC_SDR325_JG_8_11">#REF!</definedName>
    <definedName name="TUBO_PVC_SDR325_JG_8_6">#REF!</definedName>
    <definedName name="TUBO_PVC_SDR325_JG_8_7">#REF!</definedName>
    <definedName name="TUBO_PVC_SDR325_JG_8_8">#REF!</definedName>
    <definedName name="TUBO_PVC_SDR325_JG_8_9">#REF!</definedName>
    <definedName name="TUBO_PVC_SDR41_2">#REF!</definedName>
    <definedName name="TUBO_PVC_SDR41_2_10">#REF!</definedName>
    <definedName name="TUBO_PVC_SDR41_2_11">#REF!</definedName>
    <definedName name="TUBO_PVC_SDR41_2_6">#REF!</definedName>
    <definedName name="TUBO_PVC_SDR41_2_7">#REF!</definedName>
    <definedName name="TUBO_PVC_SDR41_2_8">#REF!</definedName>
    <definedName name="TUBO_PVC_SDR41_2_9">#REF!</definedName>
    <definedName name="TUBO_PVC_SDR41_3">#REF!</definedName>
    <definedName name="TUBO_PVC_SDR41_3_10">#REF!</definedName>
    <definedName name="TUBO_PVC_SDR41_3_11">#REF!</definedName>
    <definedName name="TUBO_PVC_SDR41_3_6">#REF!</definedName>
    <definedName name="TUBO_PVC_SDR41_3_7">#REF!</definedName>
    <definedName name="TUBO_PVC_SDR41_3_8">#REF!</definedName>
    <definedName name="TUBO_PVC_SDR41_3_9">#REF!</definedName>
    <definedName name="TUBO_PVC_SDR41_4">#REF!</definedName>
    <definedName name="TUBO_PVC_SDR41_4_10">#REF!</definedName>
    <definedName name="TUBO_PVC_SDR41_4_11">#REF!</definedName>
    <definedName name="TUBO_PVC_SDR41_4_6">#REF!</definedName>
    <definedName name="TUBO_PVC_SDR41_4_7">#REF!</definedName>
    <definedName name="TUBO_PVC_SDR41_4_8">#REF!</definedName>
    <definedName name="TUBO_PVC_SDR41_4_9">#REF!</definedName>
    <definedName name="TUBOCPVC12">#REF!</definedName>
    <definedName name="TUBOCPVC34">#REF!</definedName>
    <definedName name="TUBOFLEXC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12">#REF!</definedName>
    <definedName name="TUBOHG12">#REF!</definedName>
    <definedName name="TUBOHG125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PVCDREN112">#REF!</definedName>
    <definedName name="TUBOPVCDREN2">#REF!</definedName>
    <definedName name="TUBOPVCDREN3">#REF!</definedName>
    <definedName name="TUBOPVCDREN4">#REF!</definedName>
    <definedName name="TUBOPVCDREN6">#REF!</definedName>
    <definedName name="TUBOPVCDREN8">#REF!</definedName>
    <definedName name="TUBOPVCPRES1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2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4">#REF!</definedName>
    <definedName name="TUBOPVCSDR41X6">#REF!</definedName>
    <definedName name="TUBOPVCSDR41X8">#REF!</definedName>
    <definedName name="TUBPVCDRE">#REF!</definedName>
    <definedName name="TUBPVCPRE">#REF!</definedName>
    <definedName name="TYPE_3M">#REF!</definedName>
    <definedName name="TYPE_3M_10">#REF!</definedName>
    <definedName name="TYPE_3M_11">#REF!</definedName>
    <definedName name="TYPE_3M_6">#REF!</definedName>
    <definedName name="TYPE_3M_7">#REF!</definedName>
    <definedName name="TYPE_3M_8">#REF!</definedName>
    <definedName name="TYPE_3M_9">#REF!</definedName>
    <definedName name="ud">[3]exteriores!$D$66</definedName>
    <definedName name="uh">[14]Análisis!#REF!</definedName>
    <definedName name="UND">#N/A</definedName>
    <definedName name="UND_6">NA()</definedName>
    <definedName name="UNION_HG_1">#REF!</definedName>
    <definedName name="UNION_HG_1_10">#REF!</definedName>
    <definedName name="UNION_HG_1_11">#REF!</definedName>
    <definedName name="UNION_HG_1_6">#REF!</definedName>
    <definedName name="UNION_HG_1_7">#REF!</definedName>
    <definedName name="UNION_HG_1_8">#REF!</definedName>
    <definedName name="UNION_HG_1_9">#REF!</definedName>
    <definedName name="UNION_HG_12">#REF!</definedName>
    <definedName name="UNION_HG_12_10">#REF!</definedName>
    <definedName name="UNION_HG_12_11">#REF!</definedName>
    <definedName name="UNION_HG_12_6">#REF!</definedName>
    <definedName name="UNION_HG_12_7">#REF!</definedName>
    <definedName name="UNION_HG_12_8">#REF!</definedName>
    <definedName name="UNION_HG_12_9">#REF!</definedName>
    <definedName name="UNION_HG_34">#REF!</definedName>
    <definedName name="UNION_HG_34_10">#REF!</definedName>
    <definedName name="UNION_HG_34_11">#REF!</definedName>
    <definedName name="UNION_HG_34_6">#REF!</definedName>
    <definedName name="UNION_HG_34_7">#REF!</definedName>
    <definedName name="UNION_HG_34_8">#REF!</definedName>
    <definedName name="UNION_HG_34_9">#REF!</definedName>
    <definedName name="UNION_PVC_PRES_12">#REF!</definedName>
    <definedName name="UNION_PVC_PRES_12_10">#REF!</definedName>
    <definedName name="UNION_PVC_PRES_12_11">#REF!</definedName>
    <definedName name="UNION_PVC_PRES_12_6">#REF!</definedName>
    <definedName name="UNION_PVC_PRES_12_7">#REF!</definedName>
    <definedName name="UNION_PVC_PRES_12_8">#REF!</definedName>
    <definedName name="UNION_PVC_PRES_12_9">#REF!</definedName>
    <definedName name="UNION_PVC_PRES_34">#REF!</definedName>
    <definedName name="UNION_PVC_PRES_34_10">#REF!</definedName>
    <definedName name="UNION_PVC_PRES_34_11">#REF!</definedName>
    <definedName name="UNION_PVC_PRES_34_6">#REF!</definedName>
    <definedName name="UNION_PVC_PRES_34_7">#REF!</definedName>
    <definedName name="UNION_PVC_PRES_34_8">#REF!</definedName>
    <definedName name="UNION_PVC_PRES_34_9">#REF!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">#REF!</definedName>
    <definedName name="UNIONPVCPRES34">#REF!</definedName>
    <definedName name="UNIONPVCPRES4">#REF!</definedName>
    <definedName name="UNIONUNI112HG">#REF!</definedName>
    <definedName name="UNIONUNI125HG">#REF!</definedName>
    <definedName name="UNIONUNI12HG">#REF!</definedName>
    <definedName name="UNIONUNI1HG">#REF!</definedName>
    <definedName name="UNIONUNI212HG">#REF!</definedName>
    <definedName name="UNIONUNI2HG">#REF!</definedName>
    <definedName name="UNIONUNI34HG">#REF!</definedName>
    <definedName name="UNIONUNI3HG">#REF!</definedName>
    <definedName name="UNIONUNI4HG">#REF!</definedName>
    <definedName name="USDOLAR">#REF!</definedName>
    <definedName name="USOSMADERA">#REF!</definedName>
    <definedName name="v.c.fs.villa.1">[48]Cubicación!#REF!</definedName>
    <definedName name="v.c.fs.villa.10">[48]Cubicación!#REF!</definedName>
    <definedName name="v.c.fs.villa.11">[48]Cubicación!#REF!</definedName>
    <definedName name="v.c.fs.villa.12">[48]Cubicación!#REF!</definedName>
    <definedName name="v.c.fs.villa.13">[48]Cubicación!#REF!</definedName>
    <definedName name="v.c.fs.villa.14">[48]Cubicación!#REF!</definedName>
    <definedName name="v.c.fs.villa.15">[48]Cubicación!#REF!</definedName>
    <definedName name="v.c.fs.villa.16">[48]Cubicación!#REF!</definedName>
    <definedName name="v.c.fs.villa.17">[48]Cubicación!#REF!</definedName>
    <definedName name="v.c.fs.villa.18">[48]Cubicación!#REF!</definedName>
    <definedName name="v.c.fs.villa.2">[48]Cubicación!#REF!</definedName>
    <definedName name="v.c.fs.villa.3">[48]Cubicación!#REF!</definedName>
    <definedName name="v.c.fs.villa.4">[48]Cubicación!#REF!</definedName>
    <definedName name="v.c.fs.villa.5">[48]Cubicación!#REF!</definedName>
    <definedName name="v.c.fs.villa.6">[48]Cubicación!#REF!</definedName>
    <definedName name="v.c.fs.villa.7">[48]Cubicación!#REF!</definedName>
    <definedName name="v.c.fs.villa.8">[48]Cubicación!#REF!</definedName>
    <definedName name="v.c.fs.villa.9">[48]Cubicación!#REF!</definedName>
    <definedName name="v.c.n1y2.villa1">[48]Cubicación!$P$2150</definedName>
    <definedName name="v.c.n1y2.villa10">[48]Cubicación!$P$1690</definedName>
    <definedName name="v.c.n1y2.villa11">[48]Cubicación!$P$998</definedName>
    <definedName name="v.c.n1y2.villa12">[48]Cubicación!$P$401</definedName>
    <definedName name="v.c.n1y2.villa13">[48]Cubicación!$P$535</definedName>
    <definedName name="v.c.n1y2.villa14">[48]Cubicación!$P$1461</definedName>
    <definedName name="v.c.n1y2.villa15">[48]Cubicación!$P$1576</definedName>
    <definedName name="v.c.n1y2.villa16">[48]Cubicación!$P$1805</definedName>
    <definedName name="v.c.n1y2.villa17">[48]Cubicación!$P$1920</definedName>
    <definedName name="v.c.n1y2.villa18">[48]Cubicación!$P$1113</definedName>
    <definedName name="v.c.n1y2.villa2">[48]Cubicación!$P$2037</definedName>
    <definedName name="v.c.n1y2.villa3">[48]Cubicación!$P$883</definedName>
    <definedName name="v.c.n1y2.villa4">[48]Cubicación!$P$768</definedName>
    <definedName name="v.c.n1y2.villa5">[48]Cubicación!$P$653</definedName>
    <definedName name="v.c.n1y2.villa6">[48]Cubicación!$P$138</definedName>
    <definedName name="v.c.n1y2.villa7">[48]Cubicación!$P$269</definedName>
    <definedName name="v.c.n1y2.villa8">[48]Cubicación!$P$1231</definedName>
    <definedName name="v.c.n1y2.villa9">[48]Cubicación!$P$1346</definedName>
    <definedName name="v.p.fs.villa.1">[48]Cubicación!#REF!</definedName>
    <definedName name="v.p.fs.villa.10">[48]Cubicación!#REF!</definedName>
    <definedName name="v.p.fs.villa.11">[48]Cubicación!#REF!</definedName>
    <definedName name="v.p.fs.villa.12">[48]Cubicación!#REF!</definedName>
    <definedName name="v.p.fs.villa.13">[48]Cubicación!#REF!</definedName>
    <definedName name="v.p.fs.villa.14">[48]Cubicación!#REF!</definedName>
    <definedName name="v.p.fs.villa.15">[48]Cubicación!#REF!</definedName>
    <definedName name="v.p.fs.villa.16">[48]Cubicación!#REF!</definedName>
    <definedName name="v.p.fs.villa.17">[48]Cubicación!#REF!</definedName>
    <definedName name="v.p.fs.villa.18">[48]Cubicación!#REF!</definedName>
    <definedName name="v.p.fs.villa.2">[48]Cubicación!#REF!</definedName>
    <definedName name="v.p.fs.villa.3">[48]Cubicación!#REF!</definedName>
    <definedName name="v.p.fs.villa.4">[48]Cubicación!#REF!</definedName>
    <definedName name="v.p.fs.villa.5">[48]Cubicación!#REF!</definedName>
    <definedName name="v.p.fs.villa.6">[48]Cubicación!#REF!</definedName>
    <definedName name="v.p.fs.villa.7">[48]Cubicación!#REF!</definedName>
    <definedName name="v.p.fs.villa.8">[48]Cubicación!#REF!</definedName>
    <definedName name="v.p.fs.villa.9">[48]Cubicación!#REF!</definedName>
    <definedName name="V1B.E">#REF!</definedName>
    <definedName name="V3B.C">#REF!</definedName>
    <definedName name="V4C.E">#REF!</definedName>
    <definedName name="V7.8">#REF!</definedName>
    <definedName name="V7.9">#REF!</definedName>
    <definedName name="V78.CD">#REF!</definedName>
    <definedName name="V7A.E">#REF!</definedName>
    <definedName name="V9A.E">#REF!</definedName>
    <definedName name="VA7.9">#REF!</definedName>
    <definedName name="VACIADOAMANO">#REF!</definedName>
    <definedName name="vaciadohormigonindustrial">#REF!</definedName>
    <definedName name="vaciadohormigonindustrial_8">#REF!</definedName>
    <definedName name="vaciadozapata">#REF!</definedName>
    <definedName name="vaciadozapata_8">#REF!</definedName>
    <definedName name="VAIVEN">#REF!</definedName>
    <definedName name="VALORM">#REF!</definedName>
    <definedName name="VALORT">#REF!</definedName>
    <definedName name="VALORV">#REF!</definedName>
    <definedName name="VALVULA_AIRE_1_HF_ROSCADA">#REF!</definedName>
    <definedName name="VALVULA_AIRE_1_HF_ROSCADA_10">#REF!</definedName>
    <definedName name="VALVULA_AIRE_1_HF_ROSCADA_11">#REF!</definedName>
    <definedName name="VALVULA_AIRE_1_HF_ROSCADA_6">#REF!</definedName>
    <definedName name="VALVULA_AIRE_1_HF_ROSCADA_7">#REF!</definedName>
    <definedName name="VALVULA_AIRE_1_HF_ROSCADA_8">#REF!</definedName>
    <definedName name="VALVULA_AIRE_1_HF_ROSCADA_9">#REF!</definedName>
    <definedName name="VALVULA_AIRE_3_HF_ROSCADA">#REF!</definedName>
    <definedName name="VALVULA_AIRE_3_HF_ROSCADA_10">#REF!</definedName>
    <definedName name="VALVULA_AIRE_3_HF_ROSCADA_11">#REF!</definedName>
    <definedName name="VALVULA_AIRE_3_HF_ROSCADA_6">#REF!</definedName>
    <definedName name="VALVULA_AIRE_3_HF_ROSCADA_7">#REF!</definedName>
    <definedName name="VALVULA_AIRE_3_HF_ROSCADA_8">#REF!</definedName>
    <definedName name="VALVULA_AIRE_3_HF_ROSCADA_9">#REF!</definedName>
    <definedName name="VALVULA_AIRE_34_HF_ROSCADA">#REF!</definedName>
    <definedName name="VALVULA_AIRE_34_HF_ROSCADA_10">#REF!</definedName>
    <definedName name="VALVULA_AIRE_34_HF_ROSCADA_11">#REF!</definedName>
    <definedName name="VALVULA_AIRE_34_HF_ROSCADA_6">#REF!</definedName>
    <definedName name="VALVULA_AIRE_34_HF_ROSCADA_7">#REF!</definedName>
    <definedName name="VALVULA_AIRE_34_HF_ROSCADA_8">#REF!</definedName>
    <definedName name="VALVULA_AIRE_34_HF_ROSCADA_9">#REF!</definedName>
    <definedName name="VALVULA_COMP_12_HF_PLATILLADA">#REF!</definedName>
    <definedName name="VALVULA_COMP_12_HF_PLATILLADA_10">#REF!</definedName>
    <definedName name="VALVULA_COMP_12_HF_PLATILLADA_11">#REF!</definedName>
    <definedName name="VALVULA_COMP_12_HF_PLATILLADA_6">#REF!</definedName>
    <definedName name="VALVULA_COMP_12_HF_PLATILLADA_7">#REF!</definedName>
    <definedName name="VALVULA_COMP_12_HF_PLATILLADA_8">#REF!</definedName>
    <definedName name="VALVULA_COMP_12_HF_PLATILLADA_9">#REF!</definedName>
    <definedName name="VALVULA_COMP_16_HF_PLATILLADA">#REF!</definedName>
    <definedName name="VALVULA_COMP_16_HF_PLATILLADA_10">#REF!</definedName>
    <definedName name="VALVULA_COMP_16_HF_PLATILLADA_11">#REF!</definedName>
    <definedName name="VALVULA_COMP_16_HF_PLATILLADA_6">#REF!</definedName>
    <definedName name="VALVULA_COMP_16_HF_PLATILLADA_7">#REF!</definedName>
    <definedName name="VALVULA_COMP_16_HF_PLATILLADA_8">#REF!</definedName>
    <definedName name="VALVULA_COMP_16_HF_PLATILLADA_9">#REF!</definedName>
    <definedName name="VALVULA_COMP_2_12_HF_ROSCADA">#REF!</definedName>
    <definedName name="VALVULA_COMP_2_12_HF_ROSCADA_10">#REF!</definedName>
    <definedName name="VALVULA_COMP_2_12_HF_ROSCADA_11">#REF!</definedName>
    <definedName name="VALVULA_COMP_2_12_HF_ROSCADA_6">#REF!</definedName>
    <definedName name="VALVULA_COMP_2_12_HF_ROSCADA_7">#REF!</definedName>
    <definedName name="VALVULA_COMP_2_12_HF_ROSCADA_8">#REF!</definedName>
    <definedName name="VALVULA_COMP_2_12_HF_ROSCADA_9">#REF!</definedName>
    <definedName name="VALVULA_COMP_2_HF_ROSCADA">#REF!</definedName>
    <definedName name="VALVULA_COMP_2_HF_ROSCADA_10">#REF!</definedName>
    <definedName name="VALVULA_COMP_2_HF_ROSCADA_11">#REF!</definedName>
    <definedName name="VALVULA_COMP_2_HF_ROSCADA_6">#REF!</definedName>
    <definedName name="VALVULA_COMP_2_HF_ROSCADA_7">#REF!</definedName>
    <definedName name="VALVULA_COMP_2_HF_ROSCADA_8">#REF!</definedName>
    <definedName name="VALVULA_COMP_2_HF_ROSCADA_9">#REF!</definedName>
    <definedName name="VALVULA_COMP_20_HF_PLATILLADA">#REF!</definedName>
    <definedName name="VALVULA_COMP_20_HF_PLATILLADA_10">#REF!</definedName>
    <definedName name="VALVULA_COMP_20_HF_PLATILLADA_11">#REF!</definedName>
    <definedName name="VALVULA_COMP_20_HF_PLATILLADA_6">#REF!</definedName>
    <definedName name="VALVULA_COMP_20_HF_PLATILLADA_7">#REF!</definedName>
    <definedName name="VALVULA_COMP_20_HF_PLATILLADA_8">#REF!</definedName>
    <definedName name="VALVULA_COMP_20_HF_PLATILLADA_9">#REF!</definedName>
    <definedName name="VALVULA_COMP_3_HF_ROSCADA">#REF!</definedName>
    <definedName name="VALVULA_COMP_3_HF_ROSCADA_10">#REF!</definedName>
    <definedName name="VALVULA_COMP_3_HF_ROSCADA_11">#REF!</definedName>
    <definedName name="VALVULA_COMP_3_HF_ROSCADA_6">#REF!</definedName>
    <definedName name="VALVULA_COMP_3_HF_ROSCADA_7">#REF!</definedName>
    <definedName name="VALVULA_COMP_3_HF_ROSCADA_8">#REF!</definedName>
    <definedName name="VALVULA_COMP_3_HF_ROSCADA_9">#REF!</definedName>
    <definedName name="VALVULA_COMP_4_HF_PLATILLADA">#REF!</definedName>
    <definedName name="VALVULA_COMP_4_HF_PLATILLADA_10">#REF!</definedName>
    <definedName name="VALVULA_COMP_4_HF_PLATILLADA_11">#REF!</definedName>
    <definedName name="VALVULA_COMP_4_HF_PLATILLADA_6">#REF!</definedName>
    <definedName name="VALVULA_COMP_4_HF_PLATILLADA_7">#REF!</definedName>
    <definedName name="VALVULA_COMP_4_HF_PLATILLADA_8">#REF!</definedName>
    <definedName name="VALVULA_COMP_4_HF_PLATILLADA_9">#REF!</definedName>
    <definedName name="VALVULA_COMP_4_HF_ROSCADA">#REF!</definedName>
    <definedName name="VALVULA_COMP_4_HF_ROSCADA_10">#REF!</definedName>
    <definedName name="VALVULA_COMP_4_HF_ROSCADA_11">#REF!</definedName>
    <definedName name="VALVULA_COMP_4_HF_ROSCADA_6">#REF!</definedName>
    <definedName name="VALVULA_COMP_4_HF_ROSCADA_7">#REF!</definedName>
    <definedName name="VALVULA_COMP_4_HF_ROSCADA_8">#REF!</definedName>
    <definedName name="VALVULA_COMP_4_HF_ROSCADA_9">#REF!</definedName>
    <definedName name="VALVULA_COMP_6_HF_PLATILLADA">#REF!</definedName>
    <definedName name="VALVULA_COMP_6_HF_PLATILLADA_10">#REF!</definedName>
    <definedName name="VALVULA_COMP_6_HF_PLATILLADA_11">#REF!</definedName>
    <definedName name="VALVULA_COMP_6_HF_PLATILLADA_6">#REF!</definedName>
    <definedName name="VALVULA_COMP_6_HF_PLATILLADA_7">#REF!</definedName>
    <definedName name="VALVULA_COMP_6_HF_PLATILLADA_8">#REF!</definedName>
    <definedName name="VALVULA_COMP_6_HF_PLATILLADA_9">#REF!</definedName>
    <definedName name="VALVULA_COMP_8_HF_PLATILLADA">#REF!</definedName>
    <definedName name="VALVULA_COMP_8_HF_PLATILLADA_10">#REF!</definedName>
    <definedName name="VALVULA_COMP_8_HF_PLATILLADA_11">#REF!</definedName>
    <definedName name="VALVULA_COMP_8_HF_PLATILLADA_6">#REF!</definedName>
    <definedName name="VALVULA_COMP_8_HF_PLATILLADA_7">#REF!</definedName>
    <definedName name="VALVULA_COMP_8_HF_PLATILLADA_8">#REF!</definedName>
    <definedName name="VALVULA_COMP_8_HF_PLATILLADA_9">#REF!</definedName>
    <definedName name="VARILLA">#REF!</definedName>
    <definedName name="VARILLA_BLOQUES_20">#REF!</definedName>
    <definedName name="VARILLA_BLOQUES_20_10">#REF!</definedName>
    <definedName name="VARILLA_BLOQUES_20_11">#REF!</definedName>
    <definedName name="VARILLA_BLOQUES_20_6">#REF!</definedName>
    <definedName name="VARILLA_BLOQUES_20_7">#REF!</definedName>
    <definedName name="VARILLA_BLOQUES_20_8">#REF!</definedName>
    <definedName name="VARILLA_BLOQUES_20_9">#REF!</definedName>
    <definedName name="VARILLA_BLOQUES_40">#REF!</definedName>
    <definedName name="VARILLA_BLOQUES_40_10">#REF!</definedName>
    <definedName name="VARILLA_BLOQUES_40_11">#REF!</definedName>
    <definedName name="VARILLA_BLOQUES_40_6">#REF!</definedName>
    <definedName name="VARILLA_BLOQUES_40_7">#REF!</definedName>
    <definedName name="VARILLA_BLOQUES_40_8">#REF!</definedName>
    <definedName name="VARILLA_BLOQUES_40_9">#REF!</definedName>
    <definedName name="VARILLA_BLOQUES_60">#REF!</definedName>
    <definedName name="VARILLA_BLOQUES_60_10">#REF!</definedName>
    <definedName name="VARILLA_BLOQUES_60_11">#REF!</definedName>
    <definedName name="VARILLA_BLOQUES_60_6">#REF!</definedName>
    <definedName name="VARILLA_BLOQUES_60_7">#REF!</definedName>
    <definedName name="VARILLA_BLOQUES_60_8">#REF!</definedName>
    <definedName name="VARILLA_BLOQUES_60_9">#REF!</definedName>
    <definedName name="VARILLA_BLOQUES_80">#REF!</definedName>
    <definedName name="VARILLA_BLOQUES_80_10">#REF!</definedName>
    <definedName name="VARILLA_BLOQUES_80_11">#REF!</definedName>
    <definedName name="VARILLA_BLOQUES_80_6">#REF!</definedName>
    <definedName name="VARILLA_BLOQUES_80_7">#REF!</definedName>
    <definedName name="VARILLA_BLOQUES_80_8">#REF!</definedName>
    <definedName name="VARILLA_BLOQUES_80_9">#REF!</definedName>
    <definedName name="VARIOS">#REF!</definedName>
    <definedName name="VARIOS_AN">#REF!</definedName>
    <definedName name="VB1.9">#REF!</definedName>
    <definedName name="VC.D7.8">#REF!</definedName>
    <definedName name="VC1.3">#REF!</definedName>
    <definedName name="VC3.5">#REF!</definedName>
    <definedName name="VC5.9">#REF!</definedName>
    <definedName name="VCOLGANTE1590">#REF!</definedName>
    <definedName name="VCOLGANTE1590_6">#REF!</definedName>
    <definedName name="VD1.7">#REF!</definedName>
    <definedName name="VE1.9">#REF!</definedName>
    <definedName name="VENT2SDR41">#REF!</definedName>
    <definedName name="VENT3SDR41">#REF!</definedName>
    <definedName name="ventana.Francesa">[14]Análisis!#REF!</definedName>
    <definedName name="VENTANAS">#REF!</definedName>
    <definedName name="Ventanas.abizagradas">#REF!</definedName>
    <definedName name="Ventanas.Corredizas">#REF!</definedName>
    <definedName name="Ventanas.salomonicas">#REF!</definedName>
    <definedName name="VERGRAGRI">#REF!</definedName>
    <definedName name="verja">#REF!</definedName>
    <definedName name="Vesc.1erN.Mod.II">#REF!</definedName>
    <definedName name="Vias">#REF!</definedName>
    <definedName name="VIBRADO">#REF!</definedName>
    <definedName name="VIBRADO_10">#REF!</definedName>
    <definedName name="VIBRADO_11">#REF!</definedName>
    <definedName name="VIBRADO_6">#REF!</definedName>
    <definedName name="VIBRADO_7">#REF!</definedName>
    <definedName name="VIBRADO_8">#REF!</definedName>
    <definedName name="VIBRADO_9">#REF!</definedName>
    <definedName name="Vibrador">#REF!</definedName>
    <definedName name="Vibrazo.Blanc.30x30">#REF!</definedName>
    <definedName name="VidrioFijo.vent.proyectada">#REF!</definedName>
    <definedName name="Vig.Amarre.Cierre.Cocina">#REF!</definedName>
    <definedName name="Viga">[14]Análisis!#REF!</definedName>
    <definedName name="viga.20x30">#REF!</definedName>
    <definedName name="viga.20x40">#REF!</definedName>
    <definedName name="viga.30x40">[27]Análisis!$D$624</definedName>
    <definedName name="viga.30x60">#REF!</definedName>
    <definedName name="viga.30x60.np10.45">#REF!</definedName>
    <definedName name="viga.30x80">#REF!</definedName>
    <definedName name="viga.amarre.15x.15">#REF!</definedName>
    <definedName name="Viga.Amarre.15x20BNP">#REF!</definedName>
    <definedName name="Viga.amarre.1erN">#REF!</definedName>
    <definedName name="Viga.Amarre.1erN.Villas">#REF!</definedName>
    <definedName name="Viga.Amarre.20x.20">[26]Análisis!$D$525</definedName>
    <definedName name="Viga.Amarre.20x30">#REF!</definedName>
    <definedName name="Viga.amarre.2do.N">[27]Análisis!$D$653</definedName>
    <definedName name="Viga.Amarre.Comedor">#REF!</definedName>
    <definedName name="Viga.Amarre.Dintel">[14]Análisis!#REF!</definedName>
    <definedName name="Viga.Amarre.lavanderia">#REF!</definedName>
    <definedName name="Viga.amarre.N.Techo.Area.Noble">#REF!</definedName>
    <definedName name="Viga.amarre.nivel.piso">#REF!</definedName>
    <definedName name="Viga.Amarre.Piso.20x20">[12]Análisis!$D$138</definedName>
    <definedName name="Viga.Amarre.Piso.Casino">[14]Análisis!#REF!</definedName>
    <definedName name="Viga.Amarre.Piso.Cocina">#REF!</definedName>
    <definedName name="Viga.Amarre.Piso.lavandería">#REF!</definedName>
    <definedName name="viga.amarre.plastbau">#REF!</definedName>
    <definedName name="viga.amarre.plastbau.15x23">#REF!</definedName>
    <definedName name="Viga.Amarre.Techo.Administracion">#REF!</definedName>
    <definedName name="Viga.Amarre20x28">[14]Análisis!#REF!</definedName>
    <definedName name="Viga.Amarre2doN">#REF!</definedName>
    <definedName name="Viga.Antep.Discoteca">[14]Análisis!#REF!</definedName>
    <definedName name="Viga.Antep.Horm.Visto.Espectáculos">#REF!</definedName>
    <definedName name="Viga.Antepecho.H.Visto.Area.Noble">#REF!</definedName>
    <definedName name="Viga.antepecho.Horm.Visto.Comedor">#REF!</definedName>
    <definedName name="Viga.Cocina">#REF!</definedName>
    <definedName name="Viga.Convenc.Entrepiso.Villas">#REF!</definedName>
    <definedName name="Viga.Convenc.techo.Villas">#REF!</definedName>
    <definedName name="Viga.Edif.oficinas">#REF!</definedName>
    <definedName name="Viga.Horm.20x6o.Espectáculos">#REF!</definedName>
    <definedName name="Viga.Horm.Administracion">#REF!</definedName>
    <definedName name="Viga.Horm.Arm.edif.Parqueo">#REF!</definedName>
    <definedName name="Viga.Horm.conv.Entrep.Villas">#REF!</definedName>
    <definedName name="Viga.horm.Conv.Techo.Villas">#REF!</definedName>
    <definedName name="Viga.Horm.visto.administracion">#REF!</definedName>
    <definedName name="Viga.horm.visto.Area.Noble">#REF!</definedName>
    <definedName name="Viga.Horm.Visto.Discoteca">[14]Análisis!#REF!</definedName>
    <definedName name="Viga.Horm.Visto.Espectaculo">#REF!</definedName>
    <definedName name="Viga.Horm.Visto.Variable.Comedor">#REF!</definedName>
    <definedName name="Viga.Jard.Horm.Visto.80x100.Area.Noble">#REF!</definedName>
    <definedName name="Viga.Jardi.2Nivel.Comedor">#REF!</definedName>
    <definedName name="Viga.Jardi.3erNivel.Comedor">#REF!</definedName>
    <definedName name="Viga.Jardinera.1.Comedor">#REF!</definedName>
    <definedName name="Viga.Jardinera.80x70Lobby">#REF!</definedName>
    <definedName name="Viga.lavanderia">#REF!</definedName>
    <definedName name="Viga.Nivel.inferior">#REF!</definedName>
    <definedName name="viga.riostra.20x60">#REF!</definedName>
    <definedName name="viga.sobretecho.cuchilla">#REF!</definedName>
    <definedName name="Viga.T.Horm.Visto.Area.Noble">#REF!</definedName>
    <definedName name="viga.torre">#REF!</definedName>
    <definedName name="Viga.V.2">#REF!</definedName>
    <definedName name="Viga.V.A">#REF!</definedName>
    <definedName name="Viga.V1">[12]Análisis!$D$200</definedName>
    <definedName name="Viga.V1.1erN.mod.I">#REF!</definedName>
    <definedName name="Viga.V1.1erN.mod.II">#REF!</definedName>
    <definedName name="Viga.V1.2doN.Mod.I">#REF!</definedName>
    <definedName name="Viga.V1.2doN.Mod.II">#REF!</definedName>
    <definedName name="Viga.V1.3erN.mod.I">#REF!</definedName>
    <definedName name="Viga.V1.3erN.Mod.II">#REF!</definedName>
    <definedName name="Viga.V1.4toN.Mod.I">#REF!</definedName>
    <definedName name="Viga.V1.4toN.Mod.II">#REF!</definedName>
    <definedName name="Viga.V1.esc.2doN">#REF!</definedName>
    <definedName name="Viga.V1.esc.3erN">#REF!</definedName>
    <definedName name="Viga.V1.escalera">#REF!</definedName>
    <definedName name="Viga.V1e.Villas">#REF!</definedName>
    <definedName name="Viga.V1T.Villas">#REF!</definedName>
    <definedName name="Viga.V2.1erN.mod.I">#REF!</definedName>
    <definedName name="Viga.V2.2doN.Mod.I">#REF!</definedName>
    <definedName name="Viga.V2.3erN.Mod.I">#REF!</definedName>
    <definedName name="Viga.V2.esc.1erN">#REF!</definedName>
    <definedName name="Viga.V2.esc.2doN">#REF!</definedName>
    <definedName name="Viga.V2.esc.3erN">#REF!</definedName>
    <definedName name="Viga.V2T.Villas">#REF!</definedName>
    <definedName name="Viga.V3.1erN.Mod.I">#REF!</definedName>
    <definedName name="Viga.V3.2doN.Mod.I">#REF!</definedName>
    <definedName name="Viga.V3.3erN.Mod.I">#REF!</definedName>
    <definedName name="Viga.V3.4toN.Mod.I">#REF!</definedName>
    <definedName name="Viga.V3T.Villas">#REF!</definedName>
    <definedName name="Viga.V4.1erN.Mod.I">#REF!</definedName>
    <definedName name="Viga.V4.2doN.Mod.I">#REF!</definedName>
    <definedName name="Viga.V4.3erN.Mod.I">#REF!</definedName>
    <definedName name="Viga.V4.4toN.Mod.I">#REF!</definedName>
    <definedName name="Viga.V4E.Villas">#REF!</definedName>
    <definedName name="Viga.V4T.Villas">#REF!</definedName>
    <definedName name="Viga.V5.1erN.mod.I">#REF!</definedName>
    <definedName name="Viga.V5.2doN.Mod.I">#REF!</definedName>
    <definedName name="Viga.V5.3erN.Mod.I">#REF!</definedName>
    <definedName name="Viga.V5.4toN.Mod.I">#REF!</definedName>
    <definedName name="Viga.V5E.Villas">#REF!</definedName>
    <definedName name="Viga.V6.1erN.Mod.I">#REF!</definedName>
    <definedName name="Viga.V6.2doN.Mod.I">#REF!</definedName>
    <definedName name="Viga.V6.3erN.mod.I">#REF!</definedName>
    <definedName name="Viga.V6.4toN.Mod.I">#REF!</definedName>
    <definedName name="Viga.V7.1erN.Mod.I">#REF!</definedName>
    <definedName name="Viga.V7.2doN.Mod.I">#REF!</definedName>
    <definedName name="Viga.V7.3erN.Mod.I">#REF!</definedName>
    <definedName name="Viga.V7.4toN.Mod.I">#REF!</definedName>
    <definedName name="Viga.VA.1erN.Mod.II">#REF!</definedName>
    <definedName name="Viga.Vac">#REF!</definedName>
    <definedName name="Viga.Vac2">#REF!</definedName>
    <definedName name="Viga.Vam">#REF!</definedName>
    <definedName name="Viga.Vesc.2doN.Mod.II">#REF!</definedName>
    <definedName name="Viga.Vesc.3erN.Mod.II">#REF!</definedName>
    <definedName name="Viga.Vesc.4toN.Mod.II">#REF!</definedName>
    <definedName name="Viga.VT1">#REF!</definedName>
    <definedName name="viga25x40.palapa">[28]Análisis!#REF!</definedName>
    <definedName name="VIGASHP">#REF!</definedName>
    <definedName name="VIGASHP_8">#REF!</definedName>
    <definedName name="VigaV1.3.4.6.Presidenciales">[12]Análisis!$D$209</definedName>
    <definedName name="VigaV2.4toN.Mod.I">#REF!</definedName>
    <definedName name="VigaV2.5.7.Presidenciales">[12]Análisis!$D$218</definedName>
    <definedName name="VigaV2E.Villas">#REF!</definedName>
    <definedName name="VigaV2T">#REF!</definedName>
    <definedName name="VigaV3E.Villas">#REF!</definedName>
    <definedName name="VigaVT2">#REF!</definedName>
    <definedName name="VigaVT3">#REF!</definedName>
    <definedName name="VigaVT4">#REF!</definedName>
    <definedName name="VigaVT5">#REF!</definedName>
    <definedName name="Villa.1.Zapata.Muros">#REF!</definedName>
    <definedName name="VILLA.BPB.PLASTBAU.RD">#REF!</definedName>
    <definedName name="VILLA.BPB.PLASTBAU.US">#REF!</definedName>
    <definedName name="Villa1.Zap.Columna">#REF!</definedName>
    <definedName name="VIOLINADO">#REF!</definedName>
    <definedName name="VIOLINADO_10">#REF!</definedName>
    <definedName name="VIOLINADO_11">#REF!</definedName>
    <definedName name="VIOLINADO_6">#REF!</definedName>
    <definedName name="VIOLINADO_7">#REF!</definedName>
    <definedName name="VIOLINADO_8">#REF!</definedName>
    <definedName name="VIOLINADO_9">#REF!</definedName>
    <definedName name="VISTO1">#REF!</definedName>
    <definedName name="VISTOC">#REF!</definedName>
    <definedName name="VISTOV">#REF!</definedName>
    <definedName name="VP">[31]analisis1!#REF!</definedName>
    <definedName name="VSALALUMBCOMAN">#REF!</definedName>
    <definedName name="VSALALUMBCOPAL">#REF!</definedName>
    <definedName name="VSALALUMBROMAN">#REF!</definedName>
    <definedName name="VSALALUMBROVBROMAN">#REF!</definedName>
    <definedName name="VSALALUMNATVBROPAL">#REF!</definedName>
    <definedName name="VSALALUMNATVCMAN">#REF!</definedName>
    <definedName name="VSALALUMNATVCPAL">#REF!</definedName>
    <definedName name="Vuelo.Inclinado.4toN.Mod.II">#REF!</definedName>
    <definedName name="VUELO10">#REF!</definedName>
    <definedName name="VUELO10_6">#REF!</definedName>
    <definedName name="VX">#REF!</definedName>
    <definedName name="Winche">#REF!</definedName>
    <definedName name="Winche_10">#REF!</definedName>
    <definedName name="Winche_11">#REF!</definedName>
    <definedName name="Winche_6">#REF!</definedName>
    <definedName name="Winche_7">#REF!</definedName>
    <definedName name="Winche_8">#REF!</definedName>
    <definedName name="Winche_9">#REF!</definedName>
    <definedName name="WWW">[44]INS!$D$561</definedName>
    <definedName name="YEE_PVC_DREN_2">#REF!</definedName>
    <definedName name="YEE_PVC_DREN_2_10">#REF!</definedName>
    <definedName name="YEE_PVC_DREN_2_11">#REF!</definedName>
    <definedName name="YEE_PVC_DREN_2_6">#REF!</definedName>
    <definedName name="YEE_PVC_DREN_2_7">#REF!</definedName>
    <definedName name="YEE_PVC_DREN_2_8">#REF!</definedName>
    <definedName name="YEE_PVC_DREN_2_9">#REF!</definedName>
    <definedName name="YEE_PVC_DREN_3">#REF!</definedName>
    <definedName name="YEE_PVC_DREN_3_10">#REF!</definedName>
    <definedName name="YEE_PVC_DREN_3_11">#REF!</definedName>
    <definedName name="YEE_PVC_DREN_3_6">#REF!</definedName>
    <definedName name="YEE_PVC_DREN_3_7">#REF!</definedName>
    <definedName name="YEE_PVC_DREN_3_8">#REF!</definedName>
    <definedName name="YEE_PVC_DREN_3_9">#REF!</definedName>
    <definedName name="YEE_PVC_DREN_4">#REF!</definedName>
    <definedName name="YEE_PVC_DREN_4_10">#REF!</definedName>
    <definedName name="YEE_PVC_DREN_4_11">#REF!</definedName>
    <definedName name="YEE_PVC_DREN_4_6">#REF!</definedName>
    <definedName name="YEE_PVC_DREN_4_7">#REF!</definedName>
    <definedName name="YEE_PVC_DREN_4_8">#REF!</definedName>
    <definedName name="YEE_PVC_DREN_4_9">#REF!</definedName>
    <definedName name="YEE_PVC_DREN_4x2">#REF!</definedName>
    <definedName name="YEE_PVC_DREN_4x2_10">#REF!</definedName>
    <definedName name="YEE_PVC_DREN_4x2_11">#REF!</definedName>
    <definedName name="YEE_PVC_DREN_4x2_6">#REF!</definedName>
    <definedName name="YEE_PVC_DREN_4x2_7">#REF!</definedName>
    <definedName name="YEE_PVC_DREN_4x2_8">#REF!</definedName>
    <definedName name="YEE_PVC_DREN_4x2_9">#REF!</definedName>
    <definedName name="YEEPVCDREN2X2">#REF!</definedName>
    <definedName name="YEEPVCDREN3X2">#REF!</definedName>
    <definedName name="YEEPVCDREN3X3">#REF!</definedName>
    <definedName name="YEEPVCDREN4X2">#REF!</definedName>
    <definedName name="YEEPVCDREN4X3">#REF!</definedName>
    <definedName name="YEEPVCDREN4X4">#REF!</definedName>
    <definedName name="YEEPVCDREN6X4">#REF!</definedName>
    <definedName name="YEEPVCDREN6X6">#REF!</definedName>
    <definedName name="Yeso">#REF!</definedName>
    <definedName name="ZA">#REF!</definedName>
    <definedName name="Zabaleta">[22]Análisis!$N$988</definedName>
    <definedName name="Zabaleta.Villas">#REF!</definedName>
    <definedName name="ZABALETAPISO">#REF!</definedName>
    <definedName name="zabaletas">#REF!</definedName>
    <definedName name="zabaletas.jardineras">#REF!</definedName>
    <definedName name="ZABALETATECHO">#REF!</definedName>
    <definedName name="Zap.Col.Administración">#REF!</definedName>
    <definedName name="Zap.Col.Discot.">[14]Análisis!#REF!</definedName>
    <definedName name="Zap.col.Z1.mod.I">#REF!</definedName>
    <definedName name="Zap.Col.Zc">#REF!</definedName>
    <definedName name="Zap.Columna">[14]Análisis!#REF!</definedName>
    <definedName name="Zap.Columna.Area.Noble">#REF!</definedName>
    <definedName name="Zap.columna.Casino">[14]Análisis!#REF!</definedName>
    <definedName name="Zap.Columna.Comedor">#REF!</definedName>
    <definedName name="Zap.Columna.Lavandería">#REF!</definedName>
    <definedName name="Zap.Columnas">#REF!</definedName>
    <definedName name="zap.Comb.ModuloII">#REF!</definedName>
    <definedName name="Zap.Edif.Oficinas">#REF!</definedName>
    <definedName name="Zap.Edif.Parqueo">[12]Análisis!$D$105</definedName>
    <definedName name="Zap.Escalera">#REF!</definedName>
    <definedName name="zap.M.ha.40cm.esp">[28]Análisis!$D$192</definedName>
    <definedName name="Zap.mur.H.A.">[27]Análisis!$D$163</definedName>
    <definedName name="Zap.muro.10.30x20.General">[14]Análisis!#REF!</definedName>
    <definedName name="Zap.Muro.15cm">#REF!</definedName>
    <definedName name="Zap.Muro.15cms">#REF!</definedName>
    <definedName name="Zap.Muro.20cm">#REF!</definedName>
    <definedName name="Zap.Muro.45x25.General">[14]Análisis!#REF!</definedName>
    <definedName name="Zap.muro.55x25.General">[14]Análisis!#REF!</definedName>
    <definedName name="Zap.Muro.Area.Noble">#REF!</definedName>
    <definedName name="Zap.Muro.Ariostamiento.Comedor">#REF!</definedName>
    <definedName name="Zap.Muro.Cocina">#REF!</definedName>
    <definedName name="Zap.muro.contencion">#REF!</definedName>
    <definedName name="Zap.Muro.Espectaculo">#REF!</definedName>
    <definedName name="Zap.Muro.Lavanderia">#REF!</definedName>
    <definedName name="Zap.Muro.Villa.1">#REF!</definedName>
    <definedName name="Zap.muro20General">[14]Análisis!#REF!</definedName>
    <definedName name="Zap.Muros.Cacino">[14]Análisis!#REF!</definedName>
    <definedName name="Zap.Z1">#REF!</definedName>
    <definedName name="zap.Z1.mod.II">#REF!</definedName>
    <definedName name="Zap.Z1.Villa1">#REF!</definedName>
    <definedName name="Zap.Z2">#REF!</definedName>
    <definedName name="Zap.Z2.mod.I">#REF!</definedName>
    <definedName name="zap.Z2.moduloII">#REF!</definedName>
    <definedName name="Zap.Z2.Villas1">#REF!</definedName>
    <definedName name="Zap.Z3">#REF!</definedName>
    <definedName name="Zap.Z3.Mod.I">#REF!</definedName>
    <definedName name="Zap.Z3.Villas1">#REF!</definedName>
    <definedName name="Zap.Z4.mod.I">#REF!</definedName>
    <definedName name="Zap.Z4.Villas.1">#REF!</definedName>
    <definedName name="Zap.ZMB">#REF!</definedName>
    <definedName name="Zapata.Col.Espectaculos">#REF!</definedName>
    <definedName name="Zapata.Columna.Cocina">#REF!</definedName>
    <definedName name="zapata.lobby">#REF!</definedName>
    <definedName name="Zapata.Villas.1">#REF!</definedName>
    <definedName name="Zapata.Z1s.Z2s">[12]Análisis!$D$120</definedName>
    <definedName name="ZB">#REF!</definedName>
    <definedName name="ZC1_6">#REF!</definedName>
    <definedName name="ZE1_6">#REF!</definedName>
    <definedName name="ZE2_6">#REF!</definedName>
    <definedName name="ZE3_6">#REF!</definedName>
    <definedName name="ZE4_6">#REF!</definedName>
    <definedName name="ZE5_6">#REF!</definedName>
    <definedName name="ZE6_6">#REF!</definedName>
    <definedName name="ZINC_CAL26_3x6">#REF!</definedName>
    <definedName name="ZINC_CAL26_3x6_10">#REF!</definedName>
    <definedName name="ZINC_CAL26_3x6_11">#REF!</definedName>
    <definedName name="ZINC_CAL26_3x6_6">#REF!</definedName>
    <definedName name="ZINC_CAL26_3x6_7">#REF!</definedName>
    <definedName name="ZINC_CAL26_3x6_8">#REF!</definedName>
    <definedName name="ZINC_CAL26_3x6_9">#REF!</definedName>
    <definedName name="ZINC24">#REF!</definedName>
    <definedName name="ZINC26">#REF!</definedName>
    <definedName name="ZINC27">#REF!</definedName>
    <definedName name="ZINC34">#REF!</definedName>
    <definedName name="ZN">#REF!</definedName>
    <definedName name="Zoc.baldosin">[18]Insumos!$E$91</definedName>
    <definedName name="Zoc.Marmol.Mezc.Antillana">[14]Análisis!#REF!</definedName>
    <definedName name="Zoc.vibrazo.Blanco">#REF!</definedName>
    <definedName name="Zocalo.Baldosin">[14]Análisis!#REF!</definedName>
    <definedName name="Zocalo.bozel.marmol">#REF!</definedName>
    <definedName name="Zocalo.cemento7x25cm">#REF!</definedName>
    <definedName name="Zocalo.Ceram.Mezc.Antillana">[14]Análisis!#REF!</definedName>
    <definedName name="zocalo.ceramica">#REF!</definedName>
    <definedName name="Zócalo.Ceramica">[49]Insumos!$E$80</definedName>
    <definedName name="Zócalo.Cerámica">#REF!</definedName>
    <definedName name="zocalo.ceramica.antideslizante">#REF!</definedName>
    <definedName name="Zocalo.de.ceramica.A">[12]Análisis!$D$532</definedName>
    <definedName name="Zocalo.de.ceramica.B">[12]Análisis!$D$551</definedName>
    <definedName name="Zocalo.de.ceramica.C">[12]Análisis!$D$570</definedName>
    <definedName name="zocalo.de.mosaico">[27]Análisis!$D$1266</definedName>
    <definedName name="Zócalo.Granimármol">#REF!</definedName>
    <definedName name="Zócalo.Granimarmol.MA">#REF!</definedName>
    <definedName name="Zocalo.granito.fondo.blanco">#REF!</definedName>
    <definedName name="Zocalo.Granito.Fondo.blanco.MA">#REF!</definedName>
    <definedName name="Zócalo.Gres">#REF!</definedName>
    <definedName name="Zócalo.loseta.cemento">#REF!</definedName>
    <definedName name="Zocalo.Marmol.A">#REF!</definedName>
    <definedName name="Zocalo.Marmol.A.ANA">#REF!</definedName>
    <definedName name="Zocalo.Marmol.Tipo.B">#REF!</definedName>
    <definedName name="zocalo.porcelanato.40x40">[12]Análisis!$D$501</definedName>
    <definedName name="Zocalo.Vibrazo.Bco">#REF!</definedName>
    <definedName name="ZOCALO_8x34">#REF!</definedName>
    <definedName name="ZOCALO_8x34_10">#REF!</definedName>
    <definedName name="ZOCALO_8x34_11">#REF!</definedName>
    <definedName name="ZOCALO_8x34_6">#REF!</definedName>
    <definedName name="ZOCALO_8x34_7">#REF!</definedName>
    <definedName name="ZOCALO_8x34_8">#REF!</definedName>
    <definedName name="ZOCALO_8x34_9">#REF!</definedName>
    <definedName name="zocalobotichinorojo">[3]insumo!#REF!</definedName>
    <definedName name="ZOCESCGRAPROYAL">#REF!</definedName>
    <definedName name="ZOCGRA30BCO">#REF!</definedName>
    <definedName name="ZOCGRA30GRIS">#REF!</definedName>
    <definedName name="ZOCGRA40BCO">#REF!</definedName>
    <definedName name="ZOCGRAPROYAL40">#REF!</definedName>
    <definedName name="ZOCLAD28">#REF!</definedName>
    <definedName name="ZOCMOSROJ25">#REF!</definedName>
    <definedName name="ZR">#REF!</definedName>
    <definedName name="ZS">#REF!</definedName>
    <definedName name="ZV">#REF!</definedName>
    <definedName name="ZW">#REF!</definedName>
    <definedName name="ZX">#REF!</definedName>
    <definedName name="ZZ">#REF!</definedName>
  </definedNames>
  <calcPr calcId="162913" fullPrecision="0"/>
  <customWorkbookViews>
    <customWorkbookView name="EL BAQUERO - Personal View" guid="{FC7055F2-165C-4ECF-924D-37F607DAA418}" autoUpdate="1" mergeInterval="5" personalView="1" xWindow="14" yWindow="27" windowWidth="599" windowHeight="280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7" i="60" l="1"/>
  <c r="F352" i="60"/>
  <c r="F351" i="60"/>
  <c r="F350" i="60"/>
  <c r="F349" i="60"/>
  <c r="F348" i="60"/>
  <c r="F346" i="60"/>
  <c r="F345" i="60"/>
  <c r="F344" i="60"/>
  <c r="F343" i="60"/>
  <c r="F342" i="60"/>
  <c r="F341" i="60"/>
  <c r="F353" i="60" s="1"/>
  <c r="F355" i="60" s="1"/>
  <c r="F335" i="60"/>
  <c r="F334" i="60"/>
  <c r="F333" i="60"/>
  <c r="F332" i="60"/>
  <c r="F331" i="60"/>
  <c r="F336" i="60" s="1"/>
  <c r="F328" i="60"/>
  <c r="F327" i="60"/>
  <c r="F326" i="60"/>
  <c r="F325" i="60"/>
  <c r="F324" i="60"/>
  <c r="F323" i="60"/>
  <c r="F329" i="60" s="1"/>
  <c r="F319" i="60"/>
  <c r="F318" i="60"/>
  <c r="F317" i="60"/>
  <c r="F316" i="60"/>
  <c r="F315" i="60"/>
  <c r="F314" i="60"/>
  <c r="F313" i="60"/>
  <c r="F312" i="60"/>
  <c r="F311" i="60"/>
  <c r="F310" i="60"/>
  <c r="F309" i="60"/>
  <c r="F308" i="60"/>
  <c r="F307" i="60"/>
  <c r="F306" i="60"/>
  <c r="F305" i="60"/>
  <c r="F304" i="60"/>
  <c r="F303" i="60"/>
  <c r="F302" i="60"/>
  <c r="F301" i="60"/>
  <c r="F300" i="60"/>
  <c r="F299" i="60"/>
  <c r="F298" i="60"/>
  <c r="F297" i="60"/>
  <c r="F296" i="60"/>
  <c r="F295" i="60"/>
  <c r="F294" i="60"/>
  <c r="F293" i="60"/>
  <c r="F292" i="60"/>
  <c r="F291" i="60"/>
  <c r="F290" i="60"/>
  <c r="F289" i="60"/>
  <c r="F288" i="60"/>
  <c r="F287" i="60"/>
  <c r="F286" i="60"/>
  <c r="F321" i="60" s="1"/>
  <c r="F281" i="60"/>
  <c r="F280" i="60"/>
  <c r="F279" i="60"/>
  <c r="F278" i="60"/>
  <c r="F277" i="60"/>
  <c r="F276" i="60"/>
  <c r="F275" i="60"/>
  <c r="F274" i="60"/>
  <c r="F273" i="60"/>
  <c r="F272" i="60"/>
  <c r="F271" i="60"/>
  <c r="F270" i="60"/>
  <c r="F269" i="60"/>
  <c r="F268" i="60"/>
  <c r="F267" i="60"/>
  <c r="F266" i="60"/>
  <c r="F265" i="60"/>
  <c r="F264" i="60"/>
  <c r="F263" i="60"/>
  <c r="F262" i="60"/>
  <c r="F261" i="60"/>
  <c r="F260" i="60"/>
  <c r="F259" i="60"/>
  <c r="F258" i="60"/>
  <c r="F257" i="60"/>
  <c r="F256" i="60"/>
  <c r="F255" i="60"/>
  <c r="F254" i="60"/>
  <c r="F253" i="60"/>
  <c r="F252" i="60"/>
  <c r="F251" i="60"/>
  <c r="F250" i="60"/>
  <c r="F249" i="60"/>
  <c r="F248" i="60"/>
  <c r="F247" i="60"/>
  <c r="F246" i="60"/>
  <c r="F245" i="60"/>
  <c r="F244" i="60"/>
  <c r="F243" i="60"/>
  <c r="F242" i="60"/>
  <c r="F241" i="60"/>
  <c r="F240" i="60"/>
  <c r="F239" i="60"/>
  <c r="F238" i="60"/>
  <c r="F237" i="60"/>
  <c r="F236" i="60"/>
  <c r="F235" i="60"/>
  <c r="F234" i="60"/>
  <c r="F233" i="60"/>
  <c r="F232" i="60"/>
  <c r="F231" i="60"/>
  <c r="F230" i="60"/>
  <c r="F229" i="60"/>
  <c r="F228" i="60"/>
  <c r="F227" i="60"/>
  <c r="F226" i="60"/>
  <c r="F225" i="60"/>
  <c r="F224" i="60"/>
  <c r="F223" i="60"/>
  <c r="F222" i="60"/>
  <c r="F221" i="60"/>
  <c r="F220" i="60"/>
  <c r="F219" i="60"/>
  <c r="F218" i="60"/>
  <c r="F217" i="60"/>
  <c r="F216" i="60"/>
  <c r="F215" i="60"/>
  <c r="F214" i="60"/>
  <c r="F213" i="60"/>
  <c r="F212" i="60"/>
  <c r="F211" i="60"/>
  <c r="F210" i="60"/>
  <c r="F209" i="60"/>
  <c r="F208" i="60"/>
  <c r="F207" i="60"/>
  <c r="F206" i="60"/>
  <c r="F205" i="60"/>
  <c r="F204" i="60"/>
  <c r="F203" i="60"/>
  <c r="F202" i="60"/>
  <c r="F201" i="60"/>
  <c r="F200" i="60"/>
  <c r="F199" i="60"/>
  <c r="F198" i="60"/>
  <c r="F197" i="60"/>
  <c r="F196" i="60"/>
  <c r="F195" i="60"/>
  <c r="F194" i="60"/>
  <c r="F193" i="60"/>
  <c r="F192" i="60"/>
  <c r="F191" i="60"/>
  <c r="F190" i="60"/>
  <c r="F189" i="60"/>
  <c r="F188" i="60"/>
  <c r="F187" i="60"/>
  <c r="F186" i="60"/>
  <c r="F185" i="60"/>
  <c r="F184" i="60"/>
  <c r="F183" i="60"/>
  <c r="F182" i="60"/>
  <c r="F181" i="60"/>
  <c r="F180" i="60"/>
  <c r="F179" i="60"/>
  <c r="F178" i="60"/>
  <c r="F177" i="60"/>
  <c r="F176" i="60"/>
  <c r="F175" i="60"/>
  <c r="F174" i="60"/>
  <c r="F173" i="60"/>
  <c r="F172" i="60"/>
  <c r="F171" i="60"/>
  <c r="F170" i="60"/>
  <c r="F169" i="60"/>
  <c r="F168" i="60"/>
  <c r="F282" i="60" s="1"/>
  <c r="F165" i="60"/>
  <c r="F164" i="60"/>
  <c r="F163" i="60"/>
  <c r="F162" i="60"/>
  <c r="F161" i="60"/>
  <c r="F160" i="60"/>
  <c r="F159" i="60"/>
  <c r="F158" i="60"/>
  <c r="F157" i="60"/>
  <c r="F156" i="60"/>
  <c r="F155" i="60"/>
  <c r="F154" i="60"/>
  <c r="F153" i="60"/>
  <c r="F152" i="60"/>
  <c r="F151" i="60"/>
  <c r="F150" i="60"/>
  <c r="F149" i="60"/>
  <c r="F148" i="60"/>
  <c r="F147" i="60"/>
  <c r="F146" i="60"/>
  <c r="F145" i="60"/>
  <c r="F144" i="60"/>
  <c r="F143" i="60"/>
  <c r="F142" i="60"/>
  <c r="F141" i="60"/>
  <c r="F140" i="60"/>
  <c r="F139" i="60"/>
  <c r="F138" i="60"/>
  <c r="F137" i="60"/>
  <c r="F136" i="60"/>
  <c r="F135" i="60"/>
  <c r="F134" i="60"/>
  <c r="F133" i="60"/>
  <c r="F132" i="60"/>
  <c r="F131" i="60"/>
  <c r="F130" i="60"/>
  <c r="F129" i="60"/>
  <c r="F128" i="60"/>
  <c r="F127" i="60"/>
  <c r="F126" i="60"/>
  <c r="F125" i="60"/>
  <c r="F124" i="60"/>
  <c r="F123" i="60"/>
  <c r="F122" i="60"/>
  <c r="F121" i="60"/>
  <c r="F120" i="60"/>
  <c r="F119" i="60"/>
  <c r="F118" i="60"/>
  <c r="F117" i="60"/>
  <c r="F116" i="60"/>
  <c r="F115" i="60"/>
  <c r="F114" i="60"/>
  <c r="F113" i="60"/>
  <c r="F112" i="60"/>
  <c r="F111" i="60"/>
  <c r="F110" i="60"/>
  <c r="F109" i="60"/>
  <c r="F108" i="60"/>
  <c r="F107" i="60"/>
  <c r="F106" i="60"/>
  <c r="F105" i="60"/>
  <c r="F104" i="60"/>
  <c r="F103" i="60"/>
  <c r="F102" i="60"/>
  <c r="F101" i="60"/>
  <c r="F100" i="60"/>
  <c r="F166" i="60" s="1"/>
  <c r="F99" i="60"/>
  <c r="F95" i="60"/>
  <c r="F94" i="60"/>
  <c r="F93" i="60"/>
  <c r="F92" i="60"/>
  <c r="F91" i="60"/>
  <c r="F90" i="60"/>
  <c r="F89" i="60"/>
  <c r="F88" i="60"/>
  <c r="F87" i="60"/>
  <c r="F86" i="60"/>
  <c r="F85" i="60"/>
  <c r="F84" i="60"/>
  <c r="F83" i="60"/>
  <c r="F82" i="60"/>
  <c r="F81" i="60"/>
  <c r="F80" i="60"/>
  <c r="F79" i="60"/>
  <c r="F78" i="60"/>
  <c r="F77" i="60"/>
  <c r="F76" i="60"/>
  <c r="F75" i="60"/>
  <c r="F74" i="60"/>
  <c r="F73" i="60"/>
  <c r="F72" i="60"/>
  <c r="F71" i="60"/>
  <c r="F70" i="60"/>
  <c r="F69" i="60"/>
  <c r="F68" i="60"/>
  <c r="F67" i="60"/>
  <c r="F66" i="60"/>
  <c r="F65" i="60"/>
  <c r="F64" i="60"/>
  <c r="F63" i="60"/>
  <c r="F62" i="60"/>
  <c r="F61" i="60"/>
  <c r="F60" i="60"/>
  <c r="F59" i="60"/>
  <c r="F58" i="60"/>
  <c r="F57" i="60"/>
  <c r="F56" i="60"/>
  <c r="F55" i="60"/>
  <c r="F54" i="60"/>
  <c r="F53" i="60"/>
  <c r="F52" i="60"/>
  <c r="F51" i="60"/>
  <c r="F50" i="60"/>
  <c r="F49" i="60"/>
  <c r="F48" i="60"/>
  <c r="F47" i="60"/>
  <c r="F46" i="60"/>
  <c r="F45" i="60"/>
  <c r="F44" i="60"/>
  <c r="F43" i="60"/>
  <c r="F42" i="60"/>
  <c r="F41" i="60"/>
  <c r="F40" i="60"/>
  <c r="F39" i="60"/>
  <c r="F38" i="60"/>
  <c r="F37" i="60"/>
  <c r="F36" i="60"/>
  <c r="F35" i="60"/>
  <c r="F34" i="60"/>
  <c r="F33" i="60"/>
  <c r="F32" i="60"/>
  <c r="F31" i="60"/>
  <c r="F30" i="60"/>
  <c r="F29" i="60"/>
  <c r="F28" i="60"/>
  <c r="F27" i="60"/>
  <c r="F26" i="60"/>
  <c r="F25" i="60"/>
  <c r="F24" i="60"/>
  <c r="F23" i="60"/>
  <c r="F22" i="60"/>
  <c r="F21" i="60"/>
  <c r="F20" i="60"/>
  <c r="F19" i="60"/>
  <c r="F18" i="60"/>
  <c r="F17" i="60"/>
  <c r="F16" i="60"/>
  <c r="F15" i="60"/>
  <c r="F97" i="60" s="1"/>
  <c r="F338" i="60" l="1"/>
  <c r="G325" i="60"/>
  <c r="G324" i="60"/>
  <c r="G323" i="60"/>
  <c r="I96" i="60"/>
  <c r="G96" i="60"/>
  <c r="G95" i="60"/>
  <c r="H94" i="60"/>
  <c r="I94" i="60" s="1"/>
  <c r="G94" i="60"/>
  <c r="G72" i="60"/>
  <c r="H65" i="60"/>
  <c r="H64" i="60"/>
  <c r="G54" i="60"/>
  <c r="G53" i="60"/>
  <c r="G51" i="60"/>
  <c r="H48" i="60"/>
  <c r="G48" i="60"/>
  <c r="H46" i="60"/>
  <c r="I46" i="60" s="1"/>
  <c r="G40" i="60"/>
  <c r="G39" i="60"/>
  <c r="G18" i="60"/>
  <c r="G17" i="60"/>
  <c r="G16" i="60"/>
  <c r="G15" i="60"/>
  <c r="I4" i="60"/>
  <c r="I5" i="60" s="1"/>
  <c r="H4" i="60"/>
  <c r="H7" i="60" s="1"/>
  <c r="G4" i="60"/>
  <c r="J8" i="60" s="1"/>
  <c r="G7" i="60" l="1"/>
  <c r="G8" i="60" s="1"/>
</calcChain>
</file>

<file path=xl/sharedStrings.xml><?xml version="1.0" encoding="utf-8"?>
<sst xmlns="http://schemas.openxmlformats.org/spreadsheetml/2006/main" count="527" uniqueCount="312">
  <si>
    <t>M3</t>
  </si>
  <si>
    <t>PA</t>
  </si>
  <si>
    <t>TOTAL GASTOS INDIRECTOS</t>
  </si>
  <si>
    <t>A</t>
  </si>
  <si>
    <t>UD</t>
  </si>
  <si>
    <t>GASTOS INDIRECTOS</t>
  </si>
  <si>
    <t>SUB-TOTAL A</t>
  </si>
  <si>
    <t>M</t>
  </si>
  <si>
    <t>ZONA  VI</t>
  </si>
  <si>
    <t xml:space="preserve">32.5 de 8" </t>
  </si>
  <si>
    <t>MOVIMIENTO DE TIERRA</t>
  </si>
  <si>
    <t>PRELIMINARES</t>
  </si>
  <si>
    <t>PINTURA</t>
  </si>
  <si>
    <t>SUB-TOTAL GENERAL</t>
  </si>
  <si>
    <t>B</t>
  </si>
  <si>
    <t>SUB-TOTAL B</t>
  </si>
  <si>
    <t>P.A</t>
  </si>
  <si>
    <t>VARIOS</t>
  </si>
  <si>
    <t>C</t>
  </si>
  <si>
    <t>CANTIDAD</t>
  </si>
  <si>
    <t>P.U. RD$</t>
  </si>
  <si>
    <t>D</t>
  </si>
  <si>
    <t>E</t>
  </si>
  <si>
    <t>F</t>
  </si>
  <si>
    <t>REPLANTEO</t>
  </si>
  <si>
    <t>HR</t>
  </si>
  <si>
    <t>2.2.1</t>
  </si>
  <si>
    <t>2.3.2</t>
  </si>
  <si>
    <t>2.4.1</t>
  </si>
  <si>
    <t>SUMINISTRO DE TUBERIAS</t>
  </si>
  <si>
    <t xml:space="preserve"> M</t>
  </si>
  <si>
    <t>CAMBIO ENTRADA FLUJO A LAGUNAS ANAEROBICAS</t>
  </si>
  <si>
    <t>2.2.2</t>
  </si>
  <si>
    <t>2.2.3</t>
  </si>
  <si>
    <t>2.2.4</t>
  </si>
  <si>
    <t>2.3.1</t>
  </si>
  <si>
    <t>2.4.2</t>
  </si>
  <si>
    <t>2.6.1</t>
  </si>
  <si>
    <t>2.6.2</t>
  </si>
  <si>
    <t>LIMPIEZA DE MALEZA</t>
  </si>
  <si>
    <t>3.1.1</t>
  </si>
  <si>
    <t>3.1.2</t>
  </si>
  <si>
    <t>3.2.1</t>
  </si>
  <si>
    <t>3.2.2</t>
  </si>
  <si>
    <t>3.3.1</t>
  </si>
  <si>
    <t>3.3.2</t>
  </si>
  <si>
    <t>VIAJE</t>
  </si>
  <si>
    <t>3.3.3</t>
  </si>
  <si>
    <t>4.1.1</t>
  </si>
  <si>
    <t>4.1.2</t>
  </si>
  <si>
    <t>4.1.3</t>
  </si>
  <si>
    <t>4.2.1</t>
  </si>
  <si>
    <t>4.2.3</t>
  </si>
  <si>
    <t>SUB-TOTAL F</t>
  </si>
  <si>
    <t>SUB-TOTAL D</t>
  </si>
  <si>
    <t>3.2.3</t>
  </si>
  <si>
    <t>SUB-TOTAL E</t>
  </si>
  <si>
    <t xml:space="preserve">Ubicación: PROVINCIA HATO MAYOR </t>
  </si>
  <si>
    <t>4.3.1</t>
  </si>
  <si>
    <t>4.3.2</t>
  </si>
  <si>
    <t>4.3.3</t>
  </si>
  <si>
    <t>CODIA</t>
  </si>
  <si>
    <t>TOTAL  A CONTRATAR RD$</t>
  </si>
  <si>
    <t>TOTAL GENERAL RD$</t>
  </si>
  <si>
    <t xml:space="preserve">GARITA DE VIGILANTE </t>
  </si>
  <si>
    <t>MOVIMIENTO DE TIERRA A MANO  (INCLUYE EXCAVACIÓN DE ZAPATAS, REPOSICIÓN DE MATERIAL COMPACTADO Y BOTE DE MATERIAL SOBRANTE)</t>
  </si>
  <si>
    <t xml:space="preserve">MUROS DE BLOCK </t>
  </si>
  <si>
    <t>TERMINACIÓN DE SUPERFICIE</t>
  </si>
  <si>
    <t>MOVIMIENTO DE TIERRA:</t>
  </si>
  <si>
    <t>HORMIGÓN ARMADO EN:</t>
  </si>
  <si>
    <t>MUROS</t>
  </si>
  <si>
    <t>VERTEDORES ENTRADA Y SALIDA</t>
  </si>
  <si>
    <t xml:space="preserve">LIMPIEZA CONTINUA Y FINAL  </t>
  </si>
  <si>
    <t>Obra: MEJORAMIENTO PLANTA DEPURADORA ALCANTARILLADO SANITARIO HATO MAYOR</t>
  </si>
  <si>
    <t>5.2.1</t>
  </si>
  <si>
    <t>5.2.2</t>
  </si>
  <si>
    <t>5.2.3</t>
  </si>
  <si>
    <t>5.2.4</t>
  </si>
  <si>
    <t>5.2.5</t>
  </si>
  <si>
    <t>5.3.1</t>
  </si>
  <si>
    <t>5.3.2</t>
  </si>
  <si>
    <t>5.3.3</t>
  </si>
  <si>
    <t>5.4.1</t>
  </si>
  <si>
    <t>5.4.2</t>
  </si>
  <si>
    <t>5.4.3</t>
  </si>
  <si>
    <t>INSTALACIÓN SANITARIA:</t>
  </si>
  <si>
    <t xml:space="preserve">INSTALACIÓN ELÉCTRICA: </t>
  </si>
  <si>
    <t>COLOCACIÓN DE TUBERIAS</t>
  </si>
  <si>
    <t xml:space="preserve">MEJORAMIENTO Y ESTABILIZACIÓN DE BERMA </t>
  </si>
  <si>
    <t>CASETA DE CLORO DE 2,000 LBS</t>
  </si>
  <si>
    <t>MOVIMIENTO DE TIERRRA</t>
  </si>
  <si>
    <t>ACERA PERIMETRAL 0.80 M</t>
  </si>
  <si>
    <t>TOTAL FASE C</t>
  </si>
  <si>
    <t>C-1</t>
  </si>
  <si>
    <t>DESINFECCIÓN</t>
  </si>
  <si>
    <t>C-2</t>
  </si>
  <si>
    <t>SUMINISTRO Y COLOCACIÓN DE:</t>
  </si>
  <si>
    <t xml:space="preserve"> TUBERÍAS Y PIEZAS</t>
  </si>
  <si>
    <t>VERJA EN BLOQUES DE 6" VIOLINADOS,  L=875 M</t>
  </si>
  <si>
    <t>EXTRACCIÓN DE LODOS EN LAGUNA</t>
  </si>
  <si>
    <t>COLOCACIÓN DE TUBERÍAS</t>
  </si>
  <si>
    <t>PORTAJE (SUMINISTRO Y COLOCACIÓN):</t>
  </si>
  <si>
    <t>VENTANAS DE ALUMINIO (INCLUYE COLOCACIÓN):</t>
  </si>
  <si>
    <t>MUROS DE BLOCK:</t>
  </si>
  <si>
    <r>
      <t>HORMIGON ARMADO ( F</t>
    </r>
    <r>
      <rPr>
        <b/>
        <sz val="10"/>
        <rFont val="Calibri"/>
        <family val="2"/>
      </rPr>
      <t>´</t>
    </r>
    <r>
      <rPr>
        <b/>
        <sz val="10"/>
        <rFont val="Arial"/>
        <family val="2"/>
      </rPr>
      <t>C=210 KG/cM² ) EN :</t>
    </r>
  </si>
  <si>
    <t xml:space="preserve">DESAGÜE DE TECHO </t>
  </si>
  <si>
    <t>SISTEMA DE CLORACIÓN  Y DECLORACIÓN CON METALBISULFITO LIQUIDO</t>
  </si>
  <si>
    <t>INSTALCIÓN ELÉCTRICA:</t>
  </si>
  <si>
    <t>INSTALACIÓN DE VIGA RIEL EN TECHO:</t>
  </si>
  <si>
    <t>REHABILITACIÓN PLANTA DEPURADORA 60 LPS</t>
  </si>
  <si>
    <t>Limpieza y desbroce de malezas área periférica lagunas</t>
  </si>
  <si>
    <t>Demolición caseta de cloro existente</t>
  </si>
  <si>
    <t xml:space="preserve">Bote de malezas y escombros c/camión </t>
  </si>
  <si>
    <r>
      <t>Sellado de huecos c/hormigón (incluye malla electrosoldada, hormigón 240 kg/cm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, aditivo p/unir hormigón nuevo y viejo)</t>
    </r>
  </si>
  <si>
    <t>Excavación material compacto con equipo</t>
  </si>
  <si>
    <t>Asiento de arena</t>
  </si>
  <si>
    <t xml:space="preserve">Bote de material con camión d= 5 km (incluye esparcimiento en botadero) </t>
  </si>
  <si>
    <t>De  Ø16" PVC SDR-32.5 C/J.G. +5% pérdida p/campana</t>
  </si>
  <si>
    <t>De  Ø12" PVC SDR-32.5 C/J.G. +4% pérdida p/campana</t>
  </si>
  <si>
    <t>De  Ø16" PVC SDR-32.5 C/J.G.</t>
  </si>
  <si>
    <t>De  Ø12" PVC SDR-32.5 C/J.G.</t>
  </si>
  <si>
    <t>CONSTRUCCIÓN DE REGISTROS DE INSPECCIÓN EN H.A. DIM.=1.10X1.10 M  (SEGÚN DETALLE)</t>
  </si>
  <si>
    <t>Rejillas (1.00 x 0.70) c/ barras 1/2" en  acero inoxidable @ 0.02 m.</t>
  </si>
  <si>
    <t>Compuertas 0.50x0.50 m acero inoxidable salida canal de pretratamiento</t>
  </si>
  <si>
    <t>LAGUNAS ANAERÓBICAS Y FACULTATIVAS</t>
  </si>
  <si>
    <t>Limpieza y extracción de maleza en talud y fondo de lagunas</t>
  </si>
  <si>
    <t xml:space="preserve">Bote de malezas c/camión </t>
  </si>
  <si>
    <t xml:space="preserve">Secado de laguna con bomba de extracción 6" </t>
  </si>
  <si>
    <t xml:space="preserve">Extracción de lodos c/equipo </t>
  </si>
  <si>
    <t>Demolición de vertedores existentes</t>
  </si>
  <si>
    <t>Bote de material producto de excavación c/camión (incluye esparcimiento en botadero)</t>
  </si>
  <si>
    <r>
      <t>Reparación talud de laguna en área demolición de vertedores (relleno compactado = 20.99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hormigón simple 0.10 m  área = 29.98 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</si>
  <si>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VERTEDEROS DE SALIDA LAGUNA DE AIREACIÓN (8 UD)</t>
  </si>
  <si>
    <t>Relleno de material c/compactador mecánico en capas de 0.20 m</t>
  </si>
  <si>
    <r>
      <t>HORMIGÓN ARMADO F</t>
    </r>
    <r>
      <rPr>
        <b/>
        <sz val="10"/>
        <rFont val="Calibri"/>
        <family val="2"/>
      </rPr>
      <t>´C=210 KG/CM2</t>
    </r>
    <r>
      <rPr>
        <b/>
        <sz val="10"/>
        <rFont val="Arial"/>
        <family val="2"/>
      </rPr>
      <t xml:space="preserve">: </t>
    </r>
  </si>
  <si>
    <r>
      <t>Losa en fondo-0.15 - 1.46 qq/m</t>
    </r>
    <r>
      <rPr>
        <vertAlign val="superscript"/>
        <sz val="10"/>
        <rFont val="Arial"/>
        <family val="2"/>
      </rPr>
      <t>3</t>
    </r>
  </si>
  <si>
    <r>
      <t>Muros 0.15 -3.00 qq/m</t>
    </r>
    <r>
      <rPr>
        <vertAlign val="superscript"/>
        <sz val="10"/>
        <rFont val="Arial"/>
        <family val="2"/>
      </rPr>
      <t xml:space="preserve">3 </t>
    </r>
  </si>
  <si>
    <t>Fino de fondo pulido</t>
  </si>
  <si>
    <t>Pañete interior</t>
  </si>
  <si>
    <t>Cantos</t>
  </si>
  <si>
    <t>TUBERÍAS DE INTERCONEXIÓN Y SALIDA LAGUNAS</t>
  </si>
  <si>
    <t>Replanteo y control topográfico</t>
  </si>
  <si>
    <t>Regularización de zanja</t>
  </si>
  <si>
    <t>SUMINISTRO DE TUBERÍAS</t>
  </si>
  <si>
    <t>De Ø20" PVC SDR-32.5 C/J.G. + 6% pérdida p/campana</t>
  </si>
  <si>
    <t>De Ø16" PVC SDR-32.5 C/J.G. +5% pérdida p/campana</t>
  </si>
  <si>
    <t>De Ø12" PVC SDR-32.5 C/J.G. +4% pérdida p/campana</t>
  </si>
  <si>
    <t>De Ø20" PVC SDR-32.5 C/J.G.</t>
  </si>
  <si>
    <t>De Ø16" PVC SDR-32.5 C/J.G.</t>
  </si>
  <si>
    <t>De Ø12" PVC SDR-32.5 C/J.G.</t>
  </si>
  <si>
    <t>Construcción de registros de inspección en H.A. De 1.10x1.10 m,  h prom=2.0m (según diseño)</t>
  </si>
  <si>
    <t>Nivelado y compactado de berma (suelo cemento en berma e=0.07m  2%)</t>
  </si>
  <si>
    <r>
      <t>HORMIGÓN ARMADO (210 KG/CM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</si>
  <si>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Zapata de muro (incluye Zap. C1) 0.85 qq/m</t>
    </r>
    <r>
      <rPr>
        <vertAlign val="superscript"/>
        <sz val="10"/>
        <rFont val="Arial"/>
        <family val="2"/>
      </rPr>
      <t>3</t>
    </r>
  </si>
  <si>
    <r>
      <t>Viga de amarre bajo de piso 0.15 x 0.20 - 3.71 qq/m</t>
    </r>
    <r>
      <rPr>
        <vertAlign val="superscript"/>
        <sz val="10"/>
        <rFont val="Arial"/>
        <family val="2"/>
      </rPr>
      <t>3</t>
    </r>
  </si>
  <si>
    <r>
      <t>Viga de amarre a nivel de techo 0.15 x 0.20 - 3.37 qq/m</t>
    </r>
    <r>
      <rPr>
        <vertAlign val="superscript"/>
        <sz val="10"/>
        <rFont val="Arial"/>
        <family val="2"/>
      </rPr>
      <t>3</t>
    </r>
  </si>
  <si>
    <r>
      <t>Dintel D1 (0.15 X 0.30 )    2.99 qq/m</t>
    </r>
    <r>
      <rPr>
        <vertAlign val="superscript"/>
        <sz val="10"/>
        <rFont val="Arial"/>
        <family val="2"/>
      </rPr>
      <t>3</t>
    </r>
  </si>
  <si>
    <r>
      <t>Viga dintel D2 - 2.32 qq/m</t>
    </r>
    <r>
      <rPr>
        <vertAlign val="superscript"/>
        <sz val="10"/>
        <rFont val="Arial"/>
        <family val="2"/>
      </rPr>
      <t>3</t>
    </r>
  </si>
  <si>
    <r>
      <t>Columna 0.30x0.15 - 3.03 qq/m</t>
    </r>
    <r>
      <rPr>
        <vertAlign val="superscript"/>
        <sz val="10"/>
        <rFont val="Arial"/>
        <family val="2"/>
      </rPr>
      <t>3</t>
    </r>
  </si>
  <si>
    <r>
      <t>Losa de techo  0.12mts - 1.34 qq/m</t>
    </r>
    <r>
      <rPr>
        <vertAlign val="superscript"/>
        <sz val="10"/>
        <rFont val="Arial"/>
        <family val="2"/>
      </rPr>
      <t>3</t>
    </r>
  </si>
  <si>
    <t xml:space="preserve">B.N.P  de Ø 6¨  </t>
  </si>
  <si>
    <t xml:space="preserve">S.N.P de Ø 6¨  </t>
  </si>
  <si>
    <t xml:space="preserve">Pañete interior </t>
  </si>
  <si>
    <t>Pañete exterior</t>
  </si>
  <si>
    <t xml:space="preserve">Fino de techo </t>
  </si>
  <si>
    <t>Antepecho</t>
  </si>
  <si>
    <t>Zabaleta en techo</t>
  </si>
  <si>
    <t>Gotero ranurado</t>
  </si>
  <si>
    <t>Impermeabilizante en techo (tipo sellador)</t>
  </si>
  <si>
    <t>Cerámica en  baño</t>
  </si>
  <si>
    <t>Pisos de hormigón con malla electosoldada d2.30x d2.30 (pulido)</t>
  </si>
  <si>
    <t>Acera perimetral de 0.80 m</t>
  </si>
  <si>
    <t xml:space="preserve">Premarco en puerta y ventanas </t>
  </si>
  <si>
    <t xml:space="preserve">Puerta polimetal incluye herraje instalación y llavín tipo  (2.10x1.00) m </t>
  </si>
  <si>
    <t>Verja de protección (2.10x1.0) m</t>
  </si>
  <si>
    <t>Ventanas  de aluminio  en celosías color blanco, fabricación superior</t>
  </si>
  <si>
    <t>Verja de protección en ventanas</t>
  </si>
  <si>
    <t>Lavamanos sencillos</t>
  </si>
  <si>
    <t>Inodoro</t>
  </si>
  <si>
    <t>Desagüe de techo</t>
  </si>
  <si>
    <t>Ducha</t>
  </si>
  <si>
    <t>Desagüe de piso 3"</t>
  </si>
  <si>
    <t>Columna ventilación de 3"</t>
  </si>
  <si>
    <t xml:space="preserve">Cámara de inspección </t>
  </si>
  <si>
    <t>Séptico (1.90x1.10) m</t>
  </si>
  <si>
    <t>Tinaco 150gls</t>
  </si>
  <si>
    <t>Barra cortina de baño</t>
  </si>
  <si>
    <t>Tubería y piezas</t>
  </si>
  <si>
    <t>Mano de obra instalación</t>
  </si>
  <si>
    <t>Entrada general (incluye panel de breaker de 4/8 circuitos)</t>
  </si>
  <si>
    <t>Salidas tomacorrientes doble 120 V</t>
  </si>
  <si>
    <t>Salidas interruptor sencillos</t>
  </si>
  <si>
    <t>Excavación material compacto a mano</t>
  </si>
  <si>
    <t>Relleno de reposición compactado</t>
  </si>
  <si>
    <t>Bote de material</t>
  </si>
  <si>
    <t>Zapata de muro ( 0.60 x 0.25 ) - 0.74 qq/m³</t>
  </si>
  <si>
    <t>Zapata de columnas (1.20x1.20), e= 0.35- 0.86 qq/m³</t>
  </si>
  <si>
    <t>Columnas C1 ( 0.30 x 0.30 ) (2 ud)  - 6.69 qq/m³</t>
  </si>
  <si>
    <t>Columnas C2 ( 0.30 x 0.30 ) (4 ud) -  5..24 qq/m³</t>
  </si>
  <si>
    <t>Viga  de amarre inferior (0.20 x 0.20 ) - 3.94 qq/m³</t>
  </si>
  <si>
    <t>Viga de amarre intermedia (0.20 x 0.20 ) - 2.87 qq/m³</t>
  </si>
  <si>
    <t>Viga V2  de amarre superior (0.25 x 0.30 ) - 3.25 qq/m³</t>
  </si>
  <si>
    <t>Viga V1 (0.25 x 0.30 ) - 4.46 qq/m³</t>
  </si>
  <si>
    <t>Losa de fondo 0.15 m - 1.01 qq/m³  (incl. Frotado )</t>
  </si>
  <si>
    <t>Losa de techo 0.12 m - 1.22 qq/m³</t>
  </si>
  <si>
    <t>Hormigón de nivelación e=0.05 m,(F'c=140 kg/cm² )</t>
  </si>
  <si>
    <t>Muro de bloques 8"  ( 3/8"@0.60 a cámara llena )</t>
  </si>
  <si>
    <t>Muro de bloques calado (tipo ventana )</t>
  </si>
  <si>
    <t>TERMINACIÓN DE SUPERFICIE:</t>
  </si>
  <si>
    <t>Fino de techo</t>
  </si>
  <si>
    <t>Viga W8x21 H.N., L=30 pies</t>
  </si>
  <si>
    <t>Angular 3/8'x5"x5" H.N.</t>
  </si>
  <si>
    <t>Pernos expansivo 3/4"x4" (incluye tuerca)</t>
  </si>
  <si>
    <t>Tornillo ( A325 ) 3/4"x 1½"  (incluye tuerca)</t>
  </si>
  <si>
    <t>Trolley mecánico  p/diferencial de 3 ton</t>
  </si>
  <si>
    <t>Mano de obra</t>
  </si>
  <si>
    <t>Salida interruptores sencillo</t>
  </si>
  <si>
    <t>Salida tomacorriente 120v doble</t>
  </si>
  <si>
    <t>Entrada eléctrica (panel de distribución de 2/4" circuitos)</t>
  </si>
  <si>
    <t xml:space="preserve">Tinaco 150 gl </t>
  </si>
  <si>
    <t>Válvula de bola PVC Ø3/4"</t>
  </si>
  <si>
    <t>Dosificador de cloro aplicación por solución  con rango  de 0-150 lb /día (inc. Inyector de cloro y regulador de flujo, cabezal,  )</t>
  </si>
  <si>
    <t>Cilindro de cloro 2,000 lb, (lleno)</t>
  </si>
  <si>
    <t>Filtro de cloro</t>
  </si>
  <si>
    <t>Manómetro en glicerina</t>
  </si>
  <si>
    <t>Válvula de globo PVC Ø1"</t>
  </si>
  <si>
    <t>Soporte main fold, en GRP.</t>
  </si>
  <si>
    <t>Main fold conducción cloro gas, ( TUBERÍA Ø1" PVC SCH-80)</t>
  </si>
  <si>
    <t>Bomba dosificadora ½ H.P tipo booster</t>
  </si>
  <si>
    <t>Diferencial manual de 3.00 ton (10 pies alzada )</t>
  </si>
  <si>
    <t>Riel en piso para rodaje de cilindros (angular 1/4"x3"x3") H.N, L=40 pies</t>
  </si>
  <si>
    <t>Balanza electrónica para pesaje de cilindros</t>
  </si>
  <si>
    <t>Rodillos de gomas ( para apoyo de cilindro )</t>
  </si>
  <si>
    <t xml:space="preserve">Replanteo </t>
  </si>
  <si>
    <t>Relleno compactado  a mano</t>
  </si>
  <si>
    <t xml:space="preserve">Bote de material con camión D= 5 km (incluye esparcimiento en botadero) </t>
  </si>
  <si>
    <t xml:space="preserve">Tubería Ø3/4"  PVC (SCH-40)  </t>
  </si>
  <si>
    <t xml:space="preserve">Codo 3/4" x 90º  PVC </t>
  </si>
  <si>
    <t>Colocación</t>
  </si>
  <si>
    <t>CÁMARA DE CONTACTO</t>
  </si>
  <si>
    <t>Excavación material compacto  c/equipo</t>
  </si>
  <si>
    <t>Relleno compactado e/equipo en capa de 0.20 m</t>
  </si>
  <si>
    <r>
      <t>Hormigón de nivelación e=0.05 m, (F</t>
    </r>
    <r>
      <rPr>
        <sz val="10"/>
        <rFont val="Calibri"/>
        <family val="2"/>
      </rPr>
      <t>´</t>
    </r>
    <r>
      <rPr>
        <sz val="10"/>
        <rFont val="Arial"/>
        <family val="2"/>
      </rPr>
      <t>c=140 kg/cm² )</t>
    </r>
  </si>
  <si>
    <t>Zapata de muro e=0.45 m - 2.12 qq/m³</t>
  </si>
  <si>
    <t>Losa de fondo  e=0.25 m - 1.50 qq/m³</t>
  </si>
  <si>
    <t>Muros 0.30m - 3.12 qq/m³</t>
  </si>
  <si>
    <t>Muros 0.20m - 2.56 qq/m³</t>
  </si>
  <si>
    <t>Losa de techo e=0.15M - 1.78 qq/m³</t>
  </si>
  <si>
    <t xml:space="preserve">Hormigón ciclópeo (interior cámara) </t>
  </si>
  <si>
    <t>Pañete interior pulido</t>
  </si>
  <si>
    <t>Suministro e instalación bandas de goma hidrofílica extensible (según detalle)</t>
  </si>
  <si>
    <t>Excavación zapatas  a mano</t>
  </si>
  <si>
    <t xml:space="preserve">Reposición material compactado </t>
  </si>
  <si>
    <t>Bote de material con camión in situ</t>
  </si>
  <si>
    <r>
      <t>Zapata de muros (0.45 x 0.25) m  - 0.87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F᾽c=180 kg/cm²</t>
    </r>
  </si>
  <si>
    <r>
      <t>Zapata  de  columnas  (0.60 x 0.60 x 0.25) m - 2.08qq/m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F᾽c=180 kg/cm²</t>
    </r>
  </si>
  <si>
    <r>
      <t>Columnas de amarre (0.20 x 0.20) m - 4.36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F᾽c=210 kg/cm²</t>
    </r>
  </si>
  <si>
    <r>
      <t>Viga de amarre  BNP (0.15 X 0.20) m - 3.22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 F᾽c=210 kg/cm²</t>
    </r>
  </si>
  <si>
    <r>
      <t>Viga de amarre SNP (0.20 x 0.20) m - 2.45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,  F᾽c=210 kg/cm²</t>
    </r>
  </si>
  <si>
    <r>
      <t>Viga apoyo del riel puerta corrediza L=8.40 m- 2.32 qq/m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, F᾽c=240 kg/cm² </t>
    </r>
  </si>
  <si>
    <t xml:space="preserve">Block 6" violinado SNP,  Ø3/8"@0.60 m  </t>
  </si>
  <si>
    <t xml:space="preserve">Block 6"  BNP, ø3/8"@0.60 m  </t>
  </si>
  <si>
    <t>Pañete en vigas y columnas</t>
  </si>
  <si>
    <t>Suministro y colocación de alambre galvanizado tipo trinchera</t>
  </si>
  <si>
    <t>Suministro y colocación de junta expansiva (colocada cada 30mts en columna adicional según detalle) tira de foam 1/2"</t>
  </si>
  <si>
    <t>Suministro y colocación de angulares de 1 1/2"x 3/16" (colocado en columna adicional según detalle)</t>
  </si>
  <si>
    <t xml:space="preserve">ÁREA EXTERIOR </t>
  </si>
  <si>
    <t>Suministro material de mina</t>
  </si>
  <si>
    <t xml:space="preserve">Relleno compactado con equipo / capas de 0.20 m </t>
  </si>
  <si>
    <t>Contenes</t>
  </si>
  <si>
    <t>Imprimación doble</t>
  </si>
  <si>
    <t>Logo y letrero de INAPA</t>
  </si>
  <si>
    <t>Honorarios profesionales</t>
  </si>
  <si>
    <t>Supervisión de la obra</t>
  </si>
  <si>
    <t>Gastos de transporte</t>
  </si>
  <si>
    <t>Seguros, fianzas y pólizas</t>
  </si>
  <si>
    <t>Gastos administrativos</t>
  </si>
  <si>
    <t>Ley 6-86</t>
  </si>
  <si>
    <t>ITBIS de honorarios profesionales (ley 07-2007)</t>
  </si>
  <si>
    <t xml:space="preserve">Imprevistos </t>
  </si>
  <si>
    <t xml:space="preserve">Estudios (sociales, ambientales, geotécnico, topográfico, de calidad) </t>
  </si>
  <si>
    <t xml:space="preserve">Medida de compensación ambiental </t>
  </si>
  <si>
    <t>Mantenimiento y operación sistema INAPA</t>
  </si>
  <si>
    <r>
      <t>M</t>
    </r>
    <r>
      <rPr>
        <vertAlign val="superscript"/>
        <sz val="10"/>
        <color indexed="8"/>
        <rFont val="Arial"/>
        <family val="2"/>
      </rPr>
      <t>2</t>
    </r>
  </si>
  <si>
    <t>Ud</t>
  </si>
  <si>
    <t>Viaje</t>
  </si>
  <si>
    <r>
      <t>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N</t>
    </r>
  </si>
  <si>
    <r>
      <t>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S</t>
    </r>
  </si>
  <si>
    <r>
      <t>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C</t>
    </r>
  </si>
  <si>
    <r>
      <t>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E</t>
    </r>
  </si>
  <si>
    <r>
      <t>M</t>
    </r>
    <r>
      <rPr>
        <vertAlign val="superscript"/>
        <sz val="10"/>
        <color indexed="8"/>
        <rFont val="Arial"/>
        <family val="2"/>
      </rPr>
      <t>3</t>
    </r>
  </si>
  <si>
    <r>
      <t>M</t>
    </r>
    <r>
      <rPr>
        <vertAlign val="superscript"/>
        <sz val="10"/>
        <rFont val="Arial"/>
        <family val="2"/>
      </rPr>
      <t>3</t>
    </r>
  </si>
  <si>
    <r>
      <t>P</t>
    </r>
    <r>
      <rPr>
        <vertAlign val="superscript"/>
        <sz val="10"/>
        <rFont val="Arial"/>
        <family val="2"/>
      </rPr>
      <t>2</t>
    </r>
  </si>
  <si>
    <t>Lb</t>
  </si>
  <si>
    <t>Meses</t>
  </si>
  <si>
    <t>TAPA GRP (SUMINSTRO Y COLOCACIÓN)</t>
  </si>
  <si>
    <t>Nº</t>
  </si>
  <si>
    <t>DESCRIPCIÓN</t>
  </si>
  <si>
    <t>VALOR (RD$)</t>
  </si>
  <si>
    <t>Compactado de relleno c/compactador mecánico en capa de 20 cm</t>
  </si>
  <si>
    <t>Valla anunciando obra 20' x 10' impresión full color conteniendo logo de INAPA, nombre de proyecto y contratista. Estructura en tubos galvanizados 1 1/2"x 1 1/2" y soportes en tubo cuadrado 4" x 4"</t>
  </si>
  <si>
    <t>Base fresh cement</t>
  </si>
  <si>
    <t xml:space="preserve">Acrílica superior azul turquesa en vigas y columnas </t>
  </si>
  <si>
    <t>Pintura general acrílica (incluye base fresh cement)</t>
  </si>
  <si>
    <t>Pintura acrílica ( inc. Base fresh cement )</t>
  </si>
  <si>
    <t>Adhesivo Lanco para pegar concreto con mortero</t>
  </si>
  <si>
    <t>Campamento (incluye: alquiler solar,  casa para materiales) incluido alquiler un baño portatil</t>
  </si>
  <si>
    <t>ESCALERA INTERIOR ACERO INOXIDABLE H = 2 M</t>
  </si>
  <si>
    <t xml:space="preserve">Suministro y colocación puerta corrediza L= 4.00 m, (acabado dos manos de pintura anticorrosiva calidad superior y dos manos de pintura epoxica industrial) incluye un motor electrico con dos controles y conexión a una botonera en la garita del vigilante) </t>
  </si>
  <si>
    <t>HORMIGÓN ARMADO (f'c=280 KG/CM² ) EN :</t>
  </si>
  <si>
    <t>Salidas luces Salida cenitales incluye lamparas de LED Explosion Proof</t>
  </si>
  <si>
    <t>Salida Salida cenitales incluye lamparas de LED Explosion Proof incluye lamparas de LED Explosion Proof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</si>
</sst>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5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_);[Red]\(&quot;$&quot;#,##0\)"/>
    <numFmt numFmtId="165" formatCode="_(&quot;$&quot;* #,##0.00_);_(&quot;$&quot;* \(#,##0.00\);_(&quot;$&quot;* &quot;-&quot;??_);_(@_)"/>
    <numFmt numFmtId="166" formatCode="#,##0.00\ &quot;€&quot;;[Red]\-#,##0.00\ &quot;€&quot;"/>
    <numFmt numFmtId="167" formatCode="_-* #,##0\ &quot;€&quot;_-;\-* #,##0\ &quot;€&quot;_-;_-* &quot;-&quot;\ &quot;€&quot;_-;_-@_-"/>
    <numFmt numFmtId="168" formatCode="_-* #,##0\ _€_-;\-* #,##0\ _€_-;_-* &quot;-&quot;\ _€_-;_-@_-"/>
    <numFmt numFmtId="169" formatCode="_-* #,##0.00\ &quot;€&quot;_-;\-* #,##0.00\ &quot;€&quot;_-;_-* &quot;-&quot;??\ &quot;€&quot;_-;_-@_-"/>
    <numFmt numFmtId="170" formatCode="_-* #,##0.00\ _€_-;\-* #,##0.00\ _€_-;_-* &quot;-&quot;??\ _€_-;_-@_-"/>
    <numFmt numFmtId="171" formatCode="_-* #,##0_-;\-* #,##0_-;_-* &quot;-&quot;_-;_-@_-"/>
    <numFmt numFmtId="172" formatCode="_-&quot;RD$&quot;* #,##0.00_-;\-&quot;RD$&quot;* #,##0.00_-;_-&quot;RD$&quot;* &quot;-&quot;??_-;_-@_-"/>
    <numFmt numFmtId="173" formatCode="_-* #,##0.00_-;\-* #,##0.00_-;_-* &quot;-&quot;??_-;_-@_-"/>
    <numFmt numFmtId="174" formatCode="_-* #,##0.00\ &quot;RD$&quot;_-;\-* #,##0.00\ &quot;RD$&quot;_-;_-* &quot;-&quot;??\ &quot;RD$&quot;_-;_-@_-"/>
    <numFmt numFmtId="175" formatCode="#,##0.00;[Red]#,##0.00"/>
    <numFmt numFmtId="176" formatCode="0.0"/>
    <numFmt numFmtId="177" formatCode="#,##0.000"/>
    <numFmt numFmtId="178" formatCode="#,##0.0"/>
    <numFmt numFmtId="179" formatCode="_([$€]* #,##0.00_);_([$€]* \(#,##0.00\);_([$€]* &quot;-&quot;??_);_(@_)"/>
    <numFmt numFmtId="180" formatCode="0.000"/>
    <numFmt numFmtId="181" formatCode="_-* #,##0.0000_-;\-* #,##0.0000_-;_-* &quot;-&quot;??_-;_-@_-"/>
    <numFmt numFmtId="182" formatCode="0.00_)"/>
    <numFmt numFmtId="183" formatCode="General_)"/>
    <numFmt numFmtId="184" formatCode="0.00000"/>
    <numFmt numFmtId="185" formatCode="0.0000"/>
    <numFmt numFmtId="186" formatCode="&quot;RD$&quot;#,##0.00"/>
    <numFmt numFmtId="187" formatCode="&quot;$&quot;#,##0.00;[Red]\-&quot;$&quot;#,##0.00"/>
    <numFmt numFmtId="188" formatCode="0.0%"/>
    <numFmt numFmtId="189" formatCode="mmmm\ d\,\ yyyy"/>
    <numFmt numFmtId="190" formatCode="_-[$€]* #,##0.00_-;\-[$€]* #,##0.00_-;_-[$€]* &quot;-&quot;??_-;_-@_-"/>
    <numFmt numFmtId="191" formatCode="[$€]#,##0.00;[Red]\-[$€]#,##0.00"/>
    <numFmt numFmtId="192" formatCode="#."/>
    <numFmt numFmtId="193" formatCode="_-* #,##0.00\ &quot;Pts&quot;_-;\-* #,##0.00\ &quot;Pts&quot;_-;_-* &quot;-&quot;??\ &quot;Pts&quot;_-;_-@_-"/>
    <numFmt numFmtId="194" formatCode="_(* #,##0.00000_);_(* \(#,##0.00000\);_(* &quot;-&quot;??_);_(@_)"/>
    <numFmt numFmtId="195" formatCode="_(* #,##0.00_);_(* \(#,##0.00\);_(* \-??_);_(@_)"/>
    <numFmt numFmtId="196" formatCode="0.000%"/>
    <numFmt numFmtId="197" formatCode="#,##0.0000\ _€;\-#,##0.0000\ _€"/>
    <numFmt numFmtId="198" formatCode="&quot;Sí&quot;;&quot;Sí&quot;;&quot;No&quot;"/>
    <numFmt numFmtId="199" formatCode="_-* #,##0.00\ [$€]_-;\-* #,##0.00\ [$€]_-;_-* &quot;-&quot;??\ [$€]_-;_-@_-"/>
    <numFmt numFmtId="200" formatCode="_([$€-2]* #,##0.00_);_([$€-2]* \(#,##0.00\);_([$€-2]* &quot;-&quot;??_)"/>
    <numFmt numFmtId="201" formatCode="#,##0.0_);\(#,##0.0\)"/>
    <numFmt numFmtId="202" formatCode="#,##0.000_);\(#,##0.000\)"/>
    <numFmt numFmtId="203" formatCode="_-[$€-2]* #,##0.00_-;\-[$€-2]* #,##0.00_-;_-[$€-2]* &quot;-&quot;??_-"/>
    <numFmt numFmtId="204" formatCode="#,##0.0;\-#,##0.0"/>
    <numFmt numFmtId="205" formatCode="#,##0\ _€;\-#,##0\ _€"/>
    <numFmt numFmtId="206" formatCode="_-* #,##0.0_-;\-* #,##0.0_-;_-* &quot;-&quot;??_-;_-@_-"/>
  </numFmts>
  <fonts count="7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0"/>
      <name val="Courier"/>
      <family val="3"/>
    </font>
    <font>
      <b/>
      <sz val="10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Tms Rmn"/>
    </font>
    <font>
      <sz val="10"/>
      <color indexed="8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11"/>
      <color indexed="16"/>
      <name val="Calibri"/>
      <family val="2"/>
    </font>
    <font>
      <b/>
      <sz val="11"/>
      <color indexed="10"/>
      <name val="Calibri"/>
      <family val="2"/>
    </font>
    <font>
      <b/>
      <sz val="11"/>
      <color indexed="19"/>
      <name val="Calibri"/>
      <family val="2"/>
    </font>
    <font>
      <b/>
      <sz val="11"/>
      <color indexed="62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11"/>
      <color indexed="63"/>
      <name val="Calibri"/>
      <family val="2"/>
    </font>
    <font>
      <sz val="11"/>
      <color indexed="19"/>
      <name val="Calibri"/>
      <family val="2"/>
    </font>
    <font>
      <b/>
      <i/>
      <sz val="16"/>
      <name val="Helv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i/>
      <sz val="10"/>
      <color indexed="10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name val="Calibri"/>
      <family val="2"/>
    </font>
    <font>
      <b/>
      <vertAlign val="superscript"/>
      <sz val="10"/>
      <name val="Arial"/>
      <family val="2"/>
    </font>
    <font>
      <vertAlign val="superscript"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86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62"/>
      </patternFill>
    </fill>
    <fill>
      <patternFill patternType="solid">
        <fgColor indexed="30"/>
        <bgColor indexed="3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53"/>
        <bgColor indexed="53"/>
      </patternFill>
    </fill>
    <fill>
      <patternFill patternType="solid">
        <fgColor indexed="57"/>
      </patternFill>
    </fill>
    <fill>
      <patternFill patternType="solid">
        <fgColor indexed="51"/>
        <bgColor indexed="51"/>
      </patternFill>
    </fill>
    <fill>
      <patternFill patternType="solid">
        <fgColor indexed="54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29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C0C0C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2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1"/>
      </bottom>
      <diagonal/>
    </border>
  </borders>
  <cellStyleXfs count="601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55" fillId="51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2" borderId="0" applyNumberFormat="0" applyBorder="0" applyAlignment="0" applyProtection="0"/>
    <xf numFmtId="0" fontId="55" fillId="52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55" fillId="53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6" borderId="0" applyNumberFormat="0" applyBorder="0" applyAlignment="0" applyProtection="0"/>
    <xf numFmtId="0" fontId="55" fillId="54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8" borderId="0" applyNumberFormat="0" applyBorder="0" applyAlignment="0" applyProtection="0"/>
    <xf numFmtId="0" fontId="55" fillId="5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5" fillId="5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10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10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6" borderId="0" applyNumberFormat="0" applyBorder="0" applyAlignment="0" applyProtection="0"/>
    <xf numFmtId="0" fontId="55" fillId="57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10" borderId="0" applyNumberFormat="0" applyBorder="0" applyAlignment="0" applyProtection="0"/>
    <xf numFmtId="0" fontId="55" fillId="58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55" fillId="59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1" borderId="0" applyNumberFormat="0" applyBorder="0" applyAlignment="0" applyProtection="0"/>
    <xf numFmtId="0" fontId="55" fillId="60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55" fillId="61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10" borderId="0" applyNumberFormat="0" applyBorder="0" applyAlignment="0" applyProtection="0"/>
    <xf numFmtId="0" fontId="55" fillId="6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6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2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16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7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8" borderId="0" applyNumberFormat="0" applyBorder="0" applyAlignment="0" applyProtection="0"/>
    <xf numFmtId="0" fontId="56" fillId="6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56" fillId="6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5" borderId="0" applyNumberFormat="0" applyBorder="0" applyAlignment="0" applyProtection="0"/>
    <xf numFmtId="0" fontId="56" fillId="65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6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5" borderId="0" applyNumberFormat="0" applyBorder="0" applyAlignment="0" applyProtection="0"/>
    <xf numFmtId="0" fontId="56" fillId="6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0" borderId="0" applyNumberFormat="0" applyBorder="0" applyAlignment="0" applyProtection="0"/>
    <xf numFmtId="0" fontId="56" fillId="6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4" borderId="0" applyNumberFormat="0" applyBorder="0" applyAlignment="0" applyProtection="0"/>
    <xf numFmtId="0" fontId="10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9" borderId="0" applyNumberFormat="0" applyBorder="0" applyAlignment="0" applyProtection="0"/>
    <xf numFmtId="0" fontId="10" fillId="24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5" borderId="0" applyNumberFormat="0" applyBorder="0" applyAlignment="0" applyProtection="0"/>
    <xf numFmtId="0" fontId="9" fillId="20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15" borderId="0" applyNumberFormat="0" applyBorder="0" applyAlignment="0" applyProtection="0"/>
    <xf numFmtId="0" fontId="10" fillId="28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13" borderId="0" applyNumberFormat="0" applyBorder="0" applyAlignment="0" applyProtection="0"/>
    <xf numFmtId="0" fontId="10" fillId="30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31" borderId="0" applyNumberFormat="0" applyBorder="0" applyAlignment="0" applyProtection="0"/>
    <xf numFmtId="0" fontId="9" fillId="20" borderId="0" applyNumberFormat="0" applyBorder="0" applyAlignment="0" applyProtection="0"/>
    <xf numFmtId="0" fontId="9" fillId="25" borderId="0" applyNumberFormat="0" applyBorder="0" applyAlignment="0" applyProtection="0"/>
    <xf numFmtId="0" fontId="10" fillId="32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31" borderId="0" applyNumberFormat="0" applyBorder="0" applyAlignment="0" applyProtection="0"/>
    <xf numFmtId="0" fontId="10" fillId="33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0" fillId="27" borderId="0" applyNumberFormat="0" applyBorder="0" applyAlignment="0" applyProtection="0"/>
    <xf numFmtId="0" fontId="9" fillId="20" borderId="0" applyNumberFormat="0" applyBorder="0" applyAlignment="0" applyProtection="0"/>
    <xf numFmtId="0" fontId="9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7" borderId="0" applyNumberFormat="0" applyBorder="0" applyAlignment="0" applyProtection="0"/>
    <xf numFmtId="0" fontId="10" fillId="37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32" fillId="35" borderId="0" applyNumberFormat="0" applyBorder="0" applyAlignment="0" applyProtection="0"/>
    <xf numFmtId="0" fontId="18" fillId="5" borderId="0" applyNumberFormat="0" applyBorder="0" applyAlignment="0" applyProtection="0"/>
    <xf numFmtId="0" fontId="57" fillId="69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33" fillId="38" borderId="1" applyNumberFormat="0" applyAlignment="0" applyProtection="0"/>
    <xf numFmtId="0" fontId="33" fillId="38" borderId="1" applyNumberFormat="0" applyAlignment="0" applyProtection="0"/>
    <xf numFmtId="0" fontId="34" fillId="39" borderId="1" applyNumberFormat="0" applyAlignment="0" applyProtection="0"/>
    <xf numFmtId="0" fontId="12" fillId="40" borderId="1" applyNumberFormat="0" applyAlignment="0" applyProtection="0"/>
    <xf numFmtId="0" fontId="58" fillId="70" borderId="23" applyNumberFormat="0" applyAlignment="0" applyProtection="0"/>
    <xf numFmtId="0" fontId="12" fillId="40" borderId="1" applyNumberFormat="0" applyAlignment="0" applyProtection="0"/>
    <xf numFmtId="0" fontId="12" fillId="40" borderId="1" applyNumberFormat="0" applyAlignment="0" applyProtection="0"/>
    <xf numFmtId="0" fontId="33" fillId="38" borderId="1" applyNumberFormat="0" applyAlignment="0" applyProtection="0"/>
    <xf numFmtId="0" fontId="59" fillId="71" borderId="24" applyNumberFormat="0" applyAlignment="0" applyProtection="0"/>
    <xf numFmtId="0" fontId="13" fillId="41" borderId="2" applyNumberFormat="0" applyAlignment="0" applyProtection="0"/>
    <xf numFmtId="0" fontId="13" fillId="41" borderId="2" applyNumberFormat="0" applyAlignment="0" applyProtection="0"/>
    <xf numFmtId="0" fontId="60" fillId="0" borderId="25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21" fillId="0" borderId="3" applyNumberFormat="0" applyFill="0" applyAlignment="0" applyProtection="0"/>
    <xf numFmtId="0" fontId="13" fillId="26" borderId="2" applyNumberFormat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7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5" fillId="42" borderId="0" applyNumberFormat="0" applyBorder="0" applyAlignment="0" applyProtection="0"/>
    <xf numFmtId="0" fontId="25" fillId="43" borderId="0" applyNumberFormat="0" applyBorder="0" applyAlignment="0" applyProtection="0"/>
    <xf numFmtId="0" fontId="25" fillId="44" borderId="0" applyNumberFormat="0" applyBorder="0" applyAlignment="0" applyProtection="0"/>
    <xf numFmtId="0" fontId="6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6" fillId="7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19" borderId="0" applyNumberFormat="0" applyBorder="0" applyAlignment="0" applyProtection="0"/>
    <xf numFmtId="0" fontId="56" fillId="73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15" borderId="0" applyNumberFormat="0" applyBorder="0" applyAlignment="0" applyProtection="0"/>
    <xf numFmtId="0" fontId="56" fillId="74" borderId="0" applyNumberFormat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0" fillId="13" borderId="0" applyNumberFormat="0" applyBorder="0" applyAlignment="0" applyProtection="0"/>
    <xf numFmtId="0" fontId="56" fillId="7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31" borderId="0" applyNumberFormat="0" applyBorder="0" applyAlignment="0" applyProtection="0"/>
    <xf numFmtId="0" fontId="56" fillId="7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56" fillId="77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27" borderId="0" applyNumberFormat="0" applyBorder="0" applyAlignment="0" applyProtection="0"/>
    <xf numFmtId="0" fontId="62" fillId="78" borderId="23" applyNumberFormat="0" applyAlignment="0" applyProtection="0"/>
    <xf numFmtId="0" fontId="17" fillId="8" borderId="1" applyNumberFormat="0" applyAlignment="0" applyProtection="0"/>
    <xf numFmtId="0" fontId="17" fillId="8" borderId="1" applyNumberFormat="0" applyAlignment="0" applyProtection="0"/>
    <xf numFmtId="0" fontId="17" fillId="11" borderId="1" applyNumberFormat="0" applyAlignment="0" applyProtection="0"/>
    <xf numFmtId="17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179" fontId="5" fillId="0" borderId="0" applyFont="0" applyFill="0" applyBorder="0" applyAlignment="0" applyProtection="0"/>
    <xf numFmtId="17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91" fontId="30" fillId="0" borderId="0" applyFont="0" applyFill="0" applyBorder="0" applyAlignment="0" applyProtection="0"/>
    <xf numFmtId="203" fontId="3" fillId="0" borderId="0" applyFont="0" applyFill="0" applyBorder="0" applyAlignment="0" applyProtection="0"/>
    <xf numFmtId="191" fontId="3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92" fontId="36" fillId="0" borderId="0">
      <protection locked="0"/>
    </xf>
    <xf numFmtId="192" fontId="36" fillId="0" borderId="0">
      <protection locked="0"/>
    </xf>
    <xf numFmtId="192" fontId="36" fillId="0" borderId="0">
      <protection locked="0"/>
    </xf>
    <xf numFmtId="192" fontId="37" fillId="0" borderId="0">
      <protection locked="0"/>
    </xf>
    <xf numFmtId="192" fontId="37" fillId="0" borderId="0">
      <protection locked="0"/>
    </xf>
    <xf numFmtId="192" fontId="37" fillId="0" borderId="0">
      <protection locked="0"/>
    </xf>
    <xf numFmtId="192" fontId="37" fillId="0" borderId="0">
      <protection locked="0"/>
    </xf>
    <xf numFmtId="192" fontId="37" fillId="0" borderId="0">
      <protection locked="0"/>
    </xf>
    <xf numFmtId="192" fontId="37" fillId="0" borderId="0">
      <protection locked="0"/>
    </xf>
    <xf numFmtId="192" fontId="37" fillId="0" borderId="0">
      <protection locked="0"/>
    </xf>
    <xf numFmtId="192" fontId="37" fillId="0" borderId="0">
      <protection locked="0"/>
    </xf>
    <xf numFmtId="192" fontId="37" fillId="0" borderId="0">
      <protection locked="0"/>
    </xf>
    <xf numFmtId="192" fontId="37" fillId="0" borderId="0">
      <protection locked="0"/>
    </xf>
    <xf numFmtId="192" fontId="37" fillId="0" borderId="0">
      <protection locked="0"/>
    </xf>
    <xf numFmtId="192" fontId="37" fillId="0" borderId="0">
      <protection locked="0"/>
    </xf>
    <xf numFmtId="192" fontId="37" fillId="0" borderId="0">
      <protection locked="0"/>
    </xf>
    <xf numFmtId="192" fontId="37" fillId="0" borderId="0">
      <protection locked="0"/>
    </xf>
    <xf numFmtId="192" fontId="37" fillId="0" borderId="0">
      <protection locked="0"/>
    </xf>
    <xf numFmtId="192" fontId="37" fillId="0" borderId="0">
      <protection locked="0"/>
    </xf>
    <xf numFmtId="192" fontId="37" fillId="0" borderId="0">
      <protection locked="0"/>
    </xf>
    <xf numFmtId="192" fontId="37" fillId="0" borderId="0">
      <protection locked="0"/>
    </xf>
    <xf numFmtId="0" fontId="11" fillId="10" borderId="0" applyNumberFormat="0" applyBorder="0" applyAlignment="0" applyProtection="0"/>
    <xf numFmtId="0" fontId="11" fillId="45" borderId="0" applyNumberFormat="0" applyBorder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6" applyNumberFormat="0" applyFill="0" applyAlignment="0" applyProtection="0"/>
    <xf numFmtId="0" fontId="15" fillId="0" borderId="7" applyNumberFormat="0" applyFill="0" applyAlignment="0" applyProtection="0"/>
    <xf numFmtId="0" fontId="39" fillId="0" borderId="8" applyNumberFormat="0" applyFill="0" applyAlignment="0" applyProtection="0"/>
    <xf numFmtId="0" fontId="39" fillId="0" borderId="8" applyNumberFormat="0" applyFill="0" applyAlignment="0" applyProtection="0"/>
    <xf numFmtId="0" fontId="39" fillId="0" borderId="9" applyNumberFormat="0" applyFill="0" applyAlignment="0" applyProtection="0"/>
    <xf numFmtId="0" fontId="24" fillId="0" borderId="10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16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3" fillId="79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9" borderId="0" applyNumberFormat="0" applyBorder="0" applyAlignment="0" applyProtection="0"/>
    <xf numFmtId="0" fontId="17" fillId="11" borderId="1" applyNumberFormat="0" applyAlignment="0" applyProtection="0"/>
    <xf numFmtId="0" fontId="40" fillId="36" borderId="1" applyNumberFormat="0" applyAlignment="0" applyProtection="0"/>
    <xf numFmtId="0" fontId="21" fillId="0" borderId="3" applyNumberFormat="0" applyFill="0" applyAlignment="0" applyProtection="0"/>
    <xf numFmtId="0" fontId="41" fillId="0" borderId="13" applyNumberFormat="0" applyFill="0" applyAlignment="0" applyProtection="0"/>
    <xf numFmtId="17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3" fontId="45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3" fillId="0" borderId="0" applyFont="0" applyFill="0" applyBorder="0" applyAlignment="0" applyProtection="0"/>
    <xf numFmtId="19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3" fontId="3" fillId="0" borderId="0" applyFont="0" applyFill="0" applyBorder="0" applyAlignment="0" applyProtection="0"/>
    <xf numFmtId="173" fontId="6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95" fontId="3" fillId="0" borderId="0" applyFill="0" applyBorder="0" applyAlignment="0" applyProtection="0"/>
    <xf numFmtId="196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80" fontId="3" fillId="0" borderId="0" applyFill="0" applyBorder="0" applyAlignment="0" applyProtection="0"/>
    <xf numFmtId="166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9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44" fontId="44" fillId="0" borderId="0" applyFont="0" applyFill="0" applyBorder="0" applyAlignment="0" applyProtection="0"/>
    <xf numFmtId="18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64" fillId="80" borderId="0" applyNumberFormat="0" applyBorder="0" applyAlignment="0" applyProtection="0"/>
    <xf numFmtId="0" fontId="19" fillId="11" borderId="0" applyNumberFormat="0" applyBorder="0" applyAlignment="0" applyProtection="0"/>
    <xf numFmtId="0" fontId="41" fillId="11" borderId="0" applyNumberFormat="0" applyBorder="0" applyAlignment="0" applyProtection="0"/>
    <xf numFmtId="0" fontId="7" fillId="0" borderId="0"/>
    <xf numFmtId="0" fontId="7" fillId="0" borderId="0"/>
    <xf numFmtId="182" fontId="42" fillId="0" borderId="0"/>
    <xf numFmtId="0" fontId="3" fillId="0" borderId="0"/>
    <xf numFmtId="0" fontId="3" fillId="0" borderId="0"/>
    <xf numFmtId="0" fontId="3" fillId="0" borderId="0"/>
    <xf numFmtId="39" fontId="26" fillId="0" borderId="0"/>
    <xf numFmtId="0" fontId="55" fillId="0" borderId="0"/>
    <xf numFmtId="0" fontId="3" fillId="0" borderId="0"/>
    <xf numFmtId="0" fontId="55" fillId="0" borderId="0"/>
    <xf numFmtId="0" fontId="3" fillId="0" borderId="0"/>
    <xf numFmtId="0" fontId="55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55" fillId="0" borderId="0"/>
    <xf numFmtId="0" fontId="3" fillId="0" borderId="0"/>
    <xf numFmtId="39" fontId="26" fillId="0" borderId="0"/>
    <xf numFmtId="0" fontId="55" fillId="0" borderId="0"/>
    <xf numFmtId="0" fontId="3" fillId="0" borderId="0"/>
    <xf numFmtId="0" fontId="55" fillId="0" borderId="0"/>
    <xf numFmtId="0" fontId="3" fillId="0" borderId="0"/>
    <xf numFmtId="183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8" fontId="28" fillId="0" borderId="0"/>
    <xf numFmtId="0" fontId="3" fillId="0" borderId="0"/>
    <xf numFmtId="0" fontId="3" fillId="0" borderId="0"/>
    <xf numFmtId="0" fontId="3" fillId="0" borderId="0"/>
    <xf numFmtId="200" fontId="5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00" fontId="9" fillId="0" borderId="0"/>
    <xf numFmtId="39" fontId="5" fillId="0" borderId="0"/>
    <xf numFmtId="39" fontId="5" fillId="0" borderId="0"/>
    <xf numFmtId="0" fontId="3" fillId="0" borderId="0"/>
    <xf numFmtId="0" fontId="3" fillId="0" borderId="0"/>
    <xf numFmtId="0" fontId="4" fillId="0" borderId="0"/>
    <xf numFmtId="0" fontId="3" fillId="0" borderId="0"/>
    <xf numFmtId="39" fontId="26" fillId="0" borderId="0"/>
    <xf numFmtId="177" fontId="7" fillId="0" borderId="0"/>
    <xf numFmtId="39" fontId="26" fillId="0" borderId="0"/>
    <xf numFmtId="0" fontId="3" fillId="0" borderId="0"/>
    <xf numFmtId="39" fontId="5" fillId="0" borderId="0"/>
    <xf numFmtId="188" fontId="28" fillId="0" borderId="0"/>
    <xf numFmtId="39" fontId="5" fillId="0" borderId="0"/>
    <xf numFmtId="39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3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55" fillId="0" borderId="0"/>
    <xf numFmtId="202" fontId="28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9" fontId="26" fillId="0" borderId="0"/>
    <xf numFmtId="0" fontId="3" fillId="0" borderId="0"/>
    <xf numFmtId="0" fontId="3" fillId="0" borderId="0"/>
    <xf numFmtId="0" fontId="55" fillId="0" borderId="0"/>
    <xf numFmtId="183" fontId="7" fillId="0" borderId="0"/>
    <xf numFmtId="0" fontId="3" fillId="0" borderId="0"/>
    <xf numFmtId="0" fontId="9" fillId="0" borderId="0"/>
    <xf numFmtId="0" fontId="55" fillId="0" borderId="0"/>
    <xf numFmtId="0" fontId="9" fillId="0" borderId="0"/>
    <xf numFmtId="0" fontId="3" fillId="0" borderId="0"/>
    <xf numFmtId="0" fontId="3" fillId="0" borderId="0"/>
    <xf numFmtId="39" fontId="5" fillId="0" borderId="0"/>
    <xf numFmtId="0" fontId="4" fillId="0" borderId="0"/>
    <xf numFmtId="0" fontId="3" fillId="0" borderId="0"/>
    <xf numFmtId="0" fontId="9" fillId="0" borderId="0"/>
    <xf numFmtId="186" fontId="7" fillId="0" borderId="0"/>
    <xf numFmtId="0" fontId="3" fillId="0" borderId="0"/>
    <xf numFmtId="0" fontId="55" fillId="0" borderId="0"/>
    <xf numFmtId="39" fontId="5" fillId="0" borderId="0"/>
    <xf numFmtId="0" fontId="3" fillId="0" borderId="0"/>
    <xf numFmtId="0" fontId="9" fillId="81" borderId="26" applyNumberFormat="0" applyFont="0" applyAlignment="0" applyProtection="0"/>
    <xf numFmtId="0" fontId="3" fillId="6" borderId="14" applyNumberFormat="0" applyFont="0" applyAlignment="0" applyProtection="0"/>
    <xf numFmtId="0" fontId="3" fillId="6" borderId="14" applyNumberFormat="0" applyFont="0" applyAlignment="0" applyProtection="0"/>
    <xf numFmtId="0" fontId="5" fillId="6" borderId="14" applyNumberFormat="0" applyFont="0" applyAlignment="0" applyProtection="0"/>
    <xf numFmtId="0" fontId="3" fillId="35" borderId="14" applyNumberFormat="0" applyFont="0" applyAlignment="0" applyProtection="0"/>
    <xf numFmtId="0" fontId="3" fillId="6" borderId="14" applyNumberFormat="0" applyFont="0" applyAlignment="0" applyProtection="0"/>
    <xf numFmtId="0" fontId="3" fillId="6" borderId="14" applyNumberFormat="0" applyFont="0" applyAlignment="0" applyProtection="0"/>
    <xf numFmtId="0" fontId="20" fillId="38" borderId="15" applyNumberFormat="0" applyAlignment="0" applyProtection="0"/>
    <xf numFmtId="0" fontId="20" fillId="38" borderId="15" applyNumberFormat="0" applyAlignment="0" applyProtection="0"/>
    <xf numFmtId="0" fontId="20" fillId="39" borderId="15" applyNumberFormat="0" applyAlignment="0" applyProtection="0"/>
    <xf numFmtId="0" fontId="20" fillId="40" borderId="15" applyNumberFormat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5" fillId="70" borderId="27" applyNumberFormat="0" applyAlignment="0" applyProtection="0"/>
    <xf numFmtId="0" fontId="20" fillId="40" borderId="15" applyNumberFormat="0" applyAlignment="0" applyProtection="0"/>
    <xf numFmtId="0" fontId="20" fillId="40" borderId="15" applyNumberFormat="0" applyAlignment="0" applyProtection="0"/>
    <xf numFmtId="0" fontId="20" fillId="38" borderId="15" applyNumberFormat="0" applyAlignment="0" applyProtection="0"/>
    <xf numFmtId="0" fontId="43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9" fillId="0" borderId="28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38" fillId="0" borderId="5" applyNumberFormat="0" applyFill="0" applyAlignment="0" applyProtection="0"/>
    <xf numFmtId="0" fontId="70" fillId="0" borderId="29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39" fillId="0" borderId="8" applyNumberFormat="0" applyFill="0" applyAlignment="0" applyProtection="0"/>
    <xf numFmtId="0" fontId="61" fillId="0" borderId="30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35" fillId="0" borderId="11" applyNumberFormat="0" applyFill="0" applyAlignment="0" applyProtection="0"/>
    <xf numFmtId="0" fontId="6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1" fillId="0" borderId="31" applyNumberFormat="0" applyFill="0" applyAlignment="0" applyProtection="0"/>
    <xf numFmtId="0" fontId="25" fillId="0" borderId="16" applyNumberFormat="0" applyFill="0" applyAlignment="0" applyProtection="0"/>
    <xf numFmtId="0" fontId="25" fillId="0" borderId="17" applyNumberFormat="0" applyFill="0" applyAlignment="0" applyProtection="0"/>
  </cellStyleXfs>
  <cellXfs count="311">
    <xf numFmtId="0" fontId="0" fillId="0" borderId="0" xfId="0"/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173" fontId="3" fillId="0" borderId="0" xfId="354" applyFont="1" applyFill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173" fontId="3" fillId="0" borderId="0" xfId="354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4" fontId="3" fillId="0" borderId="0" xfId="390" applyNumberFormat="1" applyFont="1" applyFill="1" applyBorder="1" applyAlignment="1">
      <alignment vertical="top" wrapText="1"/>
    </xf>
    <xf numFmtId="4" fontId="3" fillId="0" borderId="0" xfId="0" applyNumberFormat="1" applyFont="1" applyFill="1" applyBorder="1" applyAlignment="1">
      <alignment horizontal="center" vertical="top" wrapText="1"/>
    </xf>
    <xf numFmtId="4" fontId="3" fillId="0" borderId="0" xfId="390" applyNumberFormat="1" applyFont="1" applyFill="1" applyAlignment="1">
      <alignment vertical="top" wrapText="1"/>
    </xf>
    <xf numFmtId="4" fontId="3" fillId="0" borderId="0" xfId="0" applyNumberFormat="1" applyFont="1" applyFill="1" applyAlignment="1">
      <alignment horizontal="center" vertical="top" wrapText="1"/>
    </xf>
    <xf numFmtId="183" fontId="2" fillId="0" borderId="0" xfId="0" applyNumberFormat="1" applyFont="1" applyFill="1" applyAlignment="1">
      <alignment vertical="top" wrapText="1"/>
    </xf>
    <xf numFmtId="0" fontId="3" fillId="46" borderId="0" xfId="0" applyFont="1" applyFill="1" applyBorder="1" applyAlignment="1">
      <alignment vertical="top" wrapText="1"/>
    </xf>
    <xf numFmtId="0" fontId="3" fillId="48" borderId="0" xfId="0" applyFont="1" applyFill="1" applyAlignment="1">
      <alignment vertical="top" wrapText="1"/>
    </xf>
    <xf numFmtId="0" fontId="3" fillId="48" borderId="0" xfId="0" applyFont="1" applyFill="1" applyBorder="1" applyAlignment="1">
      <alignment vertical="top" wrapText="1"/>
    </xf>
    <xf numFmtId="4" fontId="3" fillId="0" borderId="0" xfId="0" applyNumberFormat="1" applyFont="1" applyFill="1" applyBorder="1" applyAlignment="1">
      <alignment vertical="top" wrapText="1"/>
    </xf>
    <xf numFmtId="9" fontId="3" fillId="0" borderId="0" xfId="0" applyNumberFormat="1" applyFont="1" applyFill="1" applyBorder="1" applyAlignment="1">
      <alignment vertical="top" wrapText="1"/>
    </xf>
    <xf numFmtId="196" fontId="3" fillId="0" borderId="0" xfId="551" applyNumberFormat="1" applyFont="1" applyFill="1" applyBorder="1" applyAlignment="1">
      <alignment vertical="top" wrapText="1"/>
    </xf>
    <xf numFmtId="0" fontId="3" fillId="0" borderId="0" xfId="538" applyFont="1" applyFill="1" applyAlignment="1">
      <alignment vertical="top" wrapText="1"/>
    </xf>
    <xf numFmtId="0" fontId="3" fillId="0" borderId="0" xfId="538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173" fontId="2" fillId="0" borderId="0" xfId="354" applyFont="1" applyFill="1" applyAlignment="1">
      <alignment vertical="top" wrapText="1"/>
    </xf>
    <xf numFmtId="0" fontId="2" fillId="46" borderId="0" xfId="0" applyFont="1" applyFill="1" applyAlignment="1">
      <alignment vertical="top" wrapText="1"/>
    </xf>
    <xf numFmtId="0" fontId="3" fillId="47" borderId="0" xfId="0" applyFont="1" applyFill="1" applyBorder="1" applyAlignment="1">
      <alignment vertical="top" wrapText="1"/>
    </xf>
    <xf numFmtId="0" fontId="3" fillId="47" borderId="0" xfId="0" applyFont="1" applyFill="1" applyAlignment="1">
      <alignment vertical="top" wrapText="1"/>
    </xf>
    <xf numFmtId="173" fontId="3" fillId="47" borderId="0" xfId="354" applyFont="1" applyFill="1" applyAlignment="1">
      <alignment vertical="top" wrapText="1"/>
    </xf>
    <xf numFmtId="4" fontId="2" fillId="0" borderId="0" xfId="390" applyNumberFormat="1" applyFont="1" applyFill="1" applyBorder="1" applyAlignment="1">
      <alignment vertical="top" wrapText="1"/>
    </xf>
    <xf numFmtId="39" fontId="3" fillId="0" borderId="0" xfId="463" applyNumberFormat="1" applyFont="1" applyFill="1" applyBorder="1" applyAlignment="1">
      <alignment vertical="top"/>
    </xf>
    <xf numFmtId="43" fontId="3" fillId="0" borderId="0" xfId="409" applyNumberFormat="1" applyFont="1" applyFill="1" applyBorder="1" applyAlignment="1">
      <alignment horizontal="right" vertical="top"/>
    </xf>
    <xf numFmtId="175" fontId="3" fillId="0" borderId="0" xfId="463" applyNumberFormat="1" applyFont="1" applyFill="1" applyBorder="1" applyAlignment="1">
      <alignment horizontal="center" vertical="top"/>
    </xf>
    <xf numFmtId="43" fontId="2" fillId="0" borderId="0" xfId="409" applyNumberFormat="1" applyFont="1" applyFill="1" applyBorder="1" applyAlignment="1">
      <alignment vertical="top"/>
    </xf>
    <xf numFmtId="0" fontId="3" fillId="0" borderId="0" xfId="537" applyNumberFormat="1" applyFont="1" applyFill="1" applyBorder="1" applyAlignment="1">
      <alignment vertical="top"/>
    </xf>
    <xf numFmtId="2" fontId="3" fillId="0" borderId="0" xfId="537" applyNumberFormat="1" applyFont="1" applyFill="1" applyBorder="1" applyAlignment="1">
      <alignment vertical="top"/>
    </xf>
    <xf numFmtId="10" fontId="3" fillId="0" borderId="0" xfId="551" applyNumberFormat="1" applyFont="1" applyFill="1" applyBorder="1" applyAlignment="1">
      <alignment vertical="top" wrapText="1"/>
    </xf>
    <xf numFmtId="0" fontId="3" fillId="0" borderId="0" xfId="464" applyNumberFormat="1" applyFont="1" applyFill="1" applyBorder="1" applyAlignment="1">
      <alignment horizontal="left" vertical="top"/>
    </xf>
    <xf numFmtId="0" fontId="3" fillId="0" borderId="0" xfId="464" applyNumberFormat="1" applyFont="1" applyFill="1" applyBorder="1" applyAlignment="1">
      <alignment vertical="top"/>
    </xf>
    <xf numFmtId="43" fontId="3" fillId="0" borderId="0" xfId="464" applyNumberFormat="1" applyFont="1" applyFill="1" applyBorder="1" applyAlignment="1">
      <alignment horizontal="left" vertical="top"/>
    </xf>
    <xf numFmtId="2" fontId="3" fillId="0" borderId="0" xfId="464" applyNumberFormat="1" applyFont="1" applyFill="1" applyBorder="1" applyAlignment="1">
      <alignment horizontal="left" vertical="top"/>
    </xf>
    <xf numFmtId="0" fontId="3" fillId="0" borderId="0" xfId="464" applyFont="1" applyFill="1" applyBorder="1" applyAlignment="1">
      <alignment horizontal="left" vertical="top" wrapText="1"/>
    </xf>
    <xf numFmtId="4" fontId="3" fillId="0" borderId="0" xfId="464" applyNumberFormat="1" applyFont="1" applyFill="1" applyBorder="1" applyAlignment="1">
      <alignment horizontal="left" vertical="top" wrapText="1"/>
    </xf>
    <xf numFmtId="43" fontId="3" fillId="0" borderId="0" xfId="464" applyNumberFormat="1" applyFont="1" applyFill="1" applyBorder="1" applyAlignment="1">
      <alignment horizontal="left" vertical="top" wrapText="1"/>
    </xf>
    <xf numFmtId="2" fontId="3" fillId="0" borderId="0" xfId="464" applyNumberFormat="1" applyFont="1" applyFill="1" applyBorder="1" applyAlignment="1">
      <alignment horizontal="right" vertical="top" wrapText="1"/>
    </xf>
    <xf numFmtId="0" fontId="3" fillId="0" borderId="0" xfId="464" applyFont="1" applyFill="1" applyBorder="1" applyAlignment="1">
      <alignment horizontal="left" vertical="top"/>
    </xf>
    <xf numFmtId="2" fontId="3" fillId="0" borderId="0" xfId="464" quotePrefix="1" applyNumberFormat="1" applyFont="1" applyFill="1" applyBorder="1" applyAlignment="1">
      <alignment horizontal="left" vertical="top"/>
    </xf>
    <xf numFmtId="0" fontId="3" fillId="47" borderId="22" xfId="0" applyFont="1" applyFill="1" applyBorder="1" applyAlignment="1">
      <alignment vertical="top" wrapText="1"/>
    </xf>
    <xf numFmtId="0" fontId="46" fillId="0" borderId="0" xfId="0" applyFont="1" applyFill="1" applyBorder="1" applyAlignment="1">
      <alignment vertical="top" wrapText="1"/>
    </xf>
    <xf numFmtId="0" fontId="3" fillId="46" borderId="0" xfId="0" applyFont="1" applyFill="1" applyBorder="1" applyAlignment="1">
      <alignment vertical="top"/>
    </xf>
    <xf numFmtId="0" fontId="3" fillId="0" borderId="0" xfId="0" quotePrefix="1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173" fontId="3" fillId="0" borderId="0" xfId="354" applyFont="1" applyFill="1" applyBorder="1" applyAlignment="1">
      <alignment vertical="top"/>
    </xf>
    <xf numFmtId="173" fontId="3" fillId="46" borderId="0" xfId="354" applyFont="1" applyFill="1" applyBorder="1" applyAlignment="1">
      <alignment vertical="top"/>
    </xf>
    <xf numFmtId="39" fontId="3" fillId="49" borderId="0" xfId="441" applyFont="1" applyFill="1" applyBorder="1" applyAlignment="1">
      <alignment vertical="top"/>
    </xf>
    <xf numFmtId="0" fontId="46" fillId="0" borderId="0" xfId="0" applyFont="1" applyFill="1" applyBorder="1" applyAlignment="1">
      <alignment vertical="top"/>
    </xf>
    <xf numFmtId="2" fontId="27" fillId="0" borderId="0" xfId="409" applyNumberFormat="1" applyFont="1" applyFill="1" applyBorder="1" applyAlignment="1">
      <alignment horizontal="right" vertical="top"/>
    </xf>
    <xf numFmtId="39" fontId="2" fillId="49" borderId="0" xfId="441" applyFont="1" applyFill="1" applyBorder="1" applyAlignment="1">
      <alignment vertical="top"/>
    </xf>
    <xf numFmtId="170" fontId="3" fillId="46" borderId="18" xfId="358" applyFont="1" applyFill="1" applyBorder="1" applyAlignment="1">
      <alignment horizontal="right" vertical="top" wrapText="1"/>
    </xf>
    <xf numFmtId="39" fontId="3" fillId="46" borderId="18" xfId="535" applyNumberFormat="1" applyFont="1" applyFill="1" applyBorder="1" applyAlignment="1" applyProtection="1">
      <alignment vertical="top"/>
      <protection locked="0"/>
    </xf>
    <xf numFmtId="39" fontId="50" fillId="46" borderId="18" xfId="535" applyNumberFormat="1" applyFont="1" applyFill="1" applyBorder="1" applyAlignment="1" applyProtection="1">
      <alignment vertical="top" wrapText="1"/>
      <protection locked="0"/>
    </xf>
    <xf numFmtId="0" fontId="2" fillId="46" borderId="0" xfId="0" applyFont="1" applyFill="1" applyBorder="1" applyAlignment="1">
      <alignment vertical="top"/>
    </xf>
    <xf numFmtId="0" fontId="2" fillId="46" borderId="0" xfId="0" applyFont="1" applyFill="1" applyBorder="1" applyAlignment="1">
      <alignment vertical="top" wrapText="1"/>
    </xf>
    <xf numFmtId="173" fontId="2" fillId="46" borderId="0" xfId="354" applyFont="1" applyFill="1" applyBorder="1" applyAlignment="1">
      <alignment vertical="top"/>
    </xf>
    <xf numFmtId="204" fontId="27" fillId="46" borderId="18" xfId="0" applyNumberFormat="1" applyFont="1" applyFill="1" applyBorder="1" applyAlignment="1" applyProtection="1">
      <alignment horizontal="right" vertical="top"/>
    </xf>
    <xf numFmtId="204" fontId="29" fillId="46" borderId="18" xfId="0" applyNumberFormat="1" applyFont="1" applyFill="1" applyBorder="1" applyAlignment="1" applyProtection="1">
      <alignment horizontal="right" vertical="top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4" fontId="0" fillId="0" borderId="0" xfId="0" applyNumberFormat="1" applyAlignment="1">
      <alignment vertical="top"/>
    </xf>
    <xf numFmtId="0" fontId="3" fillId="0" borderId="0" xfId="0" applyFont="1" applyAlignment="1">
      <alignment vertical="top"/>
    </xf>
    <xf numFmtId="0" fontId="0" fillId="47" borderId="20" xfId="0" applyFill="1" applyBorder="1" applyAlignment="1">
      <alignment vertical="top"/>
    </xf>
    <xf numFmtId="0" fontId="0" fillId="46" borderId="0" xfId="0" applyFill="1" applyAlignment="1">
      <alignment vertical="top"/>
    </xf>
    <xf numFmtId="0" fontId="2" fillId="47" borderId="20" xfId="0" applyFont="1" applyFill="1" applyBorder="1" applyAlignment="1">
      <alignment vertical="top"/>
    </xf>
    <xf numFmtId="175" fontId="3" fillId="82" borderId="18" xfId="467" applyNumberFormat="1" applyFill="1" applyBorder="1" applyAlignment="1">
      <alignment vertical="top"/>
    </xf>
    <xf numFmtId="0" fontId="0" fillId="82" borderId="0" xfId="0" applyFill="1" applyAlignment="1">
      <alignment vertical="top"/>
    </xf>
    <xf numFmtId="43" fontId="0" fillId="0" borderId="0" xfId="0" applyNumberFormat="1" applyAlignment="1">
      <alignment vertical="top"/>
    </xf>
    <xf numFmtId="0" fontId="3" fillId="82" borderId="0" xfId="0" applyFont="1" applyFill="1" applyAlignment="1">
      <alignment vertical="top"/>
    </xf>
    <xf numFmtId="175" fontId="0" fillId="82" borderId="0" xfId="0" applyNumberFormat="1" applyFill="1" applyAlignment="1">
      <alignment vertical="top"/>
    </xf>
    <xf numFmtId="175" fontId="3" fillId="82" borderId="0" xfId="467" applyNumberFormat="1" applyFill="1" applyBorder="1" applyAlignment="1">
      <alignment vertical="top"/>
    </xf>
    <xf numFmtId="0" fontId="72" fillId="46" borderId="0" xfId="0" applyFont="1" applyFill="1" applyAlignment="1">
      <alignment vertical="top"/>
    </xf>
    <xf numFmtId="0" fontId="72" fillId="0" borderId="0" xfId="0" applyFont="1" applyAlignment="1">
      <alignment vertical="top"/>
    </xf>
    <xf numFmtId="175" fontId="72" fillId="46" borderId="0" xfId="0" applyNumberFormat="1" applyFont="1" applyFill="1" applyAlignment="1">
      <alignment vertical="top"/>
    </xf>
    <xf numFmtId="0" fontId="72" fillId="82" borderId="0" xfId="0" applyFont="1" applyFill="1" applyAlignment="1">
      <alignment vertical="top"/>
    </xf>
    <xf numFmtId="175" fontId="0" fillId="0" borderId="0" xfId="0" applyNumberFormat="1" applyAlignment="1">
      <alignment vertical="top"/>
    </xf>
    <xf numFmtId="0" fontId="0" fillId="0" borderId="32" xfId="0" applyBorder="1" applyAlignment="1">
      <alignment vertical="top"/>
    </xf>
    <xf numFmtId="0" fontId="3" fillId="46" borderId="32" xfId="0" applyFont="1" applyFill="1" applyBorder="1" applyAlignment="1">
      <alignment vertical="top" wrapText="1"/>
    </xf>
    <xf numFmtId="0" fontId="3" fillId="46" borderId="32" xfId="0" applyFont="1" applyFill="1" applyBorder="1" applyAlignment="1">
      <alignment vertical="top"/>
    </xf>
    <xf numFmtId="0" fontId="3" fillId="0" borderId="0" xfId="537" applyNumberFormat="1" applyFont="1" applyFill="1" applyBorder="1" applyAlignment="1">
      <alignment horizontal="left" vertical="top"/>
    </xf>
    <xf numFmtId="0" fontId="3" fillId="0" borderId="0" xfId="464" applyFont="1" applyFill="1" applyBorder="1" applyAlignment="1">
      <alignment horizontal="center" vertical="top" wrapText="1"/>
    </xf>
    <xf numFmtId="0" fontId="3" fillId="0" borderId="0" xfId="464" applyFont="1" applyFill="1" applyBorder="1" applyAlignment="1">
      <alignment horizontal="center" vertical="top"/>
    </xf>
    <xf numFmtId="39" fontId="3" fillId="46" borderId="19" xfId="535" applyNumberFormat="1" applyFont="1" applyFill="1" applyBorder="1" applyAlignment="1" applyProtection="1">
      <alignment vertical="top"/>
      <protection locked="0"/>
    </xf>
    <xf numFmtId="0" fontId="2" fillId="0" borderId="0" xfId="538" applyFont="1" applyFill="1" applyBorder="1" applyAlignment="1">
      <alignment horizontal="center" vertical="top" wrapText="1"/>
    </xf>
    <xf numFmtId="0" fontId="3" fillId="0" borderId="0" xfId="537" applyNumberFormat="1" applyFont="1" applyFill="1" applyBorder="1" applyAlignment="1">
      <alignment horizontal="left" vertical="top"/>
    </xf>
    <xf numFmtId="0" fontId="3" fillId="0" borderId="0" xfId="464" applyNumberFormat="1" applyFont="1" applyFill="1" applyBorder="1" applyAlignment="1">
      <alignment horizontal="center" vertical="top"/>
    </xf>
    <xf numFmtId="0" fontId="3" fillId="0" borderId="0" xfId="464" applyFont="1" applyFill="1" applyBorder="1" applyAlignment="1">
      <alignment horizontal="center" vertical="top" wrapText="1"/>
    </xf>
    <xf numFmtId="0" fontId="3" fillId="0" borderId="0" xfId="464" applyFont="1" applyFill="1" applyBorder="1" applyAlignment="1">
      <alignment horizontal="center" vertical="top"/>
    </xf>
    <xf numFmtId="0" fontId="3" fillId="0" borderId="0" xfId="0" applyFont="1" applyFill="1" applyBorder="1" applyAlignment="1" applyProtection="1">
      <alignment horizontal="left" vertical="top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3" fillId="46" borderId="0" xfId="0" quotePrefix="1" applyFont="1" applyFill="1" applyBorder="1" applyAlignment="1" applyProtection="1">
      <alignment horizontal="justify" vertical="top" wrapText="1"/>
      <protection locked="0"/>
    </xf>
    <xf numFmtId="0" fontId="3" fillId="46" borderId="0" xfId="0" applyFont="1" applyFill="1" applyAlignment="1" applyProtection="1">
      <alignment horizontal="justify" vertical="top" wrapText="1"/>
      <protection locked="0"/>
    </xf>
    <xf numFmtId="0" fontId="3" fillId="0" borderId="0" xfId="0" quotePrefix="1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center" vertical="top"/>
      <protection locked="0"/>
    </xf>
    <xf numFmtId="0" fontId="2" fillId="47" borderId="21" xfId="0" applyFont="1" applyFill="1" applyBorder="1" applyAlignment="1" applyProtection="1">
      <alignment horizontal="center" vertical="top" wrapText="1"/>
      <protection locked="0"/>
    </xf>
    <xf numFmtId="4" fontId="2" fillId="47" borderId="21" xfId="390" applyNumberFormat="1" applyFont="1" applyFill="1" applyBorder="1" applyAlignment="1" applyProtection="1">
      <alignment horizontal="center" vertical="top" wrapText="1"/>
      <protection locked="0"/>
    </xf>
    <xf numFmtId="4" fontId="2" fillId="47" borderId="21" xfId="0" applyNumberFormat="1" applyFont="1" applyFill="1" applyBorder="1" applyAlignment="1" applyProtection="1">
      <alignment horizontal="center" vertical="top" wrapText="1"/>
      <protection locked="0"/>
    </xf>
    <xf numFmtId="1" fontId="2" fillId="0" borderId="21" xfId="0" applyNumberFormat="1" applyFont="1" applyFill="1" applyBorder="1" applyAlignment="1" applyProtection="1">
      <alignment vertical="top"/>
      <protection locked="0"/>
    </xf>
    <xf numFmtId="0" fontId="2" fillId="0" borderId="21" xfId="0" applyFont="1" applyFill="1" applyBorder="1" applyAlignment="1" applyProtection="1">
      <alignment vertical="top"/>
      <protection locked="0"/>
    </xf>
    <xf numFmtId="4" fontId="3" fillId="0" borderId="21" xfId="390" applyNumberFormat="1" applyFont="1" applyFill="1" applyBorder="1" applyAlignment="1" applyProtection="1">
      <alignment vertical="top"/>
      <protection locked="0"/>
    </xf>
    <xf numFmtId="4" fontId="3" fillId="0" borderId="21" xfId="0" applyNumberFormat="1" applyFont="1" applyFill="1" applyBorder="1" applyAlignment="1" applyProtection="1">
      <alignment horizontal="center" vertical="top"/>
      <protection locked="0"/>
    </xf>
    <xf numFmtId="170" fontId="2" fillId="46" borderId="18" xfId="358" applyFont="1" applyFill="1" applyBorder="1" applyAlignment="1" applyProtection="1">
      <alignment horizontal="right" vertical="top" wrapText="1"/>
      <protection locked="0"/>
    </xf>
    <xf numFmtId="175" fontId="2" fillId="46" borderId="18" xfId="358" applyNumberFormat="1" applyFont="1" applyFill="1" applyBorder="1" applyAlignment="1" applyProtection="1">
      <alignment vertical="top"/>
      <protection locked="0"/>
    </xf>
    <xf numFmtId="170" fontId="3" fillId="46" borderId="18" xfId="358" applyFont="1" applyFill="1" applyBorder="1" applyAlignment="1" applyProtection="1">
      <alignment horizontal="right" vertical="top" wrapText="1"/>
      <protection locked="0"/>
    </xf>
    <xf numFmtId="175" fontId="3" fillId="46" borderId="18" xfId="358" applyNumberFormat="1" applyFont="1" applyFill="1" applyBorder="1" applyAlignment="1" applyProtection="1">
      <alignment vertical="top"/>
      <protection locked="0"/>
    </xf>
    <xf numFmtId="173" fontId="3" fillId="46" borderId="18" xfId="354" applyFont="1" applyFill="1" applyBorder="1" applyAlignment="1" applyProtection="1">
      <alignment vertical="top"/>
      <protection locked="0"/>
    </xf>
    <xf numFmtId="170" fontId="3" fillId="82" borderId="18" xfId="358" applyFont="1" applyFill="1" applyBorder="1" applyAlignment="1" applyProtection="1">
      <alignment horizontal="right" vertical="top" wrapText="1"/>
      <protection locked="0"/>
    </xf>
    <xf numFmtId="170" fontId="3" fillId="46" borderId="19" xfId="358" applyFont="1" applyFill="1" applyBorder="1" applyAlignment="1" applyProtection="1">
      <alignment horizontal="right" vertical="top" wrapText="1"/>
      <protection locked="0"/>
    </xf>
    <xf numFmtId="170" fontId="3" fillId="47" borderId="18" xfId="358" applyFont="1" applyFill="1" applyBorder="1" applyAlignment="1" applyProtection="1">
      <alignment horizontal="center" vertical="top" wrapText="1"/>
      <protection locked="0"/>
    </xf>
    <xf numFmtId="170" fontId="3" fillId="46" borderId="18" xfId="358" applyFont="1" applyFill="1" applyBorder="1" applyAlignment="1" applyProtection="1">
      <alignment vertical="top" wrapText="1"/>
      <protection locked="0"/>
    </xf>
    <xf numFmtId="170" fontId="3" fillId="46" borderId="19" xfId="358" applyFont="1" applyFill="1" applyBorder="1" applyAlignment="1" applyProtection="1">
      <alignment vertical="top" wrapText="1"/>
      <protection locked="0"/>
    </xf>
    <xf numFmtId="170" fontId="51" fillId="46" borderId="18" xfId="358" applyFont="1" applyFill="1" applyBorder="1" applyAlignment="1" applyProtection="1">
      <alignment horizontal="right" vertical="top" wrapText="1"/>
      <protection locked="0"/>
    </xf>
    <xf numFmtId="170" fontId="3" fillId="46" borderId="18" xfId="358" applyFont="1" applyFill="1" applyBorder="1" applyAlignment="1" applyProtection="1">
      <alignment vertical="top"/>
      <protection locked="0"/>
    </xf>
    <xf numFmtId="175" fontId="3" fillId="46" borderId="18" xfId="0" applyNumberFormat="1" applyFont="1" applyFill="1" applyBorder="1" applyAlignment="1" applyProtection="1">
      <alignment horizontal="right" vertical="top"/>
      <protection locked="0"/>
    </xf>
    <xf numFmtId="2" fontId="3" fillId="46" borderId="18" xfId="360" applyNumberFormat="1" applyFont="1" applyFill="1" applyBorder="1" applyAlignment="1" applyProtection="1">
      <alignment vertical="top" wrapText="1"/>
      <protection locked="0"/>
    </xf>
    <xf numFmtId="0" fontId="0" fillId="47" borderId="18" xfId="0" applyFill="1" applyBorder="1" applyAlignment="1" applyProtection="1">
      <alignment vertical="top"/>
      <protection locked="0"/>
    </xf>
    <xf numFmtId="173" fontId="0" fillId="47" borderId="18" xfId="0" applyNumberFormat="1" applyFill="1" applyBorder="1" applyAlignment="1" applyProtection="1">
      <alignment vertical="top"/>
      <protection locked="0"/>
    </xf>
    <xf numFmtId="4" fontId="3" fillId="46" borderId="18" xfId="374" applyNumberFormat="1" applyFont="1" applyFill="1" applyBorder="1" applyAlignment="1" applyProtection="1">
      <alignment vertical="top"/>
      <protection locked="0"/>
    </xf>
    <xf numFmtId="175" fontId="3" fillId="46" borderId="18" xfId="467" applyNumberFormat="1" applyFont="1" applyFill="1" applyBorder="1" applyAlignment="1" applyProtection="1">
      <alignment vertical="top"/>
      <protection locked="0"/>
    </xf>
    <xf numFmtId="175" fontId="3" fillId="46" borderId="19" xfId="467" applyNumberFormat="1" applyFont="1" applyFill="1" applyBorder="1" applyAlignment="1" applyProtection="1">
      <alignment vertical="top"/>
      <protection locked="0"/>
    </xf>
    <xf numFmtId="4" fontId="3" fillId="46" borderId="18" xfId="467" applyNumberFormat="1" applyFont="1" applyFill="1" applyBorder="1" applyAlignment="1" applyProtection="1">
      <alignment vertical="top" wrapText="1"/>
      <protection locked="0"/>
    </xf>
    <xf numFmtId="4" fontId="27" fillId="46" borderId="18" xfId="467" applyNumberFormat="1" applyFont="1" applyFill="1" applyBorder="1" applyAlignment="1" applyProtection="1">
      <alignment vertical="top" wrapText="1"/>
      <protection locked="0"/>
    </xf>
    <xf numFmtId="175" fontId="3" fillId="82" borderId="18" xfId="467" applyNumberFormat="1" applyFont="1" applyFill="1" applyBorder="1" applyAlignment="1" applyProtection="1">
      <alignment vertical="top"/>
      <protection locked="0"/>
    </xf>
    <xf numFmtId="175" fontId="72" fillId="46" borderId="18" xfId="467" applyNumberFormat="1" applyFont="1" applyFill="1" applyBorder="1" applyAlignment="1" applyProtection="1">
      <alignment vertical="top"/>
      <protection locked="0"/>
    </xf>
    <xf numFmtId="4" fontId="3" fillId="82" borderId="18" xfId="374" applyNumberFormat="1" applyFont="1" applyFill="1" applyBorder="1" applyAlignment="1" applyProtection="1">
      <alignment vertical="top"/>
      <protection locked="0"/>
    </xf>
    <xf numFmtId="175" fontId="3" fillId="50" borderId="18" xfId="467" applyNumberFormat="1" applyFont="1" applyFill="1" applyBorder="1" applyAlignment="1" applyProtection="1">
      <alignment vertical="top"/>
      <protection locked="0"/>
    </xf>
    <xf numFmtId="4" fontId="27" fillId="46" borderId="18" xfId="0" applyNumberFormat="1" applyFont="1" applyFill="1" applyBorder="1" applyAlignment="1" applyProtection="1">
      <alignment vertical="top"/>
      <protection locked="0"/>
    </xf>
    <xf numFmtId="0" fontId="0" fillId="0" borderId="18" xfId="0" applyBorder="1" applyAlignment="1" applyProtection="1">
      <alignment vertical="top"/>
      <protection locked="0"/>
    </xf>
    <xf numFmtId="4" fontId="3" fillId="46" borderId="18" xfId="0" applyNumberFormat="1" applyFont="1" applyFill="1" applyBorder="1" applyAlignment="1" applyProtection="1">
      <alignment vertical="top"/>
      <protection locked="0"/>
    </xf>
    <xf numFmtId="0" fontId="2" fillId="47" borderId="18" xfId="0" applyFont="1" applyFill="1" applyBorder="1" applyAlignment="1" applyProtection="1">
      <alignment vertical="top"/>
      <protection locked="0"/>
    </xf>
    <xf numFmtId="173" fontId="2" fillId="47" borderId="18" xfId="0" applyNumberFormat="1" applyFont="1" applyFill="1" applyBorder="1" applyAlignment="1" applyProtection="1">
      <alignment vertical="top"/>
      <protection locked="0"/>
    </xf>
    <xf numFmtId="4" fontId="3" fillId="46" borderId="18" xfId="517" applyNumberFormat="1" applyFont="1" applyFill="1" applyBorder="1" applyAlignment="1" applyProtection="1">
      <alignment horizontal="right" vertical="top"/>
      <protection locked="0"/>
    </xf>
    <xf numFmtId="4" fontId="3" fillId="46" borderId="19" xfId="517" applyNumberFormat="1" applyFont="1" applyFill="1" applyBorder="1" applyAlignment="1" applyProtection="1">
      <alignment horizontal="right" vertical="center"/>
      <protection locked="0"/>
    </xf>
    <xf numFmtId="173" fontId="3" fillId="46" borderId="18" xfId="357" applyFont="1" applyFill="1" applyBorder="1" applyAlignment="1" applyProtection="1">
      <alignment horizontal="right" vertical="top" wrapText="1"/>
      <protection locked="0"/>
    </xf>
    <xf numFmtId="4" fontId="2" fillId="47" borderId="18" xfId="0" applyNumberFormat="1" applyFont="1" applyFill="1" applyBorder="1" applyAlignment="1" applyProtection="1">
      <alignment vertical="top"/>
      <protection locked="0"/>
    </xf>
    <xf numFmtId="4" fontId="3" fillId="0" borderId="18" xfId="390" applyNumberFormat="1" applyFont="1" applyFill="1" applyBorder="1" applyAlignment="1" applyProtection="1">
      <alignment vertical="top"/>
      <protection locked="0"/>
    </xf>
    <xf numFmtId="173" fontId="27" fillId="47" borderId="18" xfId="357" applyFont="1" applyFill="1" applyBorder="1" applyAlignment="1" applyProtection="1">
      <alignment horizontal="right" vertical="top" wrapText="1"/>
      <protection locked="0"/>
    </xf>
    <xf numFmtId="4" fontId="29" fillId="47" borderId="18" xfId="509" applyNumberFormat="1" applyFont="1" applyFill="1" applyBorder="1" applyAlignment="1" applyProtection="1">
      <alignment vertical="top"/>
      <protection locked="0"/>
    </xf>
    <xf numFmtId="4" fontId="3" fillId="46" borderId="18" xfId="390" applyNumberFormat="1" applyFont="1" applyFill="1" applyBorder="1" applyAlignment="1" applyProtection="1">
      <alignment vertical="top" wrapText="1"/>
      <protection locked="0"/>
    </xf>
    <xf numFmtId="4" fontId="46" fillId="0" borderId="18" xfId="390" applyNumberFormat="1" applyFont="1" applyFill="1" applyBorder="1" applyAlignment="1" applyProtection="1">
      <alignment vertical="top" wrapText="1"/>
      <protection locked="0"/>
    </xf>
    <xf numFmtId="170" fontId="29" fillId="46" borderId="18" xfId="358" applyFont="1" applyFill="1" applyBorder="1" applyAlignment="1" applyProtection="1">
      <alignment horizontal="right" vertical="top" wrapText="1"/>
      <protection locked="0"/>
    </xf>
    <xf numFmtId="4" fontId="3" fillId="0" borderId="18" xfId="390" applyNumberFormat="1" applyFont="1" applyFill="1" applyBorder="1" applyAlignment="1" applyProtection="1">
      <alignment vertical="top" wrapText="1"/>
      <protection locked="0"/>
    </xf>
    <xf numFmtId="4" fontId="2" fillId="0" borderId="18" xfId="390" applyNumberFormat="1" applyFont="1" applyFill="1" applyBorder="1" applyAlignment="1" applyProtection="1">
      <alignment vertical="top" wrapText="1"/>
      <protection locked="0"/>
    </xf>
    <xf numFmtId="4" fontId="2" fillId="47" borderId="18" xfId="390" applyNumberFormat="1" applyFont="1" applyFill="1" applyBorder="1" applyAlignment="1" applyProtection="1">
      <alignment vertical="top" wrapText="1"/>
      <protection locked="0"/>
    </xf>
    <xf numFmtId="173" fontId="3" fillId="0" borderId="18" xfId="354" applyFont="1" applyFill="1" applyBorder="1" applyAlignment="1" applyProtection="1">
      <alignment horizontal="right" vertical="top" wrapText="1"/>
      <protection locked="0"/>
    </xf>
    <xf numFmtId="4" fontId="2" fillId="47" borderId="19" xfId="390" applyNumberFormat="1" applyFont="1" applyFill="1" applyBorder="1" applyAlignment="1" applyProtection="1">
      <alignment vertical="top" wrapText="1"/>
      <protection locked="0"/>
    </xf>
    <xf numFmtId="201" fontId="2" fillId="46" borderId="18" xfId="0" applyNumberFormat="1" applyFont="1" applyFill="1" applyBorder="1" applyAlignment="1" applyProtection="1">
      <alignment horizontal="center" vertical="top" wrapText="1"/>
    </xf>
    <xf numFmtId="0" fontId="2" fillId="46" borderId="18" xfId="0" applyFont="1" applyFill="1" applyBorder="1" applyAlignment="1" applyProtection="1">
      <alignment horizontal="left" vertical="top"/>
    </xf>
    <xf numFmtId="4" fontId="2" fillId="46" borderId="18" xfId="0" applyNumberFormat="1" applyFont="1" applyFill="1" applyBorder="1" applyAlignment="1" applyProtection="1">
      <alignment vertical="top" wrapText="1"/>
    </xf>
    <xf numFmtId="183" fontId="29" fillId="46" borderId="18" xfId="0" applyNumberFormat="1" applyFont="1" applyFill="1" applyBorder="1" applyAlignment="1" applyProtection="1">
      <alignment horizontal="center" vertical="top"/>
    </xf>
    <xf numFmtId="201" fontId="3" fillId="46" borderId="18" xfId="0" applyNumberFormat="1" applyFont="1" applyFill="1" applyBorder="1" applyAlignment="1" applyProtection="1">
      <alignment horizontal="right" vertical="top" wrapText="1"/>
    </xf>
    <xf numFmtId="0" fontId="3" fillId="46" borderId="18" xfId="0" applyFont="1" applyFill="1" applyBorder="1" applyAlignment="1" applyProtection="1">
      <alignment horizontal="left" vertical="top"/>
    </xf>
    <xf numFmtId="4" fontId="3" fillId="46" borderId="18" xfId="0" applyNumberFormat="1" applyFont="1" applyFill="1" applyBorder="1" applyAlignment="1" applyProtection="1">
      <alignment vertical="top" wrapText="1"/>
    </xf>
    <xf numFmtId="183" fontId="27" fillId="46" borderId="18" xfId="0" applyNumberFormat="1" applyFont="1" applyFill="1" applyBorder="1" applyAlignment="1" applyProtection="1">
      <alignment horizontal="center" vertical="top"/>
    </xf>
    <xf numFmtId="37" fontId="2" fillId="46" borderId="18" xfId="0" applyNumberFormat="1" applyFont="1" applyFill="1" applyBorder="1" applyAlignment="1" applyProtection="1">
      <alignment horizontal="right" vertical="top" wrapText="1"/>
    </xf>
    <xf numFmtId="0" fontId="3" fillId="83" borderId="18" xfId="0" applyFont="1" applyFill="1" applyBorder="1" applyAlignment="1" applyProtection="1">
      <alignment vertical="top" wrapText="1"/>
    </xf>
    <xf numFmtId="201" fontId="3" fillId="82" borderId="18" xfId="0" applyNumberFormat="1" applyFont="1" applyFill="1" applyBorder="1" applyAlignment="1" applyProtection="1">
      <alignment horizontal="right" vertical="top" wrapText="1"/>
    </xf>
    <xf numFmtId="4" fontId="3" fillId="82" borderId="18" xfId="0" applyNumberFormat="1" applyFont="1" applyFill="1" applyBorder="1" applyAlignment="1" applyProtection="1">
      <alignment vertical="top" wrapText="1"/>
    </xf>
    <xf numFmtId="183" fontId="27" fillId="82" borderId="18" xfId="0" applyNumberFormat="1" applyFont="1" applyFill="1" applyBorder="1" applyAlignment="1" applyProtection="1">
      <alignment horizontal="center" vertical="top"/>
    </xf>
    <xf numFmtId="0" fontId="3" fillId="0" borderId="18" xfId="0" applyFont="1" applyBorder="1" applyAlignment="1" applyProtection="1">
      <alignment vertical="top" wrapText="1"/>
    </xf>
    <xf numFmtId="201" fontId="2" fillId="46" borderId="18" xfId="0" applyNumberFormat="1" applyFont="1" applyFill="1" applyBorder="1" applyAlignment="1" applyProtection="1">
      <alignment horizontal="right" vertical="top" wrapText="1"/>
    </xf>
    <xf numFmtId="0" fontId="3" fillId="83" borderId="18" xfId="0" applyFont="1" applyFill="1" applyBorder="1" applyAlignment="1" applyProtection="1">
      <alignment vertical="top"/>
    </xf>
    <xf numFmtId="0" fontId="1" fillId="83" borderId="18" xfId="0" applyFont="1" applyFill="1" applyBorder="1" applyAlignment="1" applyProtection="1">
      <alignment vertical="top"/>
    </xf>
    <xf numFmtId="0" fontId="2" fillId="46" borderId="18" xfId="0" applyFont="1" applyFill="1" applyBorder="1" applyAlignment="1" applyProtection="1">
      <alignment horizontal="left" vertical="top" wrapText="1"/>
    </xf>
    <xf numFmtId="183" fontId="3" fillId="82" borderId="18" xfId="0" applyNumberFormat="1" applyFont="1" applyFill="1" applyBorder="1" applyAlignment="1" applyProtection="1">
      <alignment horizontal="center" vertical="top"/>
    </xf>
    <xf numFmtId="206" fontId="2" fillId="46" borderId="18" xfId="354" applyNumberFormat="1" applyFont="1" applyFill="1" applyBorder="1" applyAlignment="1" applyProtection="1">
      <alignment horizontal="right" vertical="top" wrapText="1"/>
    </xf>
    <xf numFmtId="201" fontId="3" fillId="46" borderId="19" xfId="0" applyNumberFormat="1" applyFont="1" applyFill="1" applyBorder="1" applyAlignment="1" applyProtection="1">
      <alignment horizontal="right" vertical="top" wrapText="1"/>
    </xf>
    <xf numFmtId="0" fontId="3" fillId="83" borderId="19" xfId="0" applyFont="1" applyFill="1" applyBorder="1" applyAlignment="1" applyProtection="1">
      <alignment vertical="top" wrapText="1"/>
    </xf>
    <xf numFmtId="4" fontId="3" fillId="46" borderId="19" xfId="0" applyNumberFormat="1" applyFont="1" applyFill="1" applyBorder="1" applyAlignment="1" applyProtection="1">
      <alignment vertical="top" wrapText="1"/>
    </xf>
    <xf numFmtId="183" fontId="27" fillId="46" borderId="19" xfId="0" applyNumberFormat="1" applyFont="1" applyFill="1" applyBorder="1" applyAlignment="1" applyProtection="1">
      <alignment horizontal="center" vertical="top"/>
    </xf>
    <xf numFmtId="0" fontId="3" fillId="46" borderId="18" xfId="0" applyFont="1" applyFill="1" applyBorder="1" applyAlignment="1" applyProtection="1">
      <alignment horizontal="left" vertical="top" wrapText="1"/>
    </xf>
    <xf numFmtId="0" fontId="2" fillId="83" borderId="18" xfId="0" applyFont="1" applyFill="1" applyBorder="1" applyAlignment="1" applyProtection="1">
      <alignment vertical="top"/>
    </xf>
    <xf numFmtId="201" fontId="3" fillId="47" borderId="18" xfId="0" applyNumberFormat="1" applyFont="1" applyFill="1" applyBorder="1" applyAlignment="1" applyProtection="1">
      <alignment horizontal="center" vertical="top" wrapText="1"/>
    </xf>
    <xf numFmtId="0" fontId="2" fillId="47" borderId="18" xfId="0" applyFont="1" applyFill="1" applyBorder="1" applyAlignment="1" applyProtection="1">
      <alignment horizontal="center" vertical="top"/>
    </xf>
    <xf numFmtId="4" fontId="3" fillId="47" borderId="18" xfId="0" applyNumberFormat="1" applyFont="1" applyFill="1" applyBorder="1" applyAlignment="1" applyProtection="1">
      <alignment horizontal="center" vertical="top" wrapText="1"/>
    </xf>
    <xf numFmtId="183" fontId="27" fillId="47" borderId="18" xfId="0" applyNumberFormat="1" applyFont="1" applyFill="1" applyBorder="1" applyAlignment="1" applyProtection="1">
      <alignment horizontal="center" vertical="top"/>
    </xf>
    <xf numFmtId="0" fontId="3" fillId="46" borderId="18" xfId="0" applyFont="1" applyFill="1" applyBorder="1" applyAlignment="1" applyProtection="1">
      <alignment horizontal="center" vertical="top"/>
    </xf>
    <xf numFmtId="205" fontId="2" fillId="46" borderId="18" xfId="0" applyNumberFormat="1" applyFont="1" applyFill="1" applyBorder="1" applyAlignment="1" applyProtection="1">
      <alignment horizontal="right" vertical="top" wrapText="1"/>
    </xf>
    <xf numFmtId="205" fontId="2" fillId="46" borderId="19" xfId="0" applyNumberFormat="1" applyFont="1" applyFill="1" applyBorder="1" applyAlignment="1" applyProtection="1">
      <alignment horizontal="right" vertical="top" wrapText="1"/>
    </xf>
    <xf numFmtId="0" fontId="2" fillId="83" borderId="19" xfId="0" applyFont="1" applyFill="1" applyBorder="1" applyAlignment="1" applyProtection="1">
      <alignment vertical="top"/>
    </xf>
    <xf numFmtId="0" fontId="3" fillId="46" borderId="19" xfId="0" applyFont="1" applyFill="1" applyBorder="1" applyAlignment="1" applyProtection="1">
      <alignment horizontal="center" vertical="top"/>
    </xf>
    <xf numFmtId="39" fontId="3" fillId="46" borderId="18" xfId="0" applyNumberFormat="1" applyFont="1" applyFill="1" applyBorder="1" applyAlignment="1" applyProtection="1">
      <alignment horizontal="right" vertical="top" wrapText="1"/>
    </xf>
    <xf numFmtId="175" fontId="3" fillId="46" borderId="18" xfId="467" applyNumberFormat="1" applyFont="1" applyFill="1" applyBorder="1" applyAlignment="1" applyProtection="1">
      <alignment horizontal="center" vertical="top"/>
    </xf>
    <xf numFmtId="0" fontId="2" fillId="83" borderId="18" xfId="0" applyFont="1" applyFill="1" applyBorder="1" applyAlignment="1" applyProtection="1">
      <alignment vertical="top" wrapText="1"/>
    </xf>
    <xf numFmtId="201" fontId="27" fillId="46" borderId="18" xfId="0" applyNumberFormat="1" applyFont="1" applyFill="1" applyBorder="1" applyAlignment="1" applyProtection="1">
      <alignment horizontal="right" vertical="top" wrapText="1"/>
    </xf>
    <xf numFmtId="0" fontId="73" fillId="83" borderId="18" xfId="0" applyFont="1" applyFill="1" applyBorder="1" applyAlignment="1" applyProtection="1">
      <alignment vertical="top"/>
    </xf>
    <xf numFmtId="4" fontId="27" fillId="46" borderId="18" xfId="0" applyNumberFormat="1" applyFont="1" applyFill="1" applyBorder="1" applyAlignment="1" applyProtection="1">
      <alignment horizontal="right" vertical="top"/>
    </xf>
    <xf numFmtId="0" fontId="3" fillId="46" borderId="18" xfId="0" applyFont="1" applyFill="1" applyBorder="1" applyAlignment="1" applyProtection="1">
      <alignment vertical="top" wrapText="1"/>
    </xf>
    <xf numFmtId="0" fontId="3" fillId="46" borderId="18" xfId="0" applyFont="1" applyFill="1" applyBorder="1" applyAlignment="1" applyProtection="1">
      <alignment vertical="top"/>
    </xf>
    <xf numFmtId="4" fontId="3" fillId="46" borderId="18" xfId="0" applyNumberFormat="1" applyFont="1" applyFill="1" applyBorder="1" applyAlignment="1" applyProtection="1">
      <alignment horizontal="right" vertical="top"/>
    </xf>
    <xf numFmtId="39" fontId="27" fillId="46" borderId="18" xfId="0" applyNumberFormat="1" applyFont="1" applyFill="1" applyBorder="1" applyAlignment="1" applyProtection="1">
      <alignment horizontal="right" vertical="top" wrapText="1"/>
    </xf>
    <xf numFmtId="4" fontId="27" fillId="46" borderId="18" xfId="0" applyNumberFormat="1" applyFont="1" applyFill="1" applyBorder="1" applyAlignment="1" applyProtection="1">
      <alignment horizontal="center" vertical="top"/>
    </xf>
    <xf numFmtId="2" fontId="3" fillId="46" borderId="18" xfId="0" applyNumberFormat="1" applyFont="1" applyFill="1" applyBorder="1" applyAlignment="1" applyProtection="1">
      <alignment vertical="top" wrapText="1"/>
    </xf>
    <xf numFmtId="0" fontId="2" fillId="46" borderId="18" xfId="0" quotePrefix="1" applyFont="1" applyFill="1" applyBorder="1" applyAlignment="1" applyProtection="1">
      <alignment horizontal="right" vertical="top"/>
    </xf>
    <xf numFmtId="175" fontId="3" fillId="46" borderId="18" xfId="0" applyNumberFormat="1" applyFont="1" applyFill="1" applyBorder="1" applyAlignment="1" applyProtection="1">
      <alignment horizontal="right" vertical="top"/>
    </xf>
    <xf numFmtId="175" fontId="3" fillId="46" borderId="18" xfId="0" applyNumberFormat="1" applyFont="1" applyFill="1" applyBorder="1" applyAlignment="1" applyProtection="1">
      <alignment horizontal="center" vertical="top"/>
    </xf>
    <xf numFmtId="0" fontId="0" fillId="47" borderId="18" xfId="0" applyFill="1" applyBorder="1" applyAlignment="1" applyProtection="1">
      <alignment vertical="top"/>
    </xf>
    <xf numFmtId="0" fontId="3" fillId="47" borderId="18" xfId="0" applyFont="1" applyFill="1" applyBorder="1" applyAlignment="1" applyProtection="1">
      <alignment vertical="top"/>
    </xf>
    <xf numFmtId="0" fontId="2" fillId="46" borderId="18" xfId="467" applyFont="1" applyFill="1" applyBorder="1" applyAlignment="1" applyProtection="1">
      <alignment horizontal="right" vertical="top" wrapText="1"/>
    </xf>
    <xf numFmtId="0" fontId="2" fillId="46" borderId="18" xfId="467" applyFont="1" applyFill="1" applyBorder="1" applyAlignment="1" applyProtection="1">
      <alignment horizontal="left" vertical="top" wrapText="1"/>
    </xf>
    <xf numFmtId="4" fontId="3" fillId="46" borderId="18" xfId="374" applyNumberFormat="1" applyFont="1" applyFill="1" applyBorder="1" applyAlignment="1" applyProtection="1">
      <alignment vertical="top"/>
    </xf>
    <xf numFmtId="43" fontId="3" fillId="46" borderId="18" xfId="374" applyFont="1" applyFill="1" applyBorder="1" applyAlignment="1" applyProtection="1">
      <alignment horizontal="center" vertical="top"/>
    </xf>
    <xf numFmtId="1" fontId="3" fillId="46" borderId="18" xfId="467" applyNumberFormat="1" applyFont="1" applyFill="1" applyBorder="1" applyAlignment="1" applyProtection="1">
      <alignment vertical="top"/>
    </xf>
    <xf numFmtId="0" fontId="3" fillId="46" borderId="18" xfId="467" applyFont="1" applyFill="1" applyBorder="1" applyAlignment="1" applyProtection="1">
      <alignment vertical="top"/>
    </xf>
    <xf numFmtId="175" fontId="3" fillId="46" borderId="18" xfId="467" applyNumberFormat="1" applyFont="1" applyFill="1" applyBorder="1" applyAlignment="1" applyProtection="1">
      <alignment vertical="top"/>
    </xf>
    <xf numFmtId="1" fontId="2" fillId="46" borderId="18" xfId="467" applyNumberFormat="1" applyFont="1" applyFill="1" applyBorder="1" applyAlignment="1" applyProtection="1">
      <alignment horizontal="right" vertical="top"/>
    </xf>
    <xf numFmtId="0" fontId="2" fillId="46" borderId="18" xfId="467" applyFont="1" applyFill="1" applyBorder="1" applyAlignment="1" applyProtection="1">
      <alignment vertical="top"/>
    </xf>
    <xf numFmtId="176" fontId="2" fillId="46" borderId="19" xfId="467" applyNumberFormat="1" applyFont="1" applyFill="1" applyBorder="1" applyAlignment="1" applyProtection="1">
      <alignment vertical="top"/>
    </xf>
    <xf numFmtId="0" fontId="3" fillId="46" borderId="19" xfId="467" applyFont="1" applyFill="1" applyBorder="1" applyAlignment="1" applyProtection="1">
      <alignment vertical="top"/>
    </xf>
    <xf numFmtId="175" fontId="3" fillId="46" borderId="19" xfId="467" applyNumberFormat="1" applyFont="1" applyFill="1" applyBorder="1" applyAlignment="1" applyProtection="1">
      <alignment vertical="top"/>
    </xf>
    <xf numFmtId="175" fontId="3" fillId="46" borderId="19" xfId="467" applyNumberFormat="1" applyFont="1" applyFill="1" applyBorder="1" applyAlignment="1" applyProtection="1">
      <alignment horizontal="center" vertical="top"/>
    </xf>
    <xf numFmtId="0" fontId="29" fillId="46" borderId="18" xfId="0" applyFont="1" applyFill="1" applyBorder="1" applyAlignment="1" applyProtection="1">
      <alignment vertical="top"/>
    </xf>
    <xf numFmtId="176" fontId="3" fillId="46" borderId="18" xfId="467" applyNumberFormat="1" applyFont="1" applyFill="1" applyBorder="1" applyAlignment="1" applyProtection="1">
      <alignment horizontal="right" vertical="top"/>
    </xf>
    <xf numFmtId="0" fontId="74" fillId="83" borderId="18" xfId="0" applyFont="1" applyFill="1" applyBorder="1" applyAlignment="1" applyProtection="1">
      <alignment vertical="top"/>
    </xf>
    <xf numFmtId="176" fontId="3" fillId="46" borderId="18" xfId="467" applyNumberFormat="1" applyFont="1" applyFill="1" applyBorder="1" applyAlignment="1" applyProtection="1">
      <alignment vertical="top"/>
    </xf>
    <xf numFmtId="178" fontId="3" fillId="46" borderId="18" xfId="467" applyNumberFormat="1" applyFont="1" applyFill="1" applyBorder="1" applyAlignment="1" applyProtection="1">
      <alignment horizontal="right" vertical="top"/>
    </xf>
    <xf numFmtId="4" fontId="3" fillId="46" borderId="18" xfId="467" applyNumberFormat="1" applyFont="1" applyFill="1" applyBorder="1" applyAlignment="1" applyProtection="1">
      <alignment vertical="top" wrapText="1"/>
    </xf>
    <xf numFmtId="0" fontId="3" fillId="83" borderId="18" xfId="0" applyFont="1" applyFill="1" applyBorder="1" applyAlignment="1" applyProtection="1">
      <alignment horizontal="justify" vertical="top" wrapText="1"/>
    </xf>
    <xf numFmtId="4" fontId="3" fillId="46" borderId="18" xfId="467" applyNumberFormat="1" applyFont="1" applyFill="1" applyBorder="1" applyAlignment="1" applyProtection="1">
      <alignment horizontal="right" vertical="top"/>
    </xf>
    <xf numFmtId="175" fontId="51" fillId="46" borderId="18" xfId="467" applyNumberFormat="1" applyFont="1" applyFill="1" applyBorder="1" applyAlignment="1" applyProtection="1">
      <alignment vertical="top"/>
    </xf>
    <xf numFmtId="176" fontId="3" fillId="82" borderId="18" xfId="467" applyNumberFormat="1" applyFont="1" applyFill="1" applyBorder="1" applyAlignment="1" applyProtection="1">
      <alignment vertical="top"/>
    </xf>
    <xf numFmtId="175" fontId="3" fillId="82" borderId="18" xfId="467" applyNumberFormat="1" applyFont="1" applyFill="1" applyBorder="1" applyAlignment="1" applyProtection="1">
      <alignment vertical="top"/>
    </xf>
    <xf numFmtId="176" fontId="3" fillId="82" borderId="18" xfId="467" applyNumberFormat="1" applyFont="1" applyFill="1" applyBorder="1" applyAlignment="1" applyProtection="1">
      <alignment horizontal="right" vertical="top"/>
    </xf>
    <xf numFmtId="1" fontId="3" fillId="46" borderId="18" xfId="467" applyNumberFormat="1" applyFont="1" applyFill="1" applyBorder="1" applyAlignment="1" applyProtection="1">
      <alignment horizontal="right" vertical="top"/>
    </xf>
    <xf numFmtId="176" fontId="2" fillId="46" borderId="18" xfId="467" applyNumberFormat="1" applyFont="1" applyFill="1" applyBorder="1" applyAlignment="1" applyProtection="1">
      <alignment horizontal="right" vertical="top"/>
    </xf>
    <xf numFmtId="176" fontId="72" fillId="46" borderId="18" xfId="467" applyNumberFormat="1" applyFont="1" applyFill="1" applyBorder="1" applyAlignment="1" applyProtection="1">
      <alignment horizontal="right" vertical="top"/>
    </xf>
    <xf numFmtId="175" fontId="72" fillId="46" borderId="18" xfId="467" applyNumberFormat="1" applyFont="1" applyFill="1" applyBorder="1" applyAlignment="1" applyProtection="1">
      <alignment vertical="top"/>
    </xf>
    <xf numFmtId="175" fontId="72" fillId="46" borderId="18" xfId="467" applyNumberFormat="1" applyFont="1" applyFill="1" applyBorder="1" applyAlignment="1" applyProtection="1">
      <alignment horizontal="center" vertical="top"/>
    </xf>
    <xf numFmtId="176" fontId="3" fillId="46" borderId="19" xfId="467" applyNumberFormat="1" applyFont="1" applyFill="1" applyBorder="1" applyAlignment="1" applyProtection="1">
      <alignment horizontal="right" vertical="top"/>
    </xf>
    <xf numFmtId="0" fontId="3" fillId="83" borderId="19" xfId="0" applyFont="1" applyFill="1" applyBorder="1" applyAlignment="1" applyProtection="1">
      <alignment vertical="top"/>
    </xf>
    <xf numFmtId="176" fontId="72" fillId="82" borderId="18" xfId="467" applyNumberFormat="1" applyFont="1" applyFill="1" applyBorder="1" applyAlignment="1" applyProtection="1">
      <alignment horizontal="right" vertical="top"/>
    </xf>
    <xf numFmtId="175" fontId="72" fillId="82" borderId="18" xfId="467" applyNumberFormat="1" applyFont="1" applyFill="1" applyBorder="1" applyAlignment="1" applyProtection="1">
      <alignment vertical="top"/>
    </xf>
    <xf numFmtId="2" fontId="3" fillId="46" borderId="18" xfId="467" applyNumberFormat="1" applyFont="1" applyFill="1" applyBorder="1" applyAlignment="1" applyProtection="1">
      <alignment horizontal="right" vertical="top"/>
    </xf>
    <xf numFmtId="2" fontId="2" fillId="82" borderId="18" xfId="467" applyNumberFormat="1" applyFont="1" applyFill="1" applyBorder="1" applyAlignment="1" applyProtection="1">
      <alignment horizontal="right" vertical="top"/>
    </xf>
    <xf numFmtId="175" fontId="3" fillId="82" borderId="18" xfId="467" applyNumberFormat="1" applyFont="1" applyFill="1" applyBorder="1" applyAlignment="1" applyProtection="1">
      <alignment horizontal="center" vertical="top"/>
    </xf>
    <xf numFmtId="0" fontId="2" fillId="82" borderId="18" xfId="467" applyFont="1" applyFill="1" applyBorder="1" applyAlignment="1" applyProtection="1">
      <alignment horizontal="right" vertical="top" wrapText="1"/>
    </xf>
    <xf numFmtId="4" fontId="3" fillId="82" borderId="18" xfId="374" applyNumberFormat="1" applyFont="1" applyFill="1" applyBorder="1" applyAlignment="1" applyProtection="1">
      <alignment vertical="top"/>
    </xf>
    <xf numFmtId="43" fontId="3" fillId="82" borderId="18" xfId="374" applyFont="1" applyFill="1" applyBorder="1" applyAlignment="1" applyProtection="1">
      <alignment horizontal="center" vertical="top"/>
    </xf>
    <xf numFmtId="176" fontId="2" fillId="46" borderId="18" xfId="467" applyNumberFormat="1" applyFont="1" applyFill="1" applyBorder="1" applyAlignment="1" applyProtection="1">
      <alignment vertical="top"/>
    </xf>
    <xf numFmtId="0" fontId="3" fillId="50" borderId="18" xfId="467" applyFont="1" applyFill="1" applyBorder="1" applyAlignment="1" applyProtection="1">
      <alignment horizontal="right" vertical="top"/>
    </xf>
    <xf numFmtId="0" fontId="2" fillId="84" borderId="18" xfId="0" applyFont="1" applyFill="1" applyBorder="1" applyAlignment="1" applyProtection="1">
      <alignment horizontal="center" vertical="top"/>
    </xf>
    <xf numFmtId="175" fontId="3" fillId="50" borderId="18" xfId="467" applyNumberFormat="1" applyFont="1" applyFill="1" applyBorder="1" applyAlignment="1" applyProtection="1">
      <alignment vertical="top"/>
    </xf>
    <xf numFmtId="175" fontId="3" fillId="50" borderId="18" xfId="467" applyNumberFormat="1" applyFont="1" applyFill="1" applyBorder="1" applyAlignment="1" applyProtection="1">
      <alignment horizontal="center" vertical="top"/>
    </xf>
    <xf numFmtId="0" fontId="2" fillId="46" borderId="19" xfId="535" applyNumberFormat="1" applyFont="1" applyFill="1" applyBorder="1" applyAlignment="1" applyProtection="1">
      <alignment horizontal="center" vertical="top" wrapText="1"/>
    </xf>
    <xf numFmtId="0" fontId="2" fillId="83" borderId="19" xfId="0" applyFont="1" applyFill="1" applyBorder="1" applyAlignment="1" applyProtection="1">
      <alignment vertical="top" wrapText="1"/>
    </xf>
    <xf numFmtId="39" fontId="3" fillId="46" borderId="19" xfId="535" applyNumberFormat="1" applyFont="1" applyFill="1" applyBorder="1" applyAlignment="1" applyProtection="1">
      <alignment horizontal="right" vertical="top"/>
    </xf>
    <xf numFmtId="0" fontId="3" fillId="46" borderId="19" xfId="535" applyNumberFormat="1" applyFont="1" applyFill="1" applyBorder="1" applyAlignment="1" applyProtection="1">
      <alignment horizontal="center" vertical="top" wrapText="1"/>
    </xf>
    <xf numFmtId="0" fontId="2" fillId="46" borderId="18" xfId="535" applyNumberFormat="1" applyFont="1" applyFill="1" applyBorder="1" applyAlignment="1" applyProtection="1">
      <alignment horizontal="center" vertical="top" wrapText="1"/>
    </xf>
    <xf numFmtId="39" fontId="3" fillId="46" borderId="18" xfId="535" applyNumberFormat="1" applyFont="1" applyFill="1" applyBorder="1" applyAlignment="1" applyProtection="1">
      <alignment horizontal="right" vertical="top"/>
    </xf>
    <xf numFmtId="0" fontId="3" fillId="46" borderId="18" xfId="535" applyNumberFormat="1" applyFont="1" applyFill="1" applyBorder="1" applyAlignment="1" applyProtection="1">
      <alignment horizontal="center" vertical="top" wrapText="1"/>
    </xf>
    <xf numFmtId="0" fontId="2" fillId="46" borderId="18" xfId="535" applyNumberFormat="1" applyFont="1" applyFill="1" applyBorder="1" applyAlignment="1" applyProtection="1">
      <alignment horizontal="right" vertical="top" wrapText="1"/>
    </xf>
    <xf numFmtId="4" fontId="27" fillId="46" borderId="18" xfId="0" applyNumberFormat="1" applyFont="1" applyFill="1" applyBorder="1" applyAlignment="1" applyProtection="1">
      <alignment vertical="top"/>
    </xf>
    <xf numFmtId="0" fontId="0" fillId="0" borderId="18" xfId="0" applyBorder="1" applyAlignment="1" applyProtection="1">
      <alignment vertical="top"/>
    </xf>
    <xf numFmtId="0" fontId="1" fillId="83" borderId="18" xfId="0" applyFont="1" applyFill="1" applyBorder="1" applyAlignment="1" applyProtection="1">
      <alignment vertical="top" wrapText="1"/>
    </xf>
    <xf numFmtId="4" fontId="3" fillId="46" borderId="18" xfId="0" applyNumberFormat="1" applyFont="1" applyFill="1" applyBorder="1" applyAlignment="1" applyProtection="1">
      <alignment vertical="top"/>
    </xf>
    <xf numFmtId="206" fontId="3" fillId="46" borderId="18" xfId="358" applyNumberFormat="1" applyFont="1" applyFill="1" applyBorder="1" applyAlignment="1" applyProtection="1">
      <alignment horizontal="right" vertical="top"/>
    </xf>
    <xf numFmtId="0" fontId="2" fillId="47" borderId="18" xfId="0" applyFont="1" applyFill="1" applyBorder="1" applyAlignment="1" applyProtection="1">
      <alignment vertical="top"/>
    </xf>
    <xf numFmtId="0" fontId="2" fillId="85" borderId="18" xfId="0" applyFont="1" applyFill="1" applyBorder="1" applyAlignment="1" applyProtection="1">
      <alignment horizontal="center" vertical="top"/>
    </xf>
    <xf numFmtId="0" fontId="52" fillId="0" borderId="18" xfId="0" applyFont="1" applyBorder="1" applyAlignment="1" applyProtection="1">
      <alignment vertical="top"/>
    </xf>
    <xf numFmtId="0" fontId="3" fillId="0" borderId="18" xfId="0" applyFont="1" applyBorder="1" applyAlignment="1" applyProtection="1">
      <alignment vertical="top"/>
    </xf>
    <xf numFmtId="0" fontId="2" fillId="0" borderId="18" xfId="0" applyFont="1" applyBorder="1" applyAlignment="1" applyProtection="1">
      <alignment horizontal="center" vertical="top"/>
    </xf>
    <xf numFmtId="0" fontId="2" fillId="0" borderId="18" xfId="0" applyFont="1" applyBorder="1" applyAlignment="1" applyProtection="1">
      <alignment vertical="top"/>
    </xf>
    <xf numFmtId="0" fontId="2" fillId="46" borderId="18" xfId="0" applyFont="1" applyFill="1" applyBorder="1" applyAlignment="1" applyProtection="1">
      <alignment vertical="top"/>
    </xf>
    <xf numFmtId="0" fontId="1" fillId="83" borderId="18" xfId="0" applyFont="1" applyFill="1" applyBorder="1" applyAlignment="1" applyProtection="1">
      <alignment horizontal="justify" vertical="top" wrapText="1"/>
    </xf>
    <xf numFmtId="0" fontId="3" fillId="0" borderId="18" xfId="0" applyFont="1" applyBorder="1" applyAlignment="1" applyProtection="1">
      <alignment horizontal="center" vertical="top"/>
    </xf>
    <xf numFmtId="0" fontId="2" fillId="46" borderId="19" xfId="495" quotePrefix="1" applyFont="1" applyFill="1" applyBorder="1" applyAlignment="1" applyProtection="1">
      <alignment horizontal="right" vertical="top" wrapText="1"/>
    </xf>
    <xf numFmtId="0" fontId="1" fillId="83" borderId="19" xfId="0" applyFont="1" applyFill="1" applyBorder="1" applyAlignment="1" applyProtection="1">
      <alignment horizontal="justify" vertical="top" wrapText="1"/>
    </xf>
    <xf numFmtId="4" fontId="3" fillId="46" borderId="19" xfId="0" applyNumberFormat="1" applyFont="1" applyFill="1" applyBorder="1" applyAlignment="1" applyProtection="1">
      <alignment vertical="center"/>
    </xf>
    <xf numFmtId="183" fontId="27" fillId="46" borderId="19" xfId="0" applyNumberFormat="1" applyFont="1" applyFill="1" applyBorder="1" applyAlignment="1" applyProtection="1">
      <alignment horizontal="center" vertical="center"/>
    </xf>
    <xf numFmtId="0" fontId="2" fillId="46" borderId="18" xfId="495" quotePrefix="1" applyFont="1" applyFill="1" applyBorder="1" applyAlignment="1" applyProtection="1">
      <alignment horizontal="right" vertical="top" wrapText="1"/>
    </xf>
    <xf numFmtId="0" fontId="3" fillId="46" borderId="18" xfId="495" applyFont="1" applyFill="1" applyBorder="1" applyAlignment="1" applyProtection="1">
      <alignment horizontal="right" vertical="top" wrapText="1"/>
    </xf>
    <xf numFmtId="4" fontId="3" fillId="46" borderId="18" xfId="374" applyNumberFormat="1" applyFont="1" applyFill="1" applyBorder="1" applyAlignment="1" applyProtection="1">
      <alignment horizontal="right" vertical="top" wrapText="1"/>
    </xf>
    <xf numFmtId="0" fontId="3" fillId="46" borderId="18" xfId="495" applyFont="1" applyFill="1" applyBorder="1" applyAlignment="1" applyProtection="1">
      <alignment horizontal="center" vertical="top"/>
    </xf>
    <xf numFmtId="0" fontId="27" fillId="47" borderId="18" xfId="509" applyFont="1" applyFill="1" applyBorder="1" applyAlignment="1" applyProtection="1">
      <alignment horizontal="right" vertical="top" wrapText="1"/>
    </xf>
    <xf numFmtId="0" fontId="74" fillId="85" borderId="18" xfId="0" applyFont="1" applyFill="1" applyBorder="1" applyAlignment="1" applyProtection="1">
      <alignment horizontal="center" vertical="top" wrapText="1"/>
    </xf>
    <xf numFmtId="4" fontId="27" fillId="47" borderId="18" xfId="509" applyNumberFormat="1" applyFont="1" applyFill="1" applyBorder="1" applyAlignment="1" applyProtection="1">
      <alignment vertical="top" wrapText="1"/>
    </xf>
    <xf numFmtId="0" fontId="27" fillId="47" borderId="18" xfId="509" applyFont="1" applyFill="1" applyBorder="1" applyAlignment="1" applyProtection="1">
      <alignment horizontal="center" vertical="top"/>
    </xf>
    <xf numFmtId="0" fontId="2" fillId="83" borderId="18" xfId="0" applyFont="1" applyFill="1" applyBorder="1" applyAlignment="1" applyProtection="1">
      <alignment horizontal="center" vertical="top" wrapText="1"/>
    </xf>
    <xf numFmtId="4" fontId="3" fillId="46" borderId="18" xfId="390" applyNumberFormat="1" applyFont="1" applyFill="1" applyBorder="1" applyAlignment="1" applyProtection="1">
      <alignment vertical="top" wrapText="1"/>
    </xf>
    <xf numFmtId="4" fontId="3" fillId="46" borderId="18" xfId="0" applyNumberFormat="1" applyFont="1" applyFill="1" applyBorder="1" applyAlignment="1" applyProtection="1">
      <alignment horizontal="center" vertical="top" wrapText="1"/>
    </xf>
    <xf numFmtId="0" fontId="46" fillId="0" borderId="18" xfId="0" applyFont="1" applyFill="1" applyBorder="1" applyAlignment="1" applyProtection="1">
      <alignment vertical="top" wrapText="1"/>
    </xf>
    <xf numFmtId="0" fontId="2" fillId="0" borderId="18" xfId="0" applyFont="1" applyBorder="1" applyAlignment="1" applyProtection="1">
      <alignment horizontal="right" vertical="top" wrapText="1"/>
    </xf>
    <xf numFmtId="4" fontId="47" fillId="0" borderId="18" xfId="390" applyNumberFormat="1" applyFont="1" applyFill="1" applyBorder="1" applyAlignment="1" applyProtection="1">
      <alignment vertical="top" wrapText="1"/>
    </xf>
    <xf numFmtId="4" fontId="46" fillId="0" borderId="18" xfId="0" applyNumberFormat="1" applyFont="1" applyFill="1" applyBorder="1" applyAlignment="1" applyProtection="1">
      <alignment horizontal="center" vertical="top" wrapText="1"/>
    </xf>
    <xf numFmtId="0" fontId="48" fillId="0" borderId="18" xfId="0" applyFont="1" applyFill="1" applyBorder="1" applyAlignment="1" applyProtection="1">
      <alignment vertical="top" wrapText="1"/>
    </xf>
    <xf numFmtId="0" fontId="73" fillId="83" borderId="18" xfId="0" applyFont="1" applyFill="1" applyBorder="1" applyAlignment="1" applyProtection="1">
      <alignment horizontal="right" vertical="top" wrapText="1"/>
    </xf>
    <xf numFmtId="10" fontId="27" fillId="46" borderId="18" xfId="553" applyNumberFormat="1" applyFont="1" applyFill="1" applyBorder="1" applyAlignment="1" applyProtection="1">
      <alignment horizontal="right" vertical="top" wrapText="1"/>
    </xf>
    <xf numFmtId="0" fontId="3" fillId="83" borderId="18" xfId="0" applyFont="1" applyFill="1" applyBorder="1" applyAlignment="1" applyProtection="1">
      <alignment horizontal="right" vertical="top" wrapText="1"/>
    </xf>
    <xf numFmtId="10" fontId="3" fillId="46" borderId="18" xfId="553" applyNumberFormat="1" applyFont="1" applyFill="1" applyBorder="1" applyAlignment="1" applyProtection="1">
      <alignment horizontal="right" vertical="top" wrapText="1"/>
    </xf>
    <xf numFmtId="4" fontId="46" fillId="0" borderId="18" xfId="0" applyNumberFormat="1" applyFont="1" applyFill="1" applyBorder="1" applyAlignment="1" applyProtection="1">
      <alignment horizontal="center" vertical="top"/>
    </xf>
    <xf numFmtId="183" fontId="29" fillId="46" borderId="18" xfId="0" applyNumberFormat="1" applyFont="1" applyFill="1" applyBorder="1" applyAlignment="1" applyProtection="1">
      <alignment horizontal="right" vertical="top" wrapText="1"/>
    </xf>
    <xf numFmtId="10" fontId="46" fillId="0" borderId="18" xfId="390" applyNumberFormat="1" applyFont="1" applyFill="1" applyBorder="1" applyAlignment="1" applyProtection="1">
      <alignment vertical="top" wrapText="1"/>
    </xf>
    <xf numFmtId="0" fontId="3" fillId="0" borderId="18" xfId="0" applyFont="1" applyFill="1" applyBorder="1" applyAlignment="1" applyProtection="1">
      <alignment vertical="top" wrapText="1"/>
    </xf>
    <xf numFmtId="0" fontId="2" fillId="0" borderId="18" xfId="0" applyFont="1" applyFill="1" applyBorder="1" applyAlignment="1" applyProtection="1">
      <alignment horizontal="right" vertical="top" wrapText="1"/>
    </xf>
    <xf numFmtId="10" fontId="3" fillId="0" borderId="18" xfId="390" applyNumberFormat="1" applyFont="1" applyFill="1" applyBorder="1" applyAlignment="1" applyProtection="1">
      <alignment vertical="top" wrapText="1"/>
    </xf>
    <xf numFmtId="4" fontId="3" fillId="0" borderId="18" xfId="0" applyNumberFormat="1" applyFont="1" applyFill="1" applyBorder="1" applyAlignment="1" applyProtection="1">
      <alignment horizontal="center" vertical="top" wrapText="1"/>
    </xf>
    <xf numFmtId="0" fontId="3" fillId="47" borderId="18" xfId="0" applyFont="1" applyFill="1" applyBorder="1" applyAlignment="1" applyProtection="1">
      <alignment vertical="top" wrapText="1"/>
    </xf>
    <xf numFmtId="0" fontId="2" fillId="47" borderId="18" xfId="0" applyFont="1" applyFill="1" applyBorder="1" applyAlignment="1" applyProtection="1">
      <alignment horizontal="right" vertical="top" wrapText="1"/>
    </xf>
    <xf numFmtId="4" fontId="3" fillId="47" borderId="18" xfId="390" applyNumberFormat="1" applyFont="1" applyFill="1" applyBorder="1" applyAlignment="1" applyProtection="1">
      <alignment vertical="top" wrapText="1"/>
    </xf>
    <xf numFmtId="1" fontId="2" fillId="0" borderId="18" xfId="0" applyNumberFormat="1" applyFont="1" applyFill="1" applyBorder="1" applyAlignment="1" applyProtection="1">
      <alignment horizontal="right" vertical="top" wrapText="1"/>
    </xf>
    <xf numFmtId="4" fontId="3" fillId="0" borderId="18" xfId="0" applyNumberFormat="1" applyFont="1" applyFill="1" applyBorder="1" applyAlignment="1" applyProtection="1">
      <alignment vertical="top" wrapText="1"/>
    </xf>
    <xf numFmtId="0" fontId="3" fillId="0" borderId="18" xfId="0" applyFont="1" applyFill="1" applyBorder="1" applyAlignment="1" applyProtection="1">
      <alignment horizontal="center" vertical="top" wrapText="1"/>
    </xf>
    <xf numFmtId="0" fontId="3" fillId="47" borderId="19" xfId="0" applyFont="1" applyFill="1" applyBorder="1" applyAlignment="1" applyProtection="1">
      <alignment vertical="top" wrapText="1"/>
    </xf>
    <xf numFmtId="0" fontId="2" fillId="47" borderId="19" xfId="0" applyFont="1" applyFill="1" applyBorder="1" applyAlignment="1" applyProtection="1">
      <alignment horizontal="right" vertical="top" wrapText="1"/>
    </xf>
    <xf numFmtId="4" fontId="3" fillId="47" borderId="19" xfId="390" applyNumberFormat="1" applyFont="1" applyFill="1" applyBorder="1" applyAlignment="1" applyProtection="1">
      <alignment vertical="top" wrapText="1"/>
    </xf>
    <xf numFmtId="4" fontId="3" fillId="47" borderId="19" xfId="0" applyNumberFormat="1" applyFont="1" applyFill="1" applyBorder="1" applyAlignment="1" applyProtection="1">
      <alignment horizontal="center" vertical="top" wrapText="1"/>
    </xf>
  </cellXfs>
  <cellStyles count="601">
    <cellStyle name="20% - Accent1" xfId="1"/>
    <cellStyle name="20% - Accent1 2" xfId="2"/>
    <cellStyle name="20% - Accent1 2 2" xfId="3"/>
    <cellStyle name="20% - Accent1 3" xfId="4"/>
    <cellStyle name="20% - Accent1_correccion de averia ac.hatillo prov.hato mayor oct.2011" xfId="5"/>
    <cellStyle name="20% - Accent2" xfId="6"/>
    <cellStyle name="20% - Accent2 2" xfId="7"/>
    <cellStyle name="20% - Accent2 2 2" xfId="8"/>
    <cellStyle name="20% - Accent2 3" xfId="9"/>
    <cellStyle name="20% - Accent2_correccion de averia ac.hatillo prov.hato mayor oct.2011" xfId="10"/>
    <cellStyle name="20% - Accent3" xfId="11"/>
    <cellStyle name="20% - Accent3 2" xfId="12"/>
    <cellStyle name="20% - Accent3 2 2" xfId="13"/>
    <cellStyle name="20% - Accent3 3" xfId="14"/>
    <cellStyle name="20% - Accent3_correccion de averia ac.hatillo prov.hato mayor oct.2011" xfId="15"/>
    <cellStyle name="20% - Accent4" xfId="16"/>
    <cellStyle name="20% - Accent4 2" xfId="17"/>
    <cellStyle name="20% - Accent4 2 2" xfId="18"/>
    <cellStyle name="20% - Accent4 3" xfId="19"/>
    <cellStyle name="20% - Accent4_correccion de averia ac.hatillo prov.hato mayor oct.2011" xfId="20"/>
    <cellStyle name="20% - Accent5" xfId="21"/>
    <cellStyle name="20% - Accent5 2" xfId="22"/>
    <cellStyle name="20% - Accent5_correccion de averia ac.hatillo prov.hato mayor oct.2011" xfId="23"/>
    <cellStyle name="20% - Accent6" xfId="24"/>
    <cellStyle name="20% - Accent6 2" xfId="25"/>
    <cellStyle name="20% - Accent6 2 2" xfId="26"/>
    <cellStyle name="20% - Accent6 3" xfId="27"/>
    <cellStyle name="20% - Accent6_correccion de averia ac.hatillo prov.hato mayor oct.2011" xfId="28"/>
    <cellStyle name="20% - Énfasis1 2" xfId="29"/>
    <cellStyle name="20% - Énfasis1 2 2" xfId="30"/>
    <cellStyle name="20% - Énfasis1 3" xfId="31"/>
    <cellStyle name="20% - Énfasis1 4" xfId="32"/>
    <cellStyle name="20% - Énfasis2 2" xfId="33"/>
    <cellStyle name="20% - Énfasis2 2 2" xfId="34"/>
    <cellStyle name="20% - Énfasis2 3" xfId="35"/>
    <cellStyle name="20% - Énfasis2 4" xfId="36"/>
    <cellStyle name="20% - Énfasis3 2" xfId="37"/>
    <cellStyle name="20% - Énfasis3 2 2" xfId="38"/>
    <cellStyle name="20% - Énfasis3 3" xfId="39"/>
    <cellStyle name="20% - Énfasis3 4" xfId="40"/>
    <cellStyle name="20% - Énfasis4 2" xfId="41"/>
    <cellStyle name="20% - Énfasis4 2 2" xfId="42"/>
    <cellStyle name="20% - Énfasis4 3" xfId="43"/>
    <cellStyle name="20% - Énfasis4 4" xfId="44"/>
    <cellStyle name="20% - Énfasis5 2" xfId="45"/>
    <cellStyle name="20% - Énfasis5 2 2" xfId="46"/>
    <cellStyle name="20% - Énfasis5 3" xfId="47"/>
    <cellStyle name="20% - Énfasis6 2" xfId="48"/>
    <cellStyle name="20% - Énfasis6 2 2" xfId="49"/>
    <cellStyle name="20% - Énfasis6 3" xfId="50"/>
    <cellStyle name="20% - Énfasis6 4" xfId="51"/>
    <cellStyle name="40% - Accent1" xfId="52"/>
    <cellStyle name="40% - Accent1 2" xfId="53"/>
    <cellStyle name="40% - Accent1 2 2" xfId="54"/>
    <cellStyle name="40% - Accent1 3" xfId="55"/>
    <cellStyle name="40% - Accent1_correccion de averia ac.hatillo prov.hato mayor oct.2011" xfId="56"/>
    <cellStyle name="40% - Accent2" xfId="57"/>
    <cellStyle name="40% - Accent2 2" xfId="58"/>
    <cellStyle name="40% - Accent2_correccion de averia ac.hatillo prov.hato mayor oct.2011" xfId="59"/>
    <cellStyle name="40% - Accent3" xfId="60"/>
    <cellStyle name="40% - Accent3 2" xfId="61"/>
    <cellStyle name="40% - Accent3 2 2" xfId="62"/>
    <cellStyle name="40% - Accent3 3" xfId="63"/>
    <cellStyle name="40% - Accent3_correccion de averia ac.hatillo prov.hato mayor oct.2011" xfId="64"/>
    <cellStyle name="40% - Accent4" xfId="65"/>
    <cellStyle name="40% - Accent4 2" xfId="66"/>
    <cellStyle name="40% - Accent4 2 2" xfId="67"/>
    <cellStyle name="40% - Accent4 3" xfId="68"/>
    <cellStyle name="40% - Accent4_correccion de averia ac.hatillo prov.hato mayor oct.2011" xfId="69"/>
    <cellStyle name="40% - Accent5" xfId="70"/>
    <cellStyle name="40% - Accent5 2" xfId="71"/>
    <cellStyle name="40% - Accent5 2 2" xfId="72"/>
    <cellStyle name="40% - Accent5 3" xfId="73"/>
    <cellStyle name="40% - Accent5_correccion de averia ac.hatillo prov.hato mayor oct.2011" xfId="74"/>
    <cellStyle name="40% - Accent6" xfId="75"/>
    <cellStyle name="40% - Accent6 2" xfId="76"/>
    <cellStyle name="40% - Accent6 2 2" xfId="77"/>
    <cellStyle name="40% - Accent6 3" xfId="78"/>
    <cellStyle name="40% - Accent6_correccion de averia ac.hatillo prov.hato mayor oct.2011" xfId="79"/>
    <cellStyle name="40% - Énfasis1 2" xfId="80"/>
    <cellStyle name="40% - Énfasis1 2 2" xfId="81"/>
    <cellStyle name="40% - Énfasis1 3" xfId="82"/>
    <cellStyle name="40% - Énfasis1 4" xfId="83"/>
    <cellStyle name="40% - Énfasis2 2" xfId="84"/>
    <cellStyle name="40% - Énfasis2 2 2" xfId="85"/>
    <cellStyle name="40% - Énfasis2 3" xfId="86"/>
    <cellStyle name="40% - Énfasis3 2" xfId="87"/>
    <cellStyle name="40% - Énfasis3 2 2" xfId="88"/>
    <cellStyle name="40% - Énfasis3 3" xfId="89"/>
    <cellStyle name="40% - Énfasis3 4" xfId="90"/>
    <cellStyle name="40% - Énfasis4 2" xfId="91"/>
    <cellStyle name="40% - Énfasis4 2 2" xfId="92"/>
    <cellStyle name="40% - Énfasis4 3" xfId="93"/>
    <cellStyle name="40% - Énfasis4 4" xfId="94"/>
    <cellStyle name="40% - Énfasis5 2" xfId="95"/>
    <cellStyle name="40% - Énfasis5 2 2" xfId="96"/>
    <cellStyle name="40% - Énfasis5 3" xfId="97"/>
    <cellStyle name="40% - Énfasis5 4" xfId="98"/>
    <cellStyle name="40% - Énfasis6 2" xfId="99"/>
    <cellStyle name="40% - Énfasis6 2 2" xfId="100"/>
    <cellStyle name="40% - Énfasis6 3" xfId="101"/>
    <cellStyle name="40% - Énfasis6 4" xfId="102"/>
    <cellStyle name="60% - Accent1" xfId="103"/>
    <cellStyle name="60% - Accent1 2" xfId="104"/>
    <cellStyle name="60% - Accent1 2 2" xfId="105"/>
    <cellStyle name="60% - Accent2" xfId="106"/>
    <cellStyle name="60% - Accent2 2" xfId="107"/>
    <cellStyle name="60% - Accent2 2 2" xfId="108"/>
    <cellStyle name="60% - Accent3" xfId="109"/>
    <cellStyle name="60% - Accent3 2" xfId="110"/>
    <cellStyle name="60% - Accent3 2 2" xfId="111"/>
    <cellStyle name="60% - Accent4" xfId="112"/>
    <cellStyle name="60% - Accent4 2" xfId="113"/>
    <cellStyle name="60% - Accent4 2 2" xfId="114"/>
    <cellStyle name="60% - Accent5" xfId="115"/>
    <cellStyle name="60% - Accent5 2" xfId="116"/>
    <cellStyle name="60% - Accent5 2 2" xfId="117"/>
    <cellStyle name="60% - Accent6" xfId="118"/>
    <cellStyle name="60% - Accent6 2" xfId="119"/>
    <cellStyle name="60% - Accent6 2 2" xfId="120"/>
    <cellStyle name="60% - Énfasis1 2" xfId="121"/>
    <cellStyle name="60% - Énfasis1 2 2" xfId="122"/>
    <cellStyle name="60% - Énfasis1 3" xfId="123"/>
    <cellStyle name="60% - Énfasis1 4" xfId="124"/>
    <cellStyle name="60% - Énfasis2 2" xfId="125"/>
    <cellStyle name="60% - Énfasis2 2 2" xfId="126"/>
    <cellStyle name="60% - Énfasis2 3" xfId="127"/>
    <cellStyle name="60% - Énfasis2 4" xfId="128"/>
    <cellStyle name="60% - Énfasis3 2" xfId="129"/>
    <cellStyle name="60% - Énfasis3 2 2" xfId="130"/>
    <cellStyle name="60% - Énfasis3 3" xfId="131"/>
    <cellStyle name="60% - Énfasis3 4" xfId="132"/>
    <cellStyle name="60% - Énfasis4 2" xfId="133"/>
    <cellStyle name="60% - Énfasis4 2 2" xfId="134"/>
    <cellStyle name="60% - Énfasis4 3" xfId="135"/>
    <cellStyle name="60% - Énfasis4 4" xfId="136"/>
    <cellStyle name="60% - Énfasis5 2" xfId="137"/>
    <cellStyle name="60% - Énfasis5 2 2" xfId="138"/>
    <cellStyle name="60% - Énfasis5 3" xfId="139"/>
    <cellStyle name="60% - Énfasis5 4" xfId="140"/>
    <cellStyle name="60% - Énfasis6 2" xfId="141"/>
    <cellStyle name="60% - Énfasis6 2 2" xfId="142"/>
    <cellStyle name="60% - Énfasis6 3" xfId="143"/>
    <cellStyle name="60% - Énfasis6 4" xfId="144"/>
    <cellStyle name="Accent1" xfId="145"/>
    <cellStyle name="Accent1 - 20%" xfId="146"/>
    <cellStyle name="Accent1 - 40%" xfId="147"/>
    <cellStyle name="Accent1 - 60%" xfId="148"/>
    <cellStyle name="Accent1 10" xfId="149"/>
    <cellStyle name="Accent1 11" xfId="150"/>
    <cellStyle name="Accent1 2" xfId="151"/>
    <cellStyle name="Accent1 2 2" xfId="152"/>
    <cellStyle name="Accent1 3" xfId="153"/>
    <cellStyle name="Accent1 4" xfId="154"/>
    <cellStyle name="Accent1 5" xfId="155"/>
    <cellStyle name="Accent1 6" xfId="156"/>
    <cellStyle name="Accent1 7" xfId="157"/>
    <cellStyle name="Accent1 8" xfId="158"/>
    <cellStyle name="Accent1 9" xfId="159"/>
    <cellStyle name="Accent2" xfId="160"/>
    <cellStyle name="Accent2 - 20%" xfId="161"/>
    <cellStyle name="Accent2 - 40%" xfId="162"/>
    <cellStyle name="Accent2 - 60%" xfId="163"/>
    <cellStyle name="Accent2 10" xfId="164"/>
    <cellStyle name="Accent2 11" xfId="165"/>
    <cellStyle name="Accent2 2" xfId="166"/>
    <cellStyle name="Accent2 2 2" xfId="167"/>
    <cellStyle name="Accent2 3" xfId="168"/>
    <cellStyle name="Accent2 4" xfId="169"/>
    <cellStyle name="Accent2 5" xfId="170"/>
    <cellStyle name="Accent2 6" xfId="171"/>
    <cellStyle name="Accent2 7" xfId="172"/>
    <cellStyle name="Accent2 8" xfId="173"/>
    <cellStyle name="Accent2 9" xfId="174"/>
    <cellStyle name="Accent3" xfId="175"/>
    <cellStyle name="Accent3 - 20%" xfId="176"/>
    <cellStyle name="Accent3 - 40%" xfId="177"/>
    <cellStyle name="Accent3 - 60%" xfId="178"/>
    <cellStyle name="Accent3 10" xfId="179"/>
    <cellStyle name="Accent3 11" xfId="180"/>
    <cellStyle name="Accent3 2" xfId="181"/>
    <cellStyle name="Accent3 2 2" xfId="182"/>
    <cellStyle name="Accent3 3" xfId="183"/>
    <cellStyle name="Accent3 4" xfId="184"/>
    <cellStyle name="Accent3 5" xfId="185"/>
    <cellStyle name="Accent3 6" xfId="186"/>
    <cellStyle name="Accent3 7" xfId="187"/>
    <cellStyle name="Accent3 8" xfId="188"/>
    <cellStyle name="Accent3 9" xfId="189"/>
    <cellStyle name="Accent4" xfId="190"/>
    <cellStyle name="Accent4 - 20%" xfId="191"/>
    <cellStyle name="Accent4 - 40%" xfId="192"/>
    <cellStyle name="Accent4 - 60%" xfId="193"/>
    <cellStyle name="Accent4 10" xfId="194"/>
    <cellStyle name="Accent4 11" xfId="195"/>
    <cellStyle name="Accent4 2" xfId="196"/>
    <cellStyle name="Accent4 2 2" xfId="197"/>
    <cellStyle name="Accent4 3" xfId="198"/>
    <cellStyle name="Accent4 4" xfId="199"/>
    <cellStyle name="Accent4 5" xfId="200"/>
    <cellStyle name="Accent4 6" xfId="201"/>
    <cellStyle name="Accent4 7" xfId="202"/>
    <cellStyle name="Accent4 8" xfId="203"/>
    <cellStyle name="Accent4 9" xfId="204"/>
    <cellStyle name="Accent5" xfId="205"/>
    <cellStyle name="Accent5 - 20%" xfId="206"/>
    <cellStyle name="Accent5 - 40%" xfId="207"/>
    <cellStyle name="Accent5 - 60%" xfId="208"/>
    <cellStyle name="Accent5 2" xfId="209"/>
    <cellStyle name="Accent6" xfId="210"/>
    <cellStyle name="Accent6 - 20%" xfId="211"/>
    <cellStyle name="Accent6 - 40%" xfId="212"/>
    <cellStyle name="Accent6 - 60%" xfId="213"/>
    <cellStyle name="Accent6 10" xfId="214"/>
    <cellStyle name="Accent6 11" xfId="215"/>
    <cellStyle name="Accent6 2" xfId="216"/>
    <cellStyle name="Accent6 2 2" xfId="217"/>
    <cellStyle name="Accent6 3" xfId="218"/>
    <cellStyle name="Accent6 4" xfId="219"/>
    <cellStyle name="Accent6 5" xfId="220"/>
    <cellStyle name="Accent6 6" xfId="221"/>
    <cellStyle name="Accent6 7" xfId="222"/>
    <cellStyle name="Accent6 8" xfId="223"/>
    <cellStyle name="Accent6 9" xfId="224"/>
    <cellStyle name="Bad" xfId="225"/>
    <cellStyle name="Bad 2" xfId="226"/>
    <cellStyle name="Bad 2 2" xfId="227"/>
    <cellStyle name="Bad 3" xfId="228"/>
    <cellStyle name="Buena 2" xfId="229"/>
    <cellStyle name="Buena 2 2" xfId="230"/>
    <cellStyle name="Buena 3" xfId="231"/>
    <cellStyle name="Buena 4" xfId="232"/>
    <cellStyle name="Calculation" xfId="233"/>
    <cellStyle name="Calculation 2" xfId="234"/>
    <cellStyle name="Calculation 2 2" xfId="235"/>
    <cellStyle name="Calculation 3" xfId="236"/>
    <cellStyle name="Cálculo 2" xfId="237"/>
    <cellStyle name="Cálculo 2 2" xfId="238"/>
    <cellStyle name="Cálculo 3" xfId="239"/>
    <cellStyle name="Cálculo 4" xfId="240"/>
    <cellStyle name="Celda de comprobación 2" xfId="241"/>
    <cellStyle name="Celda de comprobación 2 2" xfId="242"/>
    <cellStyle name="Celda de comprobación 3" xfId="243"/>
    <cellStyle name="Celda vinculada 2" xfId="244"/>
    <cellStyle name="Celda vinculada 2 2" xfId="245"/>
    <cellStyle name="Celda vinculada 3" xfId="246"/>
    <cellStyle name="Celda vinculada 4" xfId="247"/>
    <cellStyle name="Check Cell 2" xfId="248"/>
    <cellStyle name="Comma 2" xfId="249"/>
    <cellStyle name="Comma 2 10" xfId="250"/>
    <cellStyle name="Comma 3" xfId="251"/>
    <cellStyle name="Comma 3 2" xfId="252"/>
    <cellStyle name="Comma 3 3" xfId="253"/>
    <cellStyle name="Comma 3 4" xfId="254"/>
    <cellStyle name="Comma 4" xfId="255"/>
    <cellStyle name="Comma 5" xfId="256"/>
    <cellStyle name="Comma 6" xfId="257"/>
    <cellStyle name="Comma 7" xfId="258"/>
    <cellStyle name="Comma_ANALISIS EL PUERTO" xfId="259"/>
    <cellStyle name="Currency 2" xfId="260"/>
    <cellStyle name="Currency 3" xfId="261"/>
    <cellStyle name="Currency 4" xfId="262"/>
    <cellStyle name="Emphasis 1" xfId="263"/>
    <cellStyle name="Emphasis 2" xfId="264"/>
    <cellStyle name="Emphasis 3" xfId="265"/>
    <cellStyle name="Encabezado 4 2" xfId="266"/>
    <cellStyle name="Encabezado 4 2 2" xfId="267"/>
    <cellStyle name="Encabezado 4 3" xfId="268"/>
    <cellStyle name="Encabezado 4 4" xfId="269"/>
    <cellStyle name="Énfasis1 2" xfId="270"/>
    <cellStyle name="Énfasis1 2 2" xfId="271"/>
    <cellStyle name="Énfasis1 3" xfId="272"/>
    <cellStyle name="Énfasis1 4" xfId="273"/>
    <cellStyle name="Énfasis2 2" xfId="274"/>
    <cellStyle name="Énfasis2 2 2" xfId="275"/>
    <cellStyle name="Énfasis2 3" xfId="276"/>
    <cellStyle name="Énfasis2 4" xfId="277"/>
    <cellStyle name="Énfasis3 2" xfId="278"/>
    <cellStyle name="Énfasis3 2 2" xfId="279"/>
    <cellStyle name="Énfasis3 3" xfId="280"/>
    <cellStyle name="Énfasis3 4" xfId="281"/>
    <cellStyle name="Énfasis4 2" xfId="282"/>
    <cellStyle name="Énfasis4 2 2" xfId="283"/>
    <cellStyle name="Énfasis4 3" xfId="284"/>
    <cellStyle name="Énfasis4 4" xfId="285"/>
    <cellStyle name="Énfasis5 2" xfId="286"/>
    <cellStyle name="Énfasis5 2 2" xfId="287"/>
    <cellStyle name="Énfasis5 3" xfId="288"/>
    <cellStyle name="Énfasis6 2" xfId="289"/>
    <cellStyle name="Énfasis6 2 2" xfId="290"/>
    <cellStyle name="Énfasis6 3" xfId="291"/>
    <cellStyle name="Énfasis6 4" xfId="292"/>
    <cellStyle name="Entrada 2" xfId="293"/>
    <cellStyle name="Entrada 2 2" xfId="294"/>
    <cellStyle name="Entrada 3" xfId="295"/>
    <cellStyle name="Entrada 4" xfId="296"/>
    <cellStyle name="Euro" xfId="297"/>
    <cellStyle name="Euro 2" xfId="298"/>
    <cellStyle name="Euro 2 2" xfId="299"/>
    <cellStyle name="Euro 2 3" xfId="300"/>
    <cellStyle name="Euro 3" xfId="301"/>
    <cellStyle name="Euro 4" xfId="302"/>
    <cellStyle name="Euro 5" xfId="303"/>
    <cellStyle name="Euro 6" xfId="304"/>
    <cellStyle name="Euro 7" xfId="305"/>
    <cellStyle name="Euro 8" xfId="306"/>
    <cellStyle name="Euro 9" xfId="307"/>
    <cellStyle name="Euro_09 red distribucion ondina y las malvinas y correccion averias, ac. hato mayor" xfId="308"/>
    <cellStyle name="Explanatory Text" xfId="309"/>
    <cellStyle name="F2" xfId="310"/>
    <cellStyle name="F2 2" xfId="311"/>
    <cellStyle name="F2_act 102-11 al 46-11 REH OT, EST BOM, PT Y DR AC CASTILLO LOS CAFES" xfId="312"/>
    <cellStyle name="F3" xfId="313"/>
    <cellStyle name="F3 2" xfId="314"/>
    <cellStyle name="F3_act 102-11 al 46-11 REH OT, EST BOM, PT Y DR AC CASTILLO LOS CAFES" xfId="315"/>
    <cellStyle name="F4" xfId="316"/>
    <cellStyle name="F4 2" xfId="317"/>
    <cellStyle name="F4_act 102-11 al 46-11 REH OT, EST BOM, PT Y DR AC CASTILLO LOS CAFES" xfId="318"/>
    <cellStyle name="F5" xfId="319"/>
    <cellStyle name="F5 2" xfId="320"/>
    <cellStyle name="F5_act 102-11 al 46-11 REH OT, EST BOM, PT Y DR AC CASTILLO LOS CAFES" xfId="321"/>
    <cellStyle name="F6" xfId="322"/>
    <cellStyle name="F6 2" xfId="323"/>
    <cellStyle name="F6_act 102-11 al 46-11 REH OT, EST BOM, PT Y DR AC CASTILLO LOS CAFES" xfId="324"/>
    <cellStyle name="F7" xfId="325"/>
    <cellStyle name="F7 2" xfId="326"/>
    <cellStyle name="F7_act 102-11 al 46-11 REH OT, EST BOM, PT Y DR AC CASTILLO LOS CAFES" xfId="327"/>
    <cellStyle name="F8" xfId="328"/>
    <cellStyle name="F8 2" xfId="329"/>
    <cellStyle name="F8_act 102-11 al 46-11 REH OT, EST BOM, PT Y DR AC CASTILLO LOS CAFES" xfId="330"/>
    <cellStyle name="Good 2" xfId="331"/>
    <cellStyle name="Good 2 2" xfId="332"/>
    <cellStyle name="Heading 1" xfId="333"/>
    <cellStyle name="Heading 1 2" xfId="334"/>
    <cellStyle name="Heading 1 2 2" xfId="335"/>
    <cellStyle name="Heading 1 3" xfId="336"/>
    <cellStyle name="Heading 2" xfId="337"/>
    <cellStyle name="Heading 2 2" xfId="338"/>
    <cellStyle name="Heading 2 2 2" xfId="339"/>
    <cellStyle name="Heading 2 3" xfId="340"/>
    <cellStyle name="Heading 3" xfId="341"/>
    <cellStyle name="Heading 3 2" xfId="342"/>
    <cellStyle name="Heading 3 2 2" xfId="343"/>
    <cellStyle name="Heading 4 2" xfId="344"/>
    <cellStyle name="Heading 4 2 2" xfId="345"/>
    <cellStyle name="Incorrecto 2" xfId="346"/>
    <cellStyle name="Incorrecto 2 2" xfId="347"/>
    <cellStyle name="Incorrecto 3" xfId="348"/>
    <cellStyle name="Incorrecto 4" xfId="349"/>
    <cellStyle name="Input 2" xfId="350"/>
    <cellStyle name="Input 2 2" xfId="351"/>
    <cellStyle name="Linked Cell 2" xfId="352"/>
    <cellStyle name="Linked Cell 2 2" xfId="353"/>
    <cellStyle name="Millares" xfId="354" builtinId="3"/>
    <cellStyle name="Millares 10" xfId="355"/>
    <cellStyle name="Millares 10 2" xfId="356"/>
    <cellStyle name="Millares 10 2 2" xfId="357"/>
    <cellStyle name="Millares 10 2 2 2" xfId="358"/>
    <cellStyle name="Millares 10 4" xfId="359"/>
    <cellStyle name="Millares 11" xfId="360"/>
    <cellStyle name="Millares 11 2" xfId="361"/>
    <cellStyle name="Millares 12" xfId="362"/>
    <cellStyle name="Millares 12 2" xfId="363"/>
    <cellStyle name="Millares 13" xfId="364"/>
    <cellStyle name="Millares 13 2" xfId="365"/>
    <cellStyle name="Millares 14" xfId="366"/>
    <cellStyle name="Millares 15" xfId="367"/>
    <cellStyle name="Millares 16" xfId="368"/>
    <cellStyle name="Millares 16 2" xfId="369"/>
    <cellStyle name="Millares 2" xfId="370"/>
    <cellStyle name="Millares 2 10" xfId="371"/>
    <cellStyle name="Millares 2 11" xfId="372"/>
    <cellStyle name="Millares 2 2" xfId="373"/>
    <cellStyle name="Millares 2 2 2" xfId="374"/>
    <cellStyle name="Millares 2 2 3" xfId="375"/>
    <cellStyle name="Millares 2 2 4" xfId="376"/>
    <cellStyle name="Millares 2 2 5" xfId="377"/>
    <cellStyle name="Millares 2 2_304-12 medidores SAN CRISTOBAL" xfId="378"/>
    <cellStyle name="Millares 2 3" xfId="379"/>
    <cellStyle name="Millares 2 3 2" xfId="380"/>
    <cellStyle name="Millares 2 4" xfId="381"/>
    <cellStyle name="Millares 2 4 2" xfId="382"/>
    <cellStyle name="Millares 2 4 2 2" xfId="383"/>
    <cellStyle name="Millares 2 5" xfId="384"/>
    <cellStyle name="Millares 2 6" xfId="385"/>
    <cellStyle name="Millares 2 7" xfId="386"/>
    <cellStyle name="Millares 2 8" xfId="387"/>
    <cellStyle name="Millares 2 9" xfId="388"/>
    <cellStyle name="Millares 2_111-12 ac neyba zona alta" xfId="389"/>
    <cellStyle name="Millares 3" xfId="390"/>
    <cellStyle name="Millares 3 2" xfId="391"/>
    <cellStyle name="Millares 3 2 2" xfId="392"/>
    <cellStyle name="Millares 3 2 3" xfId="393"/>
    <cellStyle name="Millares 3 3" xfId="394"/>
    <cellStyle name="Millares 3 3 2" xfId="395"/>
    <cellStyle name="Millares 3 3 3" xfId="396"/>
    <cellStyle name="Millares 3 4" xfId="397"/>
    <cellStyle name="Millares 3 5" xfId="398"/>
    <cellStyle name="Millares 3_111-12 ac neyba zona alta" xfId="399"/>
    <cellStyle name="Millares 4" xfId="400"/>
    <cellStyle name="Millares 4 2" xfId="401"/>
    <cellStyle name="Millares 4 3" xfId="402"/>
    <cellStyle name="Millares 4 3 2" xfId="403"/>
    <cellStyle name="Millares 4 4" xfId="404"/>
    <cellStyle name="Millares 4 5" xfId="405"/>
    <cellStyle name="Millares 4_304-12 medidores SAN CRISTOBAL" xfId="406"/>
    <cellStyle name="Millares 5" xfId="407"/>
    <cellStyle name="Millares 5 2" xfId="408"/>
    <cellStyle name="Millares 5 3" xfId="409"/>
    <cellStyle name="Millares 5 3 2" xfId="410"/>
    <cellStyle name="Millares 5 4" xfId="411"/>
    <cellStyle name="Millares 6" xfId="412"/>
    <cellStyle name="Millares 6 2" xfId="413"/>
    <cellStyle name="Millares 7" xfId="414"/>
    <cellStyle name="Millares 7 2" xfId="415"/>
    <cellStyle name="Millares 7 3" xfId="416"/>
    <cellStyle name="Millares 8" xfId="417"/>
    <cellStyle name="Millares 8 2" xfId="418"/>
    <cellStyle name="Millares 8 3" xfId="419"/>
    <cellStyle name="Millares 8 4" xfId="420"/>
    <cellStyle name="Millares 9" xfId="421"/>
    <cellStyle name="Millares 9 2" xfId="422"/>
    <cellStyle name="Millares 9 3" xfId="423"/>
    <cellStyle name="Millares 9 4" xfId="424"/>
    <cellStyle name="Moneda 2" xfId="425"/>
    <cellStyle name="Moneda 2 2" xfId="426"/>
    <cellStyle name="Moneda 2 3" xfId="427"/>
    <cellStyle name="Moneda 2_304-12 medidores SAN CRISTOBAL" xfId="428"/>
    <cellStyle name="Moneda 3" xfId="429"/>
    <cellStyle name="Moneda 4" xfId="430"/>
    <cellStyle name="Moneda 5" xfId="431"/>
    <cellStyle name="Neutral 2" xfId="432"/>
    <cellStyle name="Neutral 2 2" xfId="433"/>
    <cellStyle name="Neutral 3" xfId="434"/>
    <cellStyle name="No-definido" xfId="435"/>
    <cellStyle name="No-definido 2" xfId="436"/>
    <cellStyle name="Normal" xfId="0" builtinId="0"/>
    <cellStyle name="Normal - Style1" xfId="437"/>
    <cellStyle name="Normal 10" xfId="438"/>
    <cellStyle name="Normal 10 2" xfId="439"/>
    <cellStyle name="Normal 10 2 2" xfId="440"/>
    <cellStyle name="Normal 10 3" xfId="441"/>
    <cellStyle name="Normal 11" xfId="442"/>
    <cellStyle name="Normal 11 2" xfId="443"/>
    <cellStyle name="Normal 12" xfId="444"/>
    <cellStyle name="Normal 12 2" xfId="445"/>
    <cellStyle name="Normal 13" xfId="446"/>
    <cellStyle name="Normal 13 2" xfId="447"/>
    <cellStyle name="Normal 14" xfId="448"/>
    <cellStyle name="Normal 14 2" xfId="449"/>
    <cellStyle name="Normal 14 2 2" xfId="450"/>
    <cellStyle name="Normal 14 3" xfId="451"/>
    <cellStyle name="Normal 14_correccion de averia ac.hatillo prov.hato mayor oct.2011" xfId="452"/>
    <cellStyle name="Normal 15" xfId="453"/>
    <cellStyle name="Normal 15 2" xfId="454"/>
    <cellStyle name="Normal 15 3" xfId="455"/>
    <cellStyle name="Normal 16" xfId="456"/>
    <cellStyle name="Normal 16 2" xfId="457"/>
    <cellStyle name="Normal 17" xfId="458"/>
    <cellStyle name="Normal 17 2" xfId="459"/>
    <cellStyle name="Normal 18" xfId="460"/>
    <cellStyle name="Normal 18 2" xfId="461"/>
    <cellStyle name="Normal 19" xfId="462"/>
    <cellStyle name="Normal 2" xfId="463"/>
    <cellStyle name="Normal 2 2" xfId="464"/>
    <cellStyle name="Normal 2 2 2" xfId="465"/>
    <cellStyle name="Normal 2 3" xfId="466"/>
    <cellStyle name="Normal 2 3 2" xfId="467"/>
    <cellStyle name="Normal 2 4" xfId="468"/>
    <cellStyle name="Normal 2 5" xfId="469"/>
    <cellStyle name="Normal 2 6" xfId="470"/>
    <cellStyle name="Normal 2_07-09 presupu..." xfId="471"/>
    <cellStyle name="Normal 20" xfId="472"/>
    <cellStyle name="Normal 20 2" xfId="473"/>
    <cellStyle name="Normal 21" xfId="474"/>
    <cellStyle name="Normal 22" xfId="475"/>
    <cellStyle name="Normal 23" xfId="476"/>
    <cellStyle name="Normal 24" xfId="477"/>
    <cellStyle name="Normal 24 9" xfId="478"/>
    <cellStyle name="Normal 25" xfId="479"/>
    <cellStyle name="Normal 26" xfId="480"/>
    <cellStyle name="Normal 27" xfId="481"/>
    <cellStyle name="Normal 28" xfId="482"/>
    <cellStyle name="Normal 28 2" xfId="483"/>
    <cellStyle name="Normal 29" xfId="484"/>
    <cellStyle name="Normal 3" xfId="485"/>
    <cellStyle name="Normal 3 2" xfId="486"/>
    <cellStyle name="Normal 3 2 2" xfId="487"/>
    <cellStyle name="Normal 3 2 3" xfId="488"/>
    <cellStyle name="Normal 3 2 4" xfId="489"/>
    <cellStyle name="Normal 3 3" xfId="490"/>
    <cellStyle name="Normal 3 4" xfId="491"/>
    <cellStyle name="Normal 3_copia Pres. elab.40-2010Desarenador para la obra de toma del Ac. mult. La Cuaba" xfId="492"/>
    <cellStyle name="Normal 30" xfId="493"/>
    <cellStyle name="Normal 31" xfId="494"/>
    <cellStyle name="Normal 31_correccion de averia ac.hatillo prov.hato mayor oct.2011 2" xfId="495"/>
    <cellStyle name="Normal 32" xfId="496"/>
    <cellStyle name="Normal 33" xfId="497"/>
    <cellStyle name="Normal 34" xfId="498"/>
    <cellStyle name="Normal 35" xfId="499"/>
    <cellStyle name="Normal 36" xfId="500"/>
    <cellStyle name="Normal 37" xfId="501"/>
    <cellStyle name="Normal 38" xfId="502"/>
    <cellStyle name="Normal 39" xfId="503"/>
    <cellStyle name="Normal 4" xfId="504"/>
    <cellStyle name="Normal 4 2" xfId="505"/>
    <cellStyle name="Normal 4 2 2" xfId="506"/>
    <cellStyle name="Normal 4 3" xfId="507"/>
    <cellStyle name="Normal 4 3 2" xfId="508"/>
    <cellStyle name="Normal 40" xfId="509"/>
    <cellStyle name="Normal 41" xfId="510"/>
    <cellStyle name="Normal 42" xfId="511"/>
    <cellStyle name="Normal 43" xfId="512"/>
    <cellStyle name="Normal 44" xfId="513"/>
    <cellStyle name="Normal 45" xfId="514"/>
    <cellStyle name="Normal 46" xfId="515"/>
    <cellStyle name="Normal 47" xfId="516"/>
    <cellStyle name="Normal 48" xfId="517"/>
    <cellStyle name="Normal 49" xfId="518"/>
    <cellStyle name="Normal 5" xfId="519"/>
    <cellStyle name="Normal 5 2" xfId="520"/>
    <cellStyle name="Normal 5 2 2" xfId="521"/>
    <cellStyle name="Normal 5 3" xfId="522"/>
    <cellStyle name="Normal 5 4" xfId="523"/>
    <cellStyle name="Normal 5 5" xfId="524"/>
    <cellStyle name="Normal 5 6" xfId="525"/>
    <cellStyle name="Normal 6" xfId="526"/>
    <cellStyle name="Normal 6 2" xfId="527"/>
    <cellStyle name="Normal 7" xfId="528"/>
    <cellStyle name="Normal 7 2" xfId="529"/>
    <cellStyle name="Normal 7 2 2" xfId="530"/>
    <cellStyle name="Normal 8" xfId="531"/>
    <cellStyle name="Normal 8 2" xfId="532"/>
    <cellStyle name="Normal 8_copia TERMINACION AC. LINEA NOROESTE SECTOR III PARTE A, B, C-1, C-2 Y D MARIÑEZ" xfId="533"/>
    <cellStyle name="Normal 9" xfId="534"/>
    <cellStyle name="Normal 9 2" xfId="535"/>
    <cellStyle name="Normal 9 3" xfId="536"/>
    <cellStyle name="Normal_158-09 TERMINACION AC. LA GINA" xfId="537"/>
    <cellStyle name="Normal_Rec. No.3 118-03   Pta. de trat.A.Negras san juan de la maguana" xfId="538"/>
    <cellStyle name="Notas 2" xfId="539"/>
    <cellStyle name="Notas 2 2" xfId="540"/>
    <cellStyle name="Notas 3" xfId="541"/>
    <cellStyle name="Notas 4" xfId="542"/>
    <cellStyle name="Note 2" xfId="543"/>
    <cellStyle name="Note 2 2" xfId="544"/>
    <cellStyle name="Note 3" xfId="545"/>
    <cellStyle name="Output" xfId="546"/>
    <cellStyle name="Output 2" xfId="547"/>
    <cellStyle name="Output 2 2" xfId="548"/>
    <cellStyle name="Output 3" xfId="549"/>
    <cellStyle name="Percent 2" xfId="550"/>
    <cellStyle name="Porcentaje" xfId="551" builtinId="5"/>
    <cellStyle name="Porcentaje 2" xfId="552"/>
    <cellStyle name="Porcentaje 2 2" xfId="553"/>
    <cellStyle name="Porcentaje 3" xfId="554"/>
    <cellStyle name="Porcentaje 4" xfId="555"/>
    <cellStyle name="Porcentaje 5" xfId="556"/>
    <cellStyle name="Porcentual 2" xfId="557"/>
    <cellStyle name="Porcentual 2 2" xfId="558"/>
    <cellStyle name="Porcentual 2 3" xfId="559"/>
    <cellStyle name="Porcentual 2 4" xfId="560"/>
    <cellStyle name="Porcentual 2_304-12 medidores SAN CRISTOBAL" xfId="561"/>
    <cellStyle name="Porcentual 3" xfId="562"/>
    <cellStyle name="Porcentual 3 2" xfId="563"/>
    <cellStyle name="Porcentual 3 3" xfId="564"/>
    <cellStyle name="Porcentual 3 4" xfId="565"/>
    <cellStyle name="Porcentual 4" xfId="566"/>
    <cellStyle name="Porcentual 5" xfId="567"/>
    <cellStyle name="Salida 2" xfId="568"/>
    <cellStyle name="Salida 2 2" xfId="569"/>
    <cellStyle name="Salida 3" xfId="570"/>
    <cellStyle name="Salida 4" xfId="571"/>
    <cellStyle name="Sheet Title" xfId="572"/>
    <cellStyle name="Texto de advertencia 2" xfId="573"/>
    <cellStyle name="Texto de advertencia 2 2" xfId="574"/>
    <cellStyle name="Texto de advertencia 3" xfId="575"/>
    <cellStyle name="Texto explicativo 2" xfId="576"/>
    <cellStyle name="Texto explicativo 2 2" xfId="577"/>
    <cellStyle name="Texto explicativo 3" xfId="578"/>
    <cellStyle name="Title" xfId="579"/>
    <cellStyle name="Title 2" xfId="580"/>
    <cellStyle name="Title 2 2" xfId="581"/>
    <cellStyle name="Título 1 2" xfId="582"/>
    <cellStyle name="Título 1 2 2" xfId="583"/>
    <cellStyle name="Título 1 3" xfId="584"/>
    <cellStyle name="Título 1 4" xfId="585"/>
    <cellStyle name="Título 2 2" xfId="586"/>
    <cellStyle name="Título 2 2 2" xfId="587"/>
    <cellStyle name="Título 2 3" xfId="588"/>
    <cellStyle name="Título 2 4" xfId="589"/>
    <cellStyle name="Título 3 2" xfId="590"/>
    <cellStyle name="Título 3 2 2" xfId="591"/>
    <cellStyle name="Título 3 3" xfId="592"/>
    <cellStyle name="Título 3 4" xfId="593"/>
    <cellStyle name="Título 4" xfId="594"/>
    <cellStyle name="Título 4 2" xfId="595"/>
    <cellStyle name="Título 5" xfId="596"/>
    <cellStyle name="Título 6" xfId="597"/>
    <cellStyle name="Total 2" xfId="598"/>
    <cellStyle name="Total 2 2" xfId="599"/>
    <cellStyle name="Total 3" xfId="6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customXml" Target="../customXml/item2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customXml" Target="../customXml/item3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1304925</xdr:colOff>
      <xdr:row>357</xdr:row>
      <xdr:rowOff>0</xdr:rowOff>
    </xdr:from>
    <xdr:to>
      <xdr:col>1</xdr:col>
      <xdr:colOff>1409700</xdr:colOff>
      <xdr:row>358</xdr:row>
      <xdr:rowOff>104776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9FE6CFAE-F9FC-4680-B794-3F4B85965A5E}"/>
            </a:ext>
          </a:extLst>
        </xdr:cNvPr>
        <xdr:cNvSpPr txBox="1">
          <a:spLocks noChangeArrowheads="1"/>
        </xdr:cNvSpPr>
      </xdr:nvSpPr>
      <xdr:spPr bwMode="auto">
        <a:xfrm>
          <a:off x="1838325" y="63693675"/>
          <a:ext cx="10477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357</xdr:row>
      <xdr:rowOff>0</xdr:rowOff>
    </xdr:from>
    <xdr:to>
      <xdr:col>1</xdr:col>
      <xdr:colOff>1409700</xdr:colOff>
      <xdr:row>358</xdr:row>
      <xdr:rowOff>104776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9BFE0D33-09B2-43D4-8E41-F7CF300760E9}"/>
            </a:ext>
          </a:extLst>
        </xdr:cNvPr>
        <xdr:cNvSpPr txBox="1">
          <a:spLocks noChangeArrowheads="1"/>
        </xdr:cNvSpPr>
      </xdr:nvSpPr>
      <xdr:spPr bwMode="auto">
        <a:xfrm>
          <a:off x="1838325" y="63693675"/>
          <a:ext cx="104775" cy="26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357</xdr:row>
      <xdr:rowOff>0</xdr:rowOff>
    </xdr:from>
    <xdr:to>
      <xdr:col>1</xdr:col>
      <xdr:colOff>1409700</xdr:colOff>
      <xdr:row>358</xdr:row>
      <xdr:rowOff>95251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CB52F3AA-4013-4AF9-A7F7-857A04088B69}"/>
            </a:ext>
          </a:extLst>
        </xdr:cNvPr>
        <xdr:cNvSpPr txBox="1">
          <a:spLocks noChangeArrowheads="1"/>
        </xdr:cNvSpPr>
      </xdr:nvSpPr>
      <xdr:spPr bwMode="auto">
        <a:xfrm>
          <a:off x="1838325" y="63693675"/>
          <a:ext cx="104775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357</xdr:row>
      <xdr:rowOff>0</xdr:rowOff>
    </xdr:from>
    <xdr:to>
      <xdr:col>1</xdr:col>
      <xdr:colOff>1409700</xdr:colOff>
      <xdr:row>358</xdr:row>
      <xdr:rowOff>95251</xdr:rowOff>
    </xdr:to>
    <xdr:sp macro="" textlink="">
      <xdr:nvSpPr>
        <xdr:cNvPr id="13" name="Text Box 9">
          <a:extLst>
            <a:ext uri="{FF2B5EF4-FFF2-40B4-BE49-F238E27FC236}">
              <a16:creationId xmlns:a16="http://schemas.microsoft.com/office/drawing/2014/main" id="{40D04CB5-0BE7-426D-9737-73191F91AD3B}"/>
            </a:ext>
          </a:extLst>
        </xdr:cNvPr>
        <xdr:cNvSpPr txBox="1">
          <a:spLocks noChangeArrowheads="1"/>
        </xdr:cNvSpPr>
      </xdr:nvSpPr>
      <xdr:spPr bwMode="auto">
        <a:xfrm>
          <a:off x="1838325" y="63693675"/>
          <a:ext cx="104775" cy="25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357</xdr:row>
      <xdr:rowOff>0</xdr:rowOff>
    </xdr:from>
    <xdr:to>
      <xdr:col>1</xdr:col>
      <xdr:colOff>1409700</xdr:colOff>
      <xdr:row>358</xdr:row>
      <xdr:rowOff>76201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AB9BBBCC-F174-414E-87F9-64F7DE140720}"/>
            </a:ext>
          </a:extLst>
        </xdr:cNvPr>
        <xdr:cNvSpPr txBox="1">
          <a:spLocks noChangeArrowheads="1"/>
        </xdr:cNvSpPr>
      </xdr:nvSpPr>
      <xdr:spPr bwMode="auto">
        <a:xfrm>
          <a:off x="1838325" y="63693675"/>
          <a:ext cx="104775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357</xdr:row>
      <xdr:rowOff>0</xdr:rowOff>
    </xdr:from>
    <xdr:to>
      <xdr:col>1</xdr:col>
      <xdr:colOff>1409700</xdr:colOff>
      <xdr:row>358</xdr:row>
      <xdr:rowOff>76201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5C6558C9-870C-4324-8510-4476428DDA76}"/>
            </a:ext>
          </a:extLst>
        </xdr:cNvPr>
        <xdr:cNvSpPr txBox="1">
          <a:spLocks noChangeArrowheads="1"/>
        </xdr:cNvSpPr>
      </xdr:nvSpPr>
      <xdr:spPr bwMode="auto">
        <a:xfrm>
          <a:off x="1838325" y="63693675"/>
          <a:ext cx="104775" cy="238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66675</xdr:colOff>
      <xdr:row>362</xdr:row>
      <xdr:rowOff>133350</xdr:rowOff>
    </xdr:from>
    <xdr:to>
      <xdr:col>1</xdr:col>
      <xdr:colOff>2171700</xdr:colOff>
      <xdr:row>362</xdr:row>
      <xdr:rowOff>133350</xdr:rowOff>
    </xdr:to>
    <xdr:sp macro="" textlink="">
      <xdr:nvSpPr>
        <xdr:cNvPr id="16" name="Line 21">
          <a:extLst>
            <a:ext uri="{FF2B5EF4-FFF2-40B4-BE49-F238E27FC236}">
              <a16:creationId xmlns:a16="http://schemas.microsoft.com/office/drawing/2014/main" id="{444C162F-84F1-43F5-A082-91A230097AFC}"/>
            </a:ext>
          </a:extLst>
        </xdr:cNvPr>
        <xdr:cNvSpPr>
          <a:spLocks noChangeShapeType="1"/>
        </xdr:cNvSpPr>
      </xdr:nvSpPr>
      <xdr:spPr bwMode="auto">
        <a:xfrm>
          <a:off x="66675" y="64636650"/>
          <a:ext cx="2638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114300</xdr:colOff>
      <xdr:row>362</xdr:row>
      <xdr:rowOff>152400</xdr:rowOff>
    </xdr:from>
    <xdr:to>
      <xdr:col>5</xdr:col>
      <xdr:colOff>676275</xdr:colOff>
      <xdr:row>362</xdr:row>
      <xdr:rowOff>152400</xdr:rowOff>
    </xdr:to>
    <xdr:sp macro="" textlink="">
      <xdr:nvSpPr>
        <xdr:cNvPr id="17" name="Line 23">
          <a:extLst>
            <a:ext uri="{FF2B5EF4-FFF2-40B4-BE49-F238E27FC236}">
              <a16:creationId xmlns:a16="http://schemas.microsoft.com/office/drawing/2014/main" id="{F9A01350-5C96-4669-8F6A-1BD27FDF8049}"/>
            </a:ext>
          </a:extLst>
        </xdr:cNvPr>
        <xdr:cNvSpPr>
          <a:spLocks noChangeShapeType="1"/>
        </xdr:cNvSpPr>
      </xdr:nvSpPr>
      <xdr:spPr bwMode="auto">
        <a:xfrm>
          <a:off x="4857750" y="64655700"/>
          <a:ext cx="2724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371</xdr:row>
      <xdr:rowOff>95250</xdr:rowOff>
    </xdr:from>
    <xdr:to>
      <xdr:col>5</xdr:col>
      <xdr:colOff>762000</xdr:colOff>
      <xdr:row>371</xdr:row>
      <xdr:rowOff>95250</xdr:rowOff>
    </xdr:to>
    <xdr:sp macro="" textlink="">
      <xdr:nvSpPr>
        <xdr:cNvPr id="18" name="Line 4">
          <a:extLst>
            <a:ext uri="{FF2B5EF4-FFF2-40B4-BE49-F238E27FC236}">
              <a16:creationId xmlns:a16="http://schemas.microsoft.com/office/drawing/2014/main" id="{F212D1AF-DD4C-46DF-B2FA-2A7D8C28F2B3}"/>
            </a:ext>
          </a:extLst>
        </xdr:cNvPr>
        <xdr:cNvSpPr>
          <a:spLocks noChangeShapeType="1"/>
        </xdr:cNvSpPr>
      </xdr:nvSpPr>
      <xdr:spPr bwMode="auto">
        <a:xfrm>
          <a:off x="4972050" y="66055875"/>
          <a:ext cx="2695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123825</xdr:colOff>
      <xdr:row>371</xdr:row>
      <xdr:rowOff>66675</xdr:rowOff>
    </xdr:from>
    <xdr:to>
      <xdr:col>1</xdr:col>
      <xdr:colOff>2047875</xdr:colOff>
      <xdr:row>371</xdr:row>
      <xdr:rowOff>66675</xdr:rowOff>
    </xdr:to>
    <xdr:sp macro="" textlink="">
      <xdr:nvSpPr>
        <xdr:cNvPr id="19" name="Line 11">
          <a:extLst>
            <a:ext uri="{FF2B5EF4-FFF2-40B4-BE49-F238E27FC236}">
              <a16:creationId xmlns:a16="http://schemas.microsoft.com/office/drawing/2014/main" id="{BFADC319-10A3-482A-919B-607FC71C96B3}"/>
            </a:ext>
          </a:extLst>
        </xdr:cNvPr>
        <xdr:cNvSpPr>
          <a:spLocks noChangeShapeType="1"/>
        </xdr:cNvSpPr>
      </xdr:nvSpPr>
      <xdr:spPr bwMode="auto">
        <a:xfrm>
          <a:off x="123825" y="66027300"/>
          <a:ext cx="2457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na\c\Documents%20and%20Settings\JOEL\Mis%20documentos\Documents%20and%20Settings\Joel%20Francisco\Mis%20documentos\Documents%20and%20Settings\CLAUDIA\Mis%20documentos\TRABAJO%20CLAUDIA\Garibaldy%20Bautista%20(actualizaciones)\analisis%20el%20pino%20junumuc&#250;.xls?8D955B24" TargetMode="External"/><Relationship Id="rId1" Type="http://schemas.openxmlformats.org/officeDocument/2006/relationships/externalLinkPath" Target="file:///\\8D955B24\analisis%20el%20pino%20junumuc&#25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Documents%20and%20Settings\Benjamin.DOMAIN\My%20Documents\Documentos%20en%20Benjamin\BenMis%20Documento\Bahia%20Principe%20Rio%20San%20Juan\Bahia%20Principe2\SPA%20Bahia%20Princip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Mis%20documentos\Analisis%20Karina\Documentos%20Varios\Caseta%20modelo%20(prefabricada).xls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Garibaldy%20Bautista%20(actualizaciones)\analisis%20el%20pino%20junumuc&#250;.xls?1E846D7E" TargetMode="External"/><Relationship Id="rId1" Type="http://schemas.openxmlformats.org/officeDocument/2006/relationships/externalLinkPath" Target="file:///\\1E846D7E\analisis%20el%20pino%20junumuc&#25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Club%20de%20playa\Piscina%20y%20club%20de%20playa0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onica\New%20Folder\PRESUPUESTO%20PM2.xls" TargetMode="External"/></Relationships>
</file>

<file path=xl/externalLinks/_rels/externalLink30.xml.rels><?xml version="1.0" encoding="UTF-8" standalone="yes"?>
<Relationships xmlns="http://schemas.openxmlformats.org/package/2006/relationships"><Relationship Id="rId2" Type="http://schemas.microsoft.com/office/2019/04/relationships/externalLinkLong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?22A946DD" TargetMode="External"/><Relationship Id="rId1" Type="http://schemas.openxmlformats.org/officeDocument/2006/relationships/externalLinkPath" Target="file:///\\22A946DD\Copia%20de%20Analisis%20PARA%20PRESUPUESTO%20OBRAS%20PUBLICA%20df%20enero%2020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yfernandez\Mis%20documentos\poyectos\PRESUPUESTO%20RESIDENCIA%20ORQUIDEA%20TIPO%20A%20definitivo%20AGOSTO2006(1)(1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JAJAJA\Desktop\PROYECTOS\colina%20definitivo2\G.A.1(07junio2005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Documents%20and%20Settings\Giovanna\Local%20Settings\Temporary%20Internet%20Files\OLK6D\Presupuesto%20Adicional%20No.6%20%20Liceo%20Pedro%20Henrriquez%20Ure&#241;a%20San%20Juan%20de%20la%20Maguana%20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costo%205ta\DOCUME~1\FARNAU~1.INA\CONFIG~1\Temp\DOCUMENTOS%20ALMONTE\Analisis%20de%20Precios,%207ma%20Edicion,%202010,%20enero\2010%2011%20Ene%20tx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14\PC%20Elvita\Documents%20and%20Settings\GERMAN%20NOVA\My%20Documents\Intec\MAESTRIA\Costos\Proyecto%20Final%20(SC)\Documents%20and%20Settings\Lurdes\Desktop\Samuel\Propuesta-Auditoria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ICITACION%20VILLAS%20TIPO%20PRESIDENCIAL%20BISONO\Villa%20%20Presidencial4,5,6%20BISONO-ultimo%20DEFINITIVO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Club%20de%20playa\Piscina%20y%20club%20de%20playa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COTIZA~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Bahia%20Principe%20Rio%20San%20Juan\Remodelacion%20piscina%2010junio0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AJAJAJA\Desktop\PROYECTOS\colina%20definitivo2\Presupuesto%20Colina%20ben\ACACIA%20be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MIS%20DOCUMENTOS\PROYECTO%20TERMINACION%20SOFTBALL%20COJPD\PRESUPUESTO%20MODIFICADO\PRESUPUESTO_FEDOSA_14NOV2005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BPB2Last\Cubicaciones\Cubicacion%20No.%203\Cubicacion%20Villa%20BPB%2024%20Hab2%20Villa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PRESUPUbahia%20principe%20modificado2x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dell2\Escritorio\Mis%20documentos\presupuestos%202006\85-06%20Reh.%20y%20Ampl.%20Ac.%20Imbert%20(2da.%20alternativa)SIN%20PRO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enjamin\My%20Documents\BPB2\BPB2Last\Presupuesto%20y%20medicion%20final2\Villa%20BPB%2024%20hab%20modiF.%20sistema%20fontaneria4%20separado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/>
      <sheetData sheetId="1"/>
      <sheetData sheetId="2"/>
      <sheetData sheetId="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  <sheetName val="Herram"/>
      <sheetName val="Hoja1"/>
      <sheetName val="Hoja2"/>
      <sheetName val="Hoja3"/>
    </sheetNames>
    <sheetDataSet>
      <sheetData sheetId="0">
        <row r="561">
          <cell r="D561">
            <v>36.01</v>
          </cell>
        </row>
      </sheetData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</sheetNames>
    <sheetDataSet>
      <sheetData sheetId="0" refreshError="1"/>
      <sheetData sheetId="1" refreshError="1">
        <row r="21">
          <cell r="D21">
            <v>1314906.1857016287</v>
          </cell>
        </row>
        <row r="23">
          <cell r="D23">
            <v>2990883.649645336</v>
          </cell>
        </row>
        <row r="24">
          <cell r="D24">
            <v>1806093.8399999999</v>
          </cell>
        </row>
        <row r="25">
          <cell r="D25">
            <v>287006.09240701469</v>
          </cell>
        </row>
        <row r="26">
          <cell r="D26">
            <v>600000</v>
          </cell>
        </row>
        <row r="32">
          <cell r="F32">
            <v>59613800.43383681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107">
          <cell r="G107">
            <v>1409090.7024497506</v>
          </cell>
        </row>
      </sheetData>
      <sheetData sheetId="7" refreshError="1">
        <row r="161">
          <cell r="G161">
            <v>3341748.5683191428</v>
          </cell>
        </row>
      </sheetData>
      <sheetData sheetId="8" refreshError="1">
        <row r="157">
          <cell r="G157">
            <v>2629812.3714032574</v>
          </cell>
        </row>
      </sheetData>
      <sheetData sheetId="9" refreshError="1">
        <row r="77">
          <cell r="G77">
            <v>8359323.2016874002</v>
          </cell>
        </row>
      </sheetData>
      <sheetData sheetId="10" refreshError="1">
        <row r="77">
          <cell r="G77">
            <v>621140.25180400361</v>
          </cell>
        </row>
      </sheetData>
      <sheetData sheetId="11" refreshError="1">
        <row r="49">
          <cell r="D49">
            <v>150</v>
          </cell>
        </row>
        <row r="105">
          <cell r="D105">
            <v>2649.6400000000003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30">
          <cell r="D230">
            <v>4386.2560994538471</v>
          </cell>
        </row>
        <row r="241">
          <cell r="D241">
            <v>3070.48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306">
          <cell r="D306">
            <v>377.70847206000002</v>
          </cell>
        </row>
        <row r="365">
          <cell r="D365">
            <v>284.03647999999998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71">
          <cell r="D471">
            <v>1369.4382560000001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12">
          <cell r="D512">
            <v>1446.1291840000001</v>
          </cell>
        </row>
        <row r="522">
          <cell r="D522">
            <v>810.20918399999994</v>
          </cell>
        </row>
        <row r="532">
          <cell r="D532">
            <v>121.89090944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80">
          <cell r="D580">
            <v>383.12918399999995</v>
          </cell>
        </row>
        <row r="591">
          <cell r="D591">
            <v>1075.2</v>
          </cell>
        </row>
        <row r="601">
          <cell r="D601">
            <v>402.22159319999997</v>
          </cell>
        </row>
        <row r="610">
          <cell r="D610">
            <v>1470.2215932000001</v>
          </cell>
        </row>
        <row r="620">
          <cell r="D620">
            <v>339.22159319999997</v>
          </cell>
        </row>
        <row r="629">
          <cell r="D629">
            <v>416.86012399999998</v>
          </cell>
        </row>
        <row r="638">
          <cell r="D638">
            <v>1204.0245920000002</v>
          </cell>
        </row>
        <row r="645">
          <cell r="D645">
            <v>506.42459200000008</v>
          </cell>
        </row>
        <row r="658">
          <cell r="D658">
            <v>19014.945350968199</v>
          </cell>
        </row>
        <row r="755">
          <cell r="D755">
            <v>7451.79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15">
          <cell r="D915">
            <v>320.57281386599999</v>
          </cell>
        </row>
        <row r="933">
          <cell r="D933">
            <v>5411.1733461538461</v>
          </cell>
        </row>
        <row r="1004">
          <cell r="D1004">
            <v>6508.3639569669222</v>
          </cell>
        </row>
        <row r="1018">
          <cell r="D1018">
            <v>5615.9402461538457</v>
          </cell>
        </row>
        <row r="1112">
          <cell r="D1112">
            <v>743.03258760000006</v>
          </cell>
        </row>
        <row r="1202">
          <cell r="D1202">
            <v>185.83776800000001</v>
          </cell>
        </row>
        <row r="1212">
          <cell r="D1212">
            <v>374.06856796207995</v>
          </cell>
        </row>
        <row r="1816">
          <cell r="F1816">
            <v>101540.4</v>
          </cell>
        </row>
        <row r="1956">
          <cell r="F1956">
            <v>75726.179999999993</v>
          </cell>
        </row>
      </sheetData>
      <sheetData sheetId="12" refreshError="1">
        <row r="21">
          <cell r="E21">
            <v>30</v>
          </cell>
        </row>
        <row r="25">
          <cell r="E25">
            <v>220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42">
          <cell r="E42">
            <v>28600</v>
          </cell>
        </row>
        <row r="48">
          <cell r="E48">
            <v>130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3">
          <cell r="E63">
            <v>280</v>
          </cell>
        </row>
        <row r="64">
          <cell r="E64">
            <v>280</v>
          </cell>
        </row>
        <row r="66">
          <cell r="E66">
            <v>125</v>
          </cell>
        </row>
        <row r="69">
          <cell r="E69">
            <v>43.2</v>
          </cell>
        </row>
        <row r="70">
          <cell r="E70">
            <v>190</v>
          </cell>
        </row>
        <row r="71">
          <cell r="E71">
            <v>312</v>
          </cell>
        </row>
        <row r="84">
          <cell r="E84">
            <v>5</v>
          </cell>
        </row>
        <row r="91">
          <cell r="E91">
            <v>70</v>
          </cell>
        </row>
        <row r="108">
          <cell r="E108">
            <v>40</v>
          </cell>
        </row>
        <row r="112">
          <cell r="E112">
            <v>4.5</v>
          </cell>
        </row>
        <row r="136">
          <cell r="E136">
            <v>15</v>
          </cell>
        </row>
        <row r="137">
          <cell r="E137">
            <v>36.880000000000003</v>
          </cell>
        </row>
        <row r="142">
          <cell r="E142">
            <v>350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2">
          <cell r="E172">
            <v>110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>
        <row r="173">
          <cell r="G173">
            <v>0</v>
          </cell>
        </row>
      </sheetData>
      <sheetData sheetId="14" refreshError="1">
        <row r="112">
          <cell r="G112">
            <v>2990883.649645336</v>
          </cell>
        </row>
      </sheetData>
      <sheetData sheetId="15" refreshError="1">
        <row r="109">
          <cell r="G109">
            <v>1777509.2737094555</v>
          </cell>
        </row>
      </sheetData>
      <sheetData sheetId="16" refreshError="1">
        <row r="71">
          <cell r="H71">
            <v>287006.09240701469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9">
          <cell r="C9">
            <v>1</v>
          </cell>
        </row>
      </sheetData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de Desembolsos"/>
      <sheetName val="INSUMOS"/>
      <sheetName val="Análisis"/>
      <sheetName val="SPA B.P. Modif. p I.M.B."/>
      <sheetName val="Resumen Cubicación "/>
      <sheetName val="Cubicación SPA R.S.J."/>
      <sheetName val="SPA B.P. Modif. p I.M.B. (2)"/>
      <sheetName val="SPA Bahia Principe "/>
      <sheetName val="SPA1 "/>
      <sheetName val="SPA2"/>
      <sheetName val="Hoja2"/>
      <sheetName val="Ventanas Ansa2"/>
      <sheetName val="Presentación"/>
      <sheetName val="Cronograma de Certificaci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Horm."/>
      <sheetName val="Insumos"/>
      <sheetName val="Análisis"/>
      <sheetName val="Presupuesto"/>
    </sheetNames>
    <sheetDataSet>
      <sheetData sheetId="0" refreshError="1"/>
      <sheetData sheetId="1" refreshError="1">
        <row r="14">
          <cell r="C14">
            <v>250</v>
          </cell>
        </row>
      </sheetData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 refreshError="1">
        <row r="10">
          <cell r="C10">
            <v>578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  <sheetName val="Analisis Unitarios"/>
      <sheetName val="Cornisa de 2.62 pie"/>
      <sheetName val="Cornisa de 2 pie"/>
      <sheetName val="Muros Interiores h=2.8 m "/>
      <sheetName val="MurosInt.h=2.8 m Plycem 2 lados"/>
      <sheetName val="MurosInt.h=2.8 m U C con plycem"/>
      <sheetName val="Plafond Sheetrock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90">
          <cell r="E90">
            <v>335</v>
          </cell>
        </row>
        <row r="91">
          <cell r="E91">
            <v>108</v>
          </cell>
        </row>
        <row r="198">
          <cell r="E198">
            <v>55</v>
          </cell>
        </row>
        <row r="199">
          <cell r="E199">
            <v>100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5">
          <cell r="E225">
            <v>110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  <sheetName val="capilla"/>
      <sheetName val="ESTRUCT"/>
      <sheetName val="Analisis Unit. "/>
      <sheetName val="Cargas Sociales"/>
    </sheetNames>
    <sheetDataSet>
      <sheetData sheetId="0" refreshError="1">
        <row r="13">
          <cell r="B13">
            <v>115</v>
          </cell>
        </row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  <sheetName val="TIPO C 4NIV."/>
      <sheetName val="TIPO I 3NIV."/>
      <sheetName val="TIPO F 3NIV."/>
      <sheetName val="TIPO F 4NIV."/>
      <sheetName val="TIPO I 3NIV(2)"/>
      <sheetName val="Tipo J 3NIV."/>
      <sheetName val="TIPO F 3NIV. (2)"/>
      <sheetName val="Analisis"/>
      <sheetName val="Pres. Adic.Y"/>
      <sheetName val="Ana"/>
      <sheetName val="LISTA DE PRECIO"/>
      <sheetName val="Presup."/>
      <sheetName val="Insumos"/>
      <sheetName val="Edificio_A"/>
      <sheetName val="Edificio_D"/>
      <sheetName val="Edicio_c"/>
      <sheetName val="electr_"/>
      <sheetName val="Unv__"/>
      <sheetName val="Anal__horm_"/>
      <sheetName val="anal_term"/>
      <sheetName val="Ana-Sanit_"/>
      <sheetName val="Pu-Sanit_"/>
      <sheetName val="PU-Elect_"/>
      <sheetName val="anal_aire"/>
      <sheetName val="climat_"/>
      <sheetName val="cuantias_"/>
      <sheetName val="planta_trata"/>
      <sheetName val="subida_materiales"/>
      <sheetName val="M__O__exc_"/>
      <sheetName val="Ana-elect_"/>
      <sheetName val="calcul_a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1512">
          <cell r="G1512">
            <v>3526.1216021874998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U"/>
      <sheetName val="MO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  <row r="821">
          <cell r="N821">
            <v>251.20814715384614</v>
          </cell>
        </row>
        <row r="845">
          <cell r="N845">
            <v>193.88830623076925</v>
          </cell>
        </row>
        <row r="890">
          <cell r="N890">
            <v>39.338457000000005</v>
          </cell>
        </row>
        <row r="906">
          <cell r="N906">
            <v>81.947692000000004</v>
          </cell>
        </row>
        <row r="957">
          <cell r="N957">
            <v>17.390142000000001</v>
          </cell>
        </row>
        <row r="988">
          <cell r="N988">
            <v>55.629141400000002</v>
          </cell>
        </row>
        <row r="1024">
          <cell r="N1024">
            <v>1337.1420170454546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5">
          <cell r="L35">
            <v>13.1976</v>
          </cell>
        </row>
        <row r="36">
          <cell r="L36">
            <v>7.3216000000000001</v>
          </cell>
        </row>
        <row r="38">
          <cell r="L38">
            <v>203.57</v>
          </cell>
        </row>
        <row r="40">
          <cell r="L40">
            <v>425</v>
          </cell>
        </row>
        <row r="41">
          <cell r="L41">
            <v>50.4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  <sheetName val="Analisis Unit. "/>
      <sheetName val="Cargas Sociales"/>
      <sheetName val="EQUIP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525">
          <cell r="D525">
            <v>6325.6686946448008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65">
          <cell r="C65">
            <v>3449.4880000000003</v>
          </cell>
        </row>
        <row r="207">
          <cell r="C207">
            <v>307.06319702602235</v>
          </cell>
        </row>
      </sheetData>
      <sheetData sheetId="30">
        <row r="163">
          <cell r="D163">
            <v>4173.9325396235208</v>
          </cell>
        </row>
        <row r="207">
          <cell r="D207">
            <v>1956.0864615839996</v>
          </cell>
        </row>
        <row r="242">
          <cell r="D242">
            <v>303.18600521235203</v>
          </cell>
        </row>
        <row r="324">
          <cell r="D324">
            <v>10743.444821990295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557">
          <cell r="D557">
            <v>261.37686356797445</v>
          </cell>
        </row>
        <row r="624">
          <cell r="D624">
            <v>7246.458215866026</v>
          </cell>
        </row>
        <row r="653">
          <cell r="D653">
            <v>6874.6497891993595</v>
          </cell>
        </row>
        <row r="1042">
          <cell r="D1042">
            <v>24.834825970240004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340">
          <cell r="D1340">
            <v>353.10569752513288</v>
          </cell>
        </row>
        <row r="1549">
          <cell r="D1549">
            <v>51.690176000000001</v>
          </cell>
        </row>
        <row r="1556">
          <cell r="D1556">
            <v>79.600000000000009</v>
          </cell>
        </row>
      </sheetData>
      <sheetData sheetId="31"/>
      <sheetData sheetId="3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200">
          <cell r="D200">
            <v>3629.3421656800001</v>
          </cell>
        </row>
        <row r="729">
          <cell r="D729">
            <v>6101.5641656799999</v>
          </cell>
        </row>
        <row r="1278">
          <cell r="D1278">
            <v>453.35550609000006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344">
          <cell r="D1344">
            <v>693.60329689666662</v>
          </cell>
        </row>
        <row r="1354">
          <cell r="D1354">
            <v>589.16388671666675</v>
          </cell>
        </row>
        <row r="1562">
          <cell r="D1562">
            <v>75.459999999999994</v>
          </cell>
        </row>
        <row r="1570">
          <cell r="D1570">
            <v>204.21084000000002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</sheetNames>
    <sheetDataSet>
      <sheetData sheetId="0"/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"/>
      <sheetName val="insumo"/>
      <sheetName val="Mezcla"/>
      <sheetName val="ana.h.a"/>
      <sheetName val="analisis"/>
      <sheetName val="Resumen"/>
      <sheetName val="exteriores"/>
      <sheetName val="block .A"/>
      <sheetName val="block C"/>
      <sheetName val="v. exterior"/>
      <sheetName val="m.t C"/>
      <sheetName val="m y h.a. C"/>
      <sheetName val="term.C"/>
      <sheetName val="resum.ac "/>
      <sheetName val="Analisis Areas Ext."/>
      <sheetName val="edificio de 4 niveles"/>
      <sheetName val="m.tIERRA"/>
      <sheetName val="H.A Y MUROS"/>
      <sheetName val="TERMIN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">
          <cell r="D4">
            <v>2002</v>
          </cell>
        </row>
        <row r="5">
          <cell r="D5">
            <v>30</v>
          </cell>
        </row>
        <row r="6">
          <cell r="D6">
            <v>800</v>
          </cell>
        </row>
        <row r="7">
          <cell r="D7">
            <v>600</v>
          </cell>
        </row>
        <row r="8">
          <cell r="D8">
            <v>31.099599999999995</v>
          </cell>
        </row>
        <row r="9">
          <cell r="D9">
            <v>32.630799999999994</v>
          </cell>
        </row>
        <row r="10">
          <cell r="D10">
            <v>39.567599999999999</v>
          </cell>
        </row>
        <row r="11">
          <cell r="D11">
            <v>95</v>
          </cell>
        </row>
        <row r="12">
          <cell r="D12">
            <v>300</v>
          </cell>
        </row>
        <row r="13">
          <cell r="D13">
            <v>210</v>
          </cell>
        </row>
        <row r="14">
          <cell r="D14">
            <v>315</v>
          </cell>
        </row>
        <row r="15">
          <cell r="D15">
            <v>290</v>
          </cell>
        </row>
        <row r="16">
          <cell r="D16">
            <v>300</v>
          </cell>
        </row>
        <row r="17">
          <cell r="D17">
            <v>280</v>
          </cell>
        </row>
        <row r="18">
          <cell r="D18">
            <v>38</v>
          </cell>
        </row>
        <row r="19">
          <cell r="D19">
            <v>30</v>
          </cell>
        </row>
        <row r="20">
          <cell r="D20">
            <v>800</v>
          </cell>
        </row>
        <row r="21">
          <cell r="D21">
            <v>2030</v>
          </cell>
        </row>
        <row r="22">
          <cell r="D22">
            <v>670</v>
          </cell>
        </row>
        <row r="28">
          <cell r="D28">
            <v>37</v>
          </cell>
        </row>
        <row r="33">
          <cell r="D33">
            <v>4553</v>
          </cell>
        </row>
        <row r="36">
          <cell r="D36">
            <v>5208.3999999999996</v>
          </cell>
        </row>
      </sheetData>
      <sheetData sheetId="5" refreshError="1">
        <row r="10">
          <cell r="G10">
            <v>3351.62</v>
          </cell>
        </row>
        <row r="17">
          <cell r="G17">
            <v>2883.18</v>
          </cell>
        </row>
        <row r="29">
          <cell r="G29">
            <v>8588.86</v>
          </cell>
        </row>
        <row r="37">
          <cell r="G37">
            <v>3634.7700000000004</v>
          </cell>
        </row>
        <row r="45">
          <cell r="G45">
            <v>4097.26</v>
          </cell>
        </row>
        <row r="158">
          <cell r="G158">
            <v>6.9640000000000004</v>
          </cell>
        </row>
      </sheetData>
      <sheetData sheetId="6" refreshError="1"/>
      <sheetData sheetId="7" refreshError="1"/>
      <sheetData sheetId="8" refreshError="1"/>
      <sheetData sheetId="9" refreshError="1">
        <row r="66">
          <cell r="D66">
            <v>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ros Vigas Entrepiso"/>
      <sheetName val="Aceros columnas n1-2"/>
      <sheetName val="Acero Zapata"/>
      <sheetName val="Res Cuantia N1-2"/>
      <sheetName val="Res Cuantia Z"/>
      <sheetName val="INSUMOSJES"/>
      <sheetName val="cot.puer.ven"/>
      <sheetName val="insumos"/>
      <sheetName val="subida"/>
      <sheetName val="ORQUIDEA TIPO A"/>
      <sheetName val="analisis1"/>
      <sheetName val="med.mov.de tierras"/>
      <sheetName val="med.superestruc."/>
      <sheetName val="med.terminacion"/>
      <sheetName val="TERMINACION"/>
      <sheetName val="INSTALACIONES"/>
      <sheetName val="MOVIMIENTO DE TIERRAS"/>
      <sheetName val="analisis unitarios"/>
      <sheetName val="SUPERESTRUCTURA"/>
      <sheetName val="PARTIDAS"/>
      <sheetName val="R.CAYENA"/>
      <sheetName val="med.mov.de tierras2"/>
      <sheetName val="factores"/>
      <sheetName val="cotizaciones"/>
      <sheetName val="CONTRARO SEÑALIZACIONES"/>
      <sheetName val="Analisis BC"/>
      <sheetName val="Incremento Precios"/>
      <sheetName val="PARTIDAS NUEVAS"/>
      <sheetName val="LISTA PRECIO"/>
      <sheetName val="caseta transformador"/>
      <sheetName val="ANALISIS STO DGO"/>
      <sheetName val="Ins 2"/>
      <sheetName val="Insumo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2">
          <cell r="D12">
            <v>0.3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000.00"/>
      <sheetName val="02.000.00"/>
      <sheetName val="03.000.00"/>
      <sheetName val="04.000.00"/>
      <sheetName val="05.000.00"/>
      <sheetName val="007.000.00"/>
      <sheetName val="08.000.00"/>
      <sheetName val="09.000.00"/>
      <sheetName val="13.000.00"/>
      <sheetName val="Hoja1"/>
      <sheetName val="INSUMOS"/>
      <sheetName val="15.000.00"/>
      <sheetName val="16.000.00"/>
      <sheetName val="RES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61">
          <cell r="F261">
            <v>200</v>
          </cell>
        </row>
        <row r="303">
          <cell r="F303">
            <v>1500</v>
          </cell>
        </row>
      </sheetData>
      <sheetData sheetId="11" refreshError="1"/>
      <sheetData sheetId="12" refreshError="1"/>
      <sheetData sheetId="1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 p"/>
      <sheetName val="Mezcla"/>
      <sheetName val="lista de materiales"/>
      <sheetName val="Aceros Vigas Entrepiso"/>
      <sheetName val="Res Cuantia N1-2"/>
      <sheetName val="Aceros columnas n1-2"/>
      <sheetName val="Acero Zapata"/>
      <sheetName val="Res Cuantia Z"/>
    </sheetNames>
    <sheetDataSet>
      <sheetData sheetId="0"/>
      <sheetData sheetId="1"/>
      <sheetData sheetId="2">
        <row r="81">
          <cell r="G81">
            <v>2337.2202857142856</v>
          </cell>
        </row>
        <row r="106">
          <cell r="G106">
            <v>2505.985285714286</v>
          </cell>
        </row>
        <row r="131">
          <cell r="G131">
            <v>2543.4602857142859</v>
          </cell>
        </row>
        <row r="156">
          <cell r="G156">
            <v>2635.300285714286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mto"/>
      <sheetName val="M.O."/>
      <sheetName val="Ana"/>
      <sheetName val="Indic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arios"/>
      <sheetName val="Directos"/>
      <sheetName val="Viatico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O 6"/>
      <sheetName val="MODULO 5"/>
      <sheetName val="MODULO 4"/>
      <sheetName val="Insumos"/>
      <sheetName val="Analisis "/>
      <sheetName val="Analisis Civil MODULO 4"/>
      <sheetName val="Analisis Civil MODULO 5"/>
      <sheetName val="Analisis Civil MODULO 6"/>
      <sheetName val="Mezcla"/>
      <sheetName val=" MObra"/>
    </sheetNames>
    <sheetDataSet>
      <sheetData sheetId="0"/>
      <sheetData sheetId="1"/>
      <sheetData sheetId="2"/>
      <sheetData sheetId="3" refreshError="1">
        <row r="2">
          <cell r="G2">
            <v>1</v>
          </cell>
          <cell r="H2">
            <v>34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iscin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5">
          <cell r="C35">
            <v>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Open Stub Data"/>
      <sheetName val="Personalizar"/>
      <sheetName val="Hoja1"/>
      <sheetName val="Factura"/>
      <sheetName val="Factura (593)"/>
      <sheetName val="Hoja2"/>
      <sheetName val="Factura (594)"/>
      <sheetName val="Factura (595)"/>
      <sheetName val="Factura (596)"/>
      <sheetName val="Macros"/>
      <sheetName val="ATW"/>
      <sheetName val="Lock"/>
      <sheetName val="TemplateInformation"/>
      <sheetName val="COTIZA~2"/>
    </sheetNames>
    <sheetDataSet>
      <sheetData sheetId="0" refreshError="1"/>
      <sheetData sheetId="1">
        <row r="22">
          <cell r="G22" t="str">
            <v>Tarjeta 1</v>
          </cell>
        </row>
        <row r="23">
          <cell r="G23" t="str">
            <v>Tarjeta 2</v>
          </cell>
        </row>
        <row r="24">
          <cell r="G24" t="str">
            <v>Tarjeta 3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Insumos"/>
      <sheetName val="Salón Ejecutivo"/>
      <sheetName val="Remodelación Piscina A"/>
      <sheetName val="Remodelación Piscina B"/>
      <sheetName val="Remodelación Piscina B.2"/>
      <sheetName val="Remodelación Piscina B.3"/>
      <sheetName val="Pasarela"/>
      <sheetName val="Análisi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es"/>
      <sheetName val="insumos"/>
      <sheetName val="PARTIDAS"/>
      <sheetName val="med.mov.de tierras"/>
      <sheetName val="med.superestruc."/>
      <sheetName val="analisis unitarios"/>
      <sheetName val="MOVIMIENTO DE TIERRAS"/>
      <sheetName val="INSTALACIONES"/>
      <sheetName val="SUPERESTRUCTURA"/>
      <sheetName val="med.terminacion"/>
      <sheetName val="TERMINACION"/>
      <sheetName val="RESUMEN "/>
    </sheetNames>
    <sheetDataSet>
      <sheetData sheetId="0"/>
      <sheetData sheetId="1"/>
      <sheetData sheetId="2"/>
      <sheetData sheetId="3">
        <row r="6">
          <cell r="D6">
            <v>0.8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  <sheetName val="Sheet1"/>
      <sheetName val="Sheet3"/>
      <sheetName val="presup."/>
      <sheetName val="Materiales y Precios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>
        <row r="4">
          <cell r="A4" t="str">
            <v>Id.</v>
          </cell>
        </row>
      </sheetData>
      <sheetData sheetId="3">
        <row r="4">
          <cell r="A4" t="str">
            <v>Id.</v>
          </cell>
        </row>
      </sheetData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>
        <row r="4">
          <cell r="A4" t="str">
            <v>Id.</v>
          </cell>
        </row>
      </sheetData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rel(OBINSA)"/>
    </sheetNames>
    <sheetDataSet>
      <sheetData sheetId="0">
        <row r="107">
          <cell r="H107">
            <v>8351734.1800199989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690">
          <cell r="P1690">
            <v>74255.358400000012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  <row r="2150">
          <cell r="P2150">
            <v>137598.35320000001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Villas"/>
      <sheetName val="Piscina"/>
      <sheetName val="Análisis"/>
      <sheetName val="Palapas"/>
      <sheetName val="Presentación"/>
    </sheetNames>
    <sheetDataSet>
      <sheetData sheetId="0">
        <row r="80">
          <cell r="E80">
            <v>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S."/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Plafond Sheetrock "/>
      <sheetName val="Plafond Sheetrock2"/>
      <sheetName val="Plafond Sheetrock suspendido"/>
      <sheetName val="Plafond Sheetrock susp. Antihum"/>
      <sheetName val="VILLA BPB FUNDACION B.N.P."/>
      <sheetName val="Resumen"/>
      <sheetName val="VILLA BPB 2 NIV. SIN MOD. 1 Y 2"/>
      <sheetName val="VILLA BPB 2 NIV. 5,3,y 19"/>
      <sheetName val="VILLA BPB 2 NIV. 4,23,22,21Y20"/>
      <sheetName val="VILLA BPB 3 NIV. 6, 27 Y 25"/>
      <sheetName val="VILLA BPB 3 NIV. 7,9,8,24Y26"/>
      <sheetName val="VILLA BPB 3 NIV. 10 A LA 18 Y28"/>
      <sheetName val="Análisis"/>
      <sheetName val="Insumos"/>
      <sheetName val="Hormigones Bavaro"/>
      <sheetName val="VILLA BPB PLASTBAU 3 ni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  <cell r="H26">
            <v>0.55119999999999991</v>
          </cell>
          <cell r="L26">
            <v>1.5490799999999998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3"/>
  <sheetViews>
    <sheetView showGridLines="0" tabSelected="1" view="pageBreakPreview" zoomScale="98" zoomScaleNormal="100" zoomScaleSheetLayoutView="98" workbookViewId="0">
      <selection activeCell="B14" sqref="B14"/>
    </sheetView>
  </sheetViews>
  <sheetFormatPr baseColWidth="10" defaultColWidth="9.140625" defaultRowHeight="12.75" x14ac:dyDescent="0.2"/>
  <cols>
    <col min="1" max="1" width="8" style="2" customWidth="1"/>
    <col min="2" max="2" width="63.140625" style="2" customWidth="1"/>
    <col min="3" max="3" width="10.42578125" style="9" customWidth="1"/>
    <col min="4" max="4" width="7.85546875" style="10" customWidth="1"/>
    <col min="5" max="5" width="14.140625" style="9" customWidth="1"/>
    <col min="6" max="6" width="15.28515625" style="9" customWidth="1"/>
    <col min="7" max="7" width="14" style="2" hidden="1" customWidth="1"/>
    <col min="8" max="8" width="15" style="2" hidden="1" customWidth="1"/>
    <col min="9" max="9" width="12.140625" style="2" hidden="1" customWidth="1"/>
    <col min="10" max="11" width="0" style="2" hidden="1" customWidth="1"/>
    <col min="12" max="12" width="17.42578125" style="3" customWidth="1"/>
    <col min="13" max="13" width="13.85546875" style="2" bestFit="1" customWidth="1"/>
    <col min="14" max="14" width="16.42578125" style="2" customWidth="1"/>
    <col min="15" max="15" width="15.5703125" style="2" customWidth="1"/>
    <col min="16" max="16" width="12.85546875" style="2" bestFit="1" customWidth="1"/>
    <col min="17" max="16384" width="9.140625" style="2"/>
  </cols>
  <sheetData>
    <row r="1" spans="1:15" s="18" customFormat="1" x14ac:dyDescent="0.2">
      <c r="A1" s="88"/>
      <c r="B1" s="88"/>
      <c r="C1" s="88"/>
      <c r="D1" s="88"/>
      <c r="E1" s="88"/>
      <c r="F1" s="88"/>
      <c r="H1" s="19"/>
      <c r="I1" s="19"/>
      <c r="J1" s="19"/>
      <c r="K1" s="19"/>
      <c r="L1" s="5"/>
      <c r="M1" s="19"/>
      <c r="N1" s="19"/>
      <c r="O1" s="19"/>
    </row>
    <row r="2" spans="1:15" s="18" customFormat="1" x14ac:dyDescent="0.2">
      <c r="A2" s="88"/>
      <c r="B2" s="88"/>
      <c r="C2" s="88"/>
      <c r="D2" s="88"/>
      <c r="E2" s="88"/>
      <c r="F2" s="88"/>
      <c r="H2" s="19"/>
      <c r="I2" s="19"/>
      <c r="J2" s="19"/>
      <c r="K2" s="19"/>
      <c r="L2" s="5"/>
      <c r="M2" s="19"/>
      <c r="N2" s="19"/>
      <c r="O2" s="19"/>
    </row>
    <row r="3" spans="1:15" s="18" customFormat="1" x14ac:dyDescent="0.2">
      <c r="A3" s="88"/>
      <c r="B3" s="88"/>
      <c r="C3" s="88"/>
      <c r="D3" s="88"/>
      <c r="E3" s="88"/>
      <c r="F3" s="88"/>
      <c r="G3" s="11">
        <v>32.5</v>
      </c>
      <c r="H3" s="11">
        <v>26</v>
      </c>
      <c r="I3" s="11" t="s">
        <v>9</v>
      </c>
      <c r="J3" s="11"/>
      <c r="K3" s="11"/>
      <c r="L3" s="5"/>
      <c r="M3" s="19"/>
      <c r="N3" s="19"/>
      <c r="O3" s="19"/>
    </row>
    <row r="4" spans="1:15" s="18" customFormat="1" x14ac:dyDescent="0.2">
      <c r="A4" s="88"/>
      <c r="B4" s="88"/>
      <c r="C4" s="88"/>
      <c r="D4" s="88"/>
      <c r="E4" s="88"/>
      <c r="F4" s="88"/>
      <c r="G4" s="11">
        <f>38.9+49.5+48.8+52.9+56.2+81.5+110+45.9+15+108+59.7+119+86.8</f>
        <v>872.2</v>
      </c>
      <c r="H4" s="11">
        <f>55.6+40.1+43.2+35+28.2+29.5+40.6+35.3+31.8+102</f>
        <v>441.3</v>
      </c>
      <c r="I4" s="11">
        <f>55.6+40.1+43.2+35+28.2+29.5+40.6+35.3+31.8+102</f>
        <v>441.3</v>
      </c>
      <c r="J4" s="11"/>
      <c r="K4" s="11"/>
      <c r="L4" s="5"/>
      <c r="M4" s="19"/>
      <c r="N4" s="19"/>
      <c r="O4" s="19"/>
    </row>
    <row r="5" spans="1:15" s="20" customFormat="1" x14ac:dyDescent="0.2">
      <c r="A5" s="47"/>
      <c r="B5" s="48"/>
      <c r="C5" s="48"/>
      <c r="D5" s="48"/>
      <c r="E5" s="48"/>
      <c r="F5" s="48"/>
      <c r="I5" s="11">
        <f>I4*1.03</f>
        <v>454.53899999999999</v>
      </c>
      <c r="L5" s="21"/>
    </row>
    <row r="6" spans="1:15" s="20" customFormat="1" x14ac:dyDescent="0.2">
      <c r="A6" s="93"/>
      <c r="B6" s="94"/>
      <c r="C6" s="94"/>
      <c r="D6" s="94"/>
      <c r="E6" s="94"/>
      <c r="F6" s="94"/>
      <c r="I6" s="11"/>
      <c r="L6" s="21"/>
    </row>
    <row r="7" spans="1:15" s="20" customFormat="1" x14ac:dyDescent="0.2">
      <c r="A7" s="95" t="s">
        <v>73</v>
      </c>
      <c r="B7" s="96"/>
      <c r="C7" s="96"/>
      <c r="D7" s="96"/>
      <c r="E7" s="96"/>
      <c r="F7" s="96"/>
      <c r="G7" s="11">
        <f>G4</f>
        <v>872.2</v>
      </c>
      <c r="H7" s="11">
        <f>H4*1.07</f>
        <v>472.19099999999997</v>
      </c>
      <c r="L7" s="21"/>
    </row>
    <row r="8" spans="1:15" s="20" customFormat="1" x14ac:dyDescent="0.2">
      <c r="A8" s="97" t="s">
        <v>57</v>
      </c>
      <c r="B8" s="94"/>
      <c r="C8" s="94"/>
      <c r="D8" s="94"/>
      <c r="E8" s="97" t="s">
        <v>8</v>
      </c>
      <c r="F8" s="94"/>
      <c r="G8" s="11">
        <f>G7*1.07</f>
        <v>933.25400000000002</v>
      </c>
      <c r="J8" s="11">
        <f>G4+H4+I4</f>
        <v>1754.8</v>
      </c>
      <c r="L8" s="21"/>
    </row>
    <row r="9" spans="1:15" s="20" customFormat="1" x14ac:dyDescent="0.2">
      <c r="A9" s="98"/>
      <c r="B9" s="98"/>
      <c r="C9" s="98"/>
      <c r="D9" s="98"/>
      <c r="E9" s="98"/>
      <c r="F9" s="98"/>
      <c r="G9" s="11"/>
      <c r="J9" s="11"/>
      <c r="L9" s="21"/>
      <c r="M9" s="22"/>
    </row>
    <row r="10" spans="1:15" s="24" customFormat="1" x14ac:dyDescent="0.2">
      <c r="A10" s="99" t="s">
        <v>296</v>
      </c>
      <c r="B10" s="99" t="s">
        <v>297</v>
      </c>
      <c r="C10" s="100" t="s">
        <v>19</v>
      </c>
      <c r="D10" s="101" t="s">
        <v>4</v>
      </c>
      <c r="E10" s="100" t="s">
        <v>20</v>
      </c>
      <c r="F10" s="100" t="s">
        <v>298</v>
      </c>
      <c r="G10" s="23"/>
      <c r="H10" s="23"/>
      <c r="L10" s="25"/>
    </row>
    <row r="11" spans="1:15" s="48" customFormat="1" x14ac:dyDescent="0.2">
      <c r="A11" s="102"/>
      <c r="B11" s="103"/>
      <c r="C11" s="104"/>
      <c r="D11" s="105"/>
      <c r="E11" s="104"/>
      <c r="F11" s="104"/>
      <c r="G11" s="1"/>
      <c r="L11" s="49"/>
    </row>
    <row r="12" spans="1:15" s="58" customFormat="1" x14ac:dyDescent="0.2">
      <c r="A12" s="151" t="s">
        <v>3</v>
      </c>
      <c r="B12" s="152" t="s">
        <v>109</v>
      </c>
      <c r="C12" s="153"/>
      <c r="D12" s="154"/>
      <c r="E12" s="106"/>
      <c r="F12" s="107"/>
      <c r="G12" s="59"/>
      <c r="L12" s="60"/>
    </row>
    <row r="13" spans="1:15" s="63" customFormat="1" x14ac:dyDescent="0.2">
      <c r="A13" s="155"/>
      <c r="B13" s="156"/>
      <c r="C13" s="157"/>
      <c r="D13" s="158"/>
      <c r="E13" s="108"/>
      <c r="F13" s="109"/>
    </row>
    <row r="14" spans="1:15" s="64" customFormat="1" x14ac:dyDescent="0.2">
      <c r="A14" s="159">
        <v>1</v>
      </c>
      <c r="B14" s="152" t="s">
        <v>11</v>
      </c>
      <c r="C14" s="153"/>
      <c r="D14" s="154"/>
      <c r="E14" s="106"/>
      <c r="F14" s="107"/>
    </row>
    <row r="15" spans="1:15" s="63" customFormat="1" ht="14.25" x14ac:dyDescent="0.2">
      <c r="A15" s="155">
        <v>1.1000000000000001</v>
      </c>
      <c r="B15" s="160" t="s">
        <v>110</v>
      </c>
      <c r="C15" s="157">
        <v>21530</v>
      </c>
      <c r="D15" s="158" t="s">
        <v>283</v>
      </c>
      <c r="E15" s="108"/>
      <c r="F15" s="110">
        <f>+E15*C15</f>
        <v>0</v>
      </c>
      <c r="G15" s="63">
        <f>SUM(C15*E15)</f>
        <v>0</v>
      </c>
    </row>
    <row r="16" spans="1:15" s="63" customFormat="1" x14ac:dyDescent="0.2">
      <c r="A16" s="155">
        <v>1.2</v>
      </c>
      <c r="B16" s="160" t="s">
        <v>111</v>
      </c>
      <c r="C16" s="157">
        <v>1</v>
      </c>
      <c r="D16" s="158" t="s">
        <v>284</v>
      </c>
      <c r="E16" s="108"/>
      <c r="F16" s="110">
        <f t="shared" ref="F16:F79" si="0">+E16*C16</f>
        <v>0</v>
      </c>
      <c r="G16" s="63">
        <f>SUM(C16*E16)</f>
        <v>0</v>
      </c>
    </row>
    <row r="17" spans="1:13" s="71" customFormat="1" x14ac:dyDescent="0.2">
      <c r="A17" s="161">
        <v>1.3</v>
      </c>
      <c r="B17" s="160" t="s">
        <v>112</v>
      </c>
      <c r="C17" s="162">
        <v>15</v>
      </c>
      <c r="D17" s="163" t="s">
        <v>285</v>
      </c>
      <c r="E17" s="111"/>
      <c r="F17" s="110">
        <f t="shared" si="0"/>
        <v>0</v>
      </c>
      <c r="G17" s="71">
        <f>SUM(C17*E17)</f>
        <v>0</v>
      </c>
      <c r="L17" s="63"/>
    </row>
    <row r="18" spans="1:13" s="63" customFormat="1" x14ac:dyDescent="0.2">
      <c r="A18" s="155"/>
      <c r="B18" s="156"/>
      <c r="C18" s="157"/>
      <c r="D18" s="158"/>
      <c r="E18" s="108"/>
      <c r="F18" s="110">
        <f t="shared" si="0"/>
        <v>0</v>
      </c>
      <c r="G18" s="63">
        <f>SUM(C18*E18)</f>
        <v>0</v>
      </c>
    </row>
    <row r="19" spans="1:13" s="64" customFormat="1" x14ac:dyDescent="0.2">
      <c r="A19" s="159">
        <v>2</v>
      </c>
      <c r="B19" s="152" t="s">
        <v>31</v>
      </c>
      <c r="C19" s="153"/>
      <c r="D19" s="154"/>
      <c r="E19" s="106"/>
      <c r="F19" s="110">
        <f t="shared" si="0"/>
        <v>0</v>
      </c>
      <c r="L19" s="63"/>
    </row>
    <row r="20" spans="1:13" s="63" customFormat="1" ht="27" x14ac:dyDescent="0.2">
      <c r="A20" s="155">
        <v>2.1</v>
      </c>
      <c r="B20" s="164" t="s">
        <v>113</v>
      </c>
      <c r="C20" s="157">
        <v>1</v>
      </c>
      <c r="D20" s="158" t="s">
        <v>1</v>
      </c>
      <c r="E20" s="108"/>
      <c r="F20" s="110">
        <f t="shared" si="0"/>
        <v>0</v>
      </c>
    </row>
    <row r="21" spans="1:13" s="63" customFormat="1" x14ac:dyDescent="0.2">
      <c r="A21" s="155"/>
      <c r="B21" s="156"/>
      <c r="C21" s="157"/>
      <c r="D21" s="158"/>
      <c r="E21" s="108"/>
      <c r="F21" s="110">
        <f t="shared" si="0"/>
        <v>0</v>
      </c>
    </row>
    <row r="22" spans="1:13" s="64" customFormat="1" x14ac:dyDescent="0.2">
      <c r="A22" s="165">
        <v>2.2000000000000002</v>
      </c>
      <c r="B22" s="152" t="s">
        <v>10</v>
      </c>
      <c r="C22" s="153"/>
      <c r="D22" s="154"/>
      <c r="E22" s="106"/>
      <c r="F22" s="110">
        <f t="shared" si="0"/>
        <v>0</v>
      </c>
      <c r="L22" s="63"/>
    </row>
    <row r="23" spans="1:13" s="63" customFormat="1" ht="14.25" x14ac:dyDescent="0.2">
      <c r="A23" s="155" t="s">
        <v>26</v>
      </c>
      <c r="B23" s="166" t="s">
        <v>114</v>
      </c>
      <c r="C23" s="157">
        <v>96.98</v>
      </c>
      <c r="D23" s="158" t="s">
        <v>286</v>
      </c>
      <c r="E23" s="108"/>
      <c r="F23" s="110">
        <f t="shared" si="0"/>
        <v>0</v>
      </c>
    </row>
    <row r="24" spans="1:13" s="63" customFormat="1" ht="14.25" x14ac:dyDescent="0.2">
      <c r="A24" s="155" t="s">
        <v>32</v>
      </c>
      <c r="B24" s="166" t="s">
        <v>115</v>
      </c>
      <c r="C24" s="157">
        <v>8.3699999999999992</v>
      </c>
      <c r="D24" s="158" t="s">
        <v>287</v>
      </c>
      <c r="E24" s="108"/>
      <c r="F24" s="110">
        <f t="shared" si="0"/>
        <v>0</v>
      </c>
    </row>
    <row r="25" spans="1:13" s="63" customFormat="1" ht="14.25" x14ac:dyDescent="0.2">
      <c r="A25" s="155" t="s">
        <v>33</v>
      </c>
      <c r="B25" s="167" t="s">
        <v>299</v>
      </c>
      <c r="C25" s="157">
        <v>84.18</v>
      </c>
      <c r="D25" s="158" t="s">
        <v>288</v>
      </c>
      <c r="E25" s="108"/>
      <c r="F25" s="110">
        <f t="shared" si="0"/>
        <v>0</v>
      </c>
    </row>
    <row r="26" spans="1:13" s="63" customFormat="1" ht="25.5" x14ac:dyDescent="0.2">
      <c r="A26" s="155" t="s">
        <v>34</v>
      </c>
      <c r="B26" s="160" t="s">
        <v>116</v>
      </c>
      <c r="C26" s="157">
        <v>15.36</v>
      </c>
      <c r="D26" s="158" t="s">
        <v>289</v>
      </c>
      <c r="E26" s="108"/>
      <c r="F26" s="110">
        <f t="shared" si="0"/>
        <v>0</v>
      </c>
    </row>
    <row r="27" spans="1:13" s="63" customFormat="1" x14ac:dyDescent="0.2">
      <c r="A27" s="155"/>
      <c r="B27" s="156"/>
      <c r="C27" s="157"/>
      <c r="D27" s="158"/>
      <c r="E27" s="108"/>
      <c r="F27" s="110">
        <f t="shared" si="0"/>
        <v>0</v>
      </c>
    </row>
    <row r="28" spans="1:13" s="64" customFormat="1" x14ac:dyDescent="0.2">
      <c r="A28" s="165">
        <v>2.2999999999999998</v>
      </c>
      <c r="B28" s="152" t="s">
        <v>29</v>
      </c>
      <c r="C28" s="153"/>
      <c r="D28" s="154"/>
      <c r="E28" s="106"/>
      <c r="F28" s="110">
        <f t="shared" si="0"/>
        <v>0</v>
      </c>
      <c r="L28" s="63"/>
    </row>
    <row r="29" spans="1:13" s="63" customFormat="1" x14ac:dyDescent="0.2">
      <c r="A29" s="155" t="s">
        <v>35</v>
      </c>
      <c r="B29" s="166" t="s">
        <v>117</v>
      </c>
      <c r="C29" s="157">
        <v>39.9</v>
      </c>
      <c r="D29" s="158" t="s">
        <v>7</v>
      </c>
      <c r="E29" s="108"/>
      <c r="F29" s="110">
        <f t="shared" si="0"/>
        <v>0</v>
      </c>
      <c r="M29" s="55"/>
    </row>
    <row r="30" spans="1:13" s="63" customFormat="1" x14ac:dyDescent="0.2">
      <c r="A30" s="155" t="s">
        <v>27</v>
      </c>
      <c r="B30" s="166" t="s">
        <v>118</v>
      </c>
      <c r="C30" s="157">
        <v>49.09</v>
      </c>
      <c r="D30" s="158" t="s">
        <v>7</v>
      </c>
      <c r="E30" s="108"/>
      <c r="F30" s="110">
        <f t="shared" si="0"/>
        <v>0</v>
      </c>
    </row>
    <row r="31" spans="1:13" s="63" customFormat="1" x14ac:dyDescent="0.2">
      <c r="A31" s="155"/>
      <c r="B31" s="156"/>
      <c r="C31" s="157"/>
      <c r="D31" s="158"/>
      <c r="E31" s="108"/>
      <c r="F31" s="110">
        <f t="shared" si="0"/>
        <v>0</v>
      </c>
    </row>
    <row r="32" spans="1:13" s="64" customFormat="1" x14ac:dyDescent="0.2">
      <c r="A32" s="165">
        <v>2.4</v>
      </c>
      <c r="B32" s="152" t="s">
        <v>87</v>
      </c>
      <c r="C32" s="153"/>
      <c r="D32" s="154"/>
      <c r="E32" s="106"/>
      <c r="F32" s="110">
        <f t="shared" si="0"/>
        <v>0</v>
      </c>
      <c r="L32" s="63"/>
    </row>
    <row r="33" spans="1:16" s="63" customFormat="1" x14ac:dyDescent="0.2">
      <c r="A33" s="155" t="s">
        <v>28</v>
      </c>
      <c r="B33" s="156" t="s">
        <v>119</v>
      </c>
      <c r="C33" s="157">
        <v>38</v>
      </c>
      <c r="D33" s="158" t="s">
        <v>7</v>
      </c>
      <c r="E33" s="108"/>
      <c r="F33" s="110">
        <f t="shared" si="0"/>
        <v>0</v>
      </c>
    </row>
    <row r="34" spans="1:16" s="63" customFormat="1" x14ac:dyDescent="0.2">
      <c r="A34" s="155" t="s">
        <v>36</v>
      </c>
      <c r="B34" s="156" t="s">
        <v>120</v>
      </c>
      <c r="C34" s="157">
        <v>47.2</v>
      </c>
      <c r="D34" s="158" t="s">
        <v>7</v>
      </c>
      <c r="E34" s="108"/>
      <c r="F34" s="110">
        <f t="shared" si="0"/>
        <v>0</v>
      </c>
    </row>
    <row r="35" spans="1:16" s="63" customFormat="1" x14ac:dyDescent="0.2">
      <c r="A35" s="155"/>
      <c r="B35" s="156"/>
      <c r="C35" s="157"/>
      <c r="D35" s="158"/>
      <c r="E35" s="108"/>
      <c r="F35" s="110">
        <f t="shared" si="0"/>
        <v>0</v>
      </c>
    </row>
    <row r="36" spans="1:16" s="63" customFormat="1" ht="25.5" x14ac:dyDescent="0.2">
      <c r="A36" s="165">
        <v>2.5</v>
      </c>
      <c r="B36" s="168" t="s">
        <v>121</v>
      </c>
      <c r="C36" s="157">
        <v>4</v>
      </c>
      <c r="D36" s="158" t="s">
        <v>284</v>
      </c>
      <c r="E36" s="108"/>
      <c r="F36" s="110">
        <f t="shared" si="0"/>
        <v>0</v>
      </c>
    </row>
    <row r="37" spans="1:16" s="63" customFormat="1" x14ac:dyDescent="0.2">
      <c r="A37" s="155"/>
      <c r="B37" s="156"/>
      <c r="C37" s="157"/>
      <c r="D37" s="158"/>
      <c r="E37" s="108"/>
      <c r="F37" s="110">
        <f t="shared" si="0"/>
        <v>0</v>
      </c>
    </row>
    <row r="38" spans="1:16" s="64" customFormat="1" x14ac:dyDescent="0.2">
      <c r="A38" s="165">
        <v>2.6</v>
      </c>
      <c r="B38" s="152" t="s">
        <v>96</v>
      </c>
      <c r="C38" s="153"/>
      <c r="D38" s="154"/>
      <c r="E38" s="106"/>
      <c r="F38" s="110">
        <f t="shared" si="0"/>
        <v>0</v>
      </c>
      <c r="L38" s="63"/>
    </row>
    <row r="39" spans="1:16" s="63" customFormat="1" x14ac:dyDescent="0.2">
      <c r="A39" s="155" t="s">
        <v>37</v>
      </c>
      <c r="B39" s="160" t="s">
        <v>122</v>
      </c>
      <c r="C39" s="157">
        <v>1</v>
      </c>
      <c r="D39" s="158" t="s">
        <v>284</v>
      </c>
      <c r="E39" s="108"/>
      <c r="F39" s="110">
        <f t="shared" si="0"/>
        <v>0</v>
      </c>
      <c r="G39" s="63">
        <f>SUM(C39*E39)</f>
        <v>0</v>
      </c>
    </row>
    <row r="40" spans="1:16" s="63" customFormat="1" x14ac:dyDescent="0.2">
      <c r="A40" s="155" t="s">
        <v>38</v>
      </c>
      <c r="B40" s="160" t="s">
        <v>123</v>
      </c>
      <c r="C40" s="157">
        <v>2</v>
      </c>
      <c r="D40" s="158" t="s">
        <v>284</v>
      </c>
      <c r="E40" s="108"/>
      <c r="F40" s="110">
        <f t="shared" si="0"/>
        <v>0</v>
      </c>
      <c r="G40" s="63">
        <f>SUM(C40*E40)</f>
        <v>0</v>
      </c>
    </row>
    <row r="41" spans="1:16" s="63" customFormat="1" x14ac:dyDescent="0.2">
      <c r="A41" s="155"/>
      <c r="B41" s="156"/>
      <c r="C41" s="157"/>
      <c r="D41" s="158"/>
      <c r="E41" s="108"/>
      <c r="F41" s="110">
        <f t="shared" si="0"/>
        <v>0</v>
      </c>
      <c r="P41" s="72"/>
    </row>
    <row r="42" spans="1:16" s="64" customFormat="1" x14ac:dyDescent="0.2">
      <c r="A42" s="159">
        <v>3</v>
      </c>
      <c r="B42" s="152" t="s">
        <v>124</v>
      </c>
      <c r="C42" s="153"/>
      <c r="D42" s="154"/>
      <c r="E42" s="106"/>
      <c r="F42" s="110">
        <f t="shared" si="0"/>
        <v>0</v>
      </c>
      <c r="L42" s="63"/>
    </row>
    <row r="43" spans="1:16" s="64" customFormat="1" x14ac:dyDescent="0.2">
      <c r="A43" s="165">
        <v>3.1</v>
      </c>
      <c r="B43" s="152" t="s">
        <v>39</v>
      </c>
      <c r="C43" s="153"/>
      <c r="D43" s="154"/>
      <c r="E43" s="106"/>
      <c r="F43" s="110">
        <f t="shared" si="0"/>
        <v>0</v>
      </c>
      <c r="L43" s="63"/>
    </row>
    <row r="44" spans="1:16" s="63" customFormat="1" ht="14.25" x14ac:dyDescent="0.2">
      <c r="A44" s="155" t="s">
        <v>40</v>
      </c>
      <c r="B44" s="160" t="s">
        <v>125</v>
      </c>
      <c r="C44" s="157">
        <v>24250</v>
      </c>
      <c r="D44" s="158" t="s">
        <v>283</v>
      </c>
      <c r="E44" s="108"/>
      <c r="F44" s="110">
        <f t="shared" si="0"/>
        <v>0</v>
      </c>
    </row>
    <row r="45" spans="1:16" s="73" customFormat="1" x14ac:dyDescent="0.2">
      <c r="A45" s="161" t="s">
        <v>41</v>
      </c>
      <c r="B45" s="160" t="s">
        <v>126</v>
      </c>
      <c r="C45" s="162">
        <v>15</v>
      </c>
      <c r="D45" s="169" t="s">
        <v>46</v>
      </c>
      <c r="E45" s="111"/>
      <c r="F45" s="110">
        <f t="shared" si="0"/>
        <v>0</v>
      </c>
      <c r="L45" s="63"/>
    </row>
    <row r="46" spans="1:16" s="63" customFormat="1" x14ac:dyDescent="0.2">
      <c r="A46" s="155"/>
      <c r="B46" s="156"/>
      <c r="C46" s="157"/>
      <c r="D46" s="158"/>
      <c r="E46" s="108"/>
      <c r="F46" s="110">
        <f t="shared" si="0"/>
        <v>0</v>
      </c>
      <c r="H46" s="63">
        <f>0.15*0.15*3.1416/4</f>
        <v>1.76715E-2</v>
      </c>
      <c r="I46" s="63">
        <f>86400*H46</f>
        <v>1526.8176000000001</v>
      </c>
    </row>
    <row r="47" spans="1:16" s="64" customFormat="1" x14ac:dyDescent="0.2">
      <c r="A47" s="165">
        <v>3.2</v>
      </c>
      <c r="B47" s="152" t="s">
        <v>99</v>
      </c>
      <c r="C47" s="153"/>
      <c r="D47" s="154"/>
      <c r="E47" s="106"/>
      <c r="F47" s="110">
        <f t="shared" si="0"/>
        <v>0</v>
      </c>
      <c r="L47" s="63"/>
    </row>
    <row r="48" spans="1:16" s="63" customFormat="1" x14ac:dyDescent="0.2">
      <c r="A48" s="155" t="s">
        <v>42</v>
      </c>
      <c r="B48" s="166" t="s">
        <v>127</v>
      </c>
      <c r="C48" s="157">
        <v>240</v>
      </c>
      <c r="D48" s="158" t="s">
        <v>25</v>
      </c>
      <c r="E48" s="108"/>
      <c r="F48" s="110">
        <f t="shared" si="0"/>
        <v>0</v>
      </c>
      <c r="G48" s="63">
        <f>+C48/8</f>
        <v>30</v>
      </c>
      <c r="H48" s="63">
        <f>15*8</f>
        <v>120</v>
      </c>
    </row>
    <row r="49" spans="1:15" s="63" customFormat="1" ht="14.25" x14ac:dyDescent="0.2">
      <c r="A49" s="155" t="s">
        <v>43</v>
      </c>
      <c r="B49" s="166" t="s">
        <v>128</v>
      </c>
      <c r="C49" s="157">
        <v>1500</v>
      </c>
      <c r="D49" s="158" t="s">
        <v>290</v>
      </c>
      <c r="E49" s="108"/>
      <c r="F49" s="110">
        <f t="shared" si="0"/>
        <v>0</v>
      </c>
      <c r="O49" s="65"/>
    </row>
    <row r="50" spans="1:15" s="63" customFormat="1" ht="25.5" x14ac:dyDescent="0.2">
      <c r="A50" s="155" t="s">
        <v>55</v>
      </c>
      <c r="B50" s="160" t="s">
        <v>116</v>
      </c>
      <c r="C50" s="157">
        <v>1800</v>
      </c>
      <c r="D50" s="158" t="s">
        <v>290</v>
      </c>
      <c r="E50" s="108"/>
      <c r="F50" s="110">
        <f t="shared" si="0"/>
        <v>0</v>
      </c>
    </row>
    <row r="51" spans="1:15" s="63" customFormat="1" x14ac:dyDescent="0.2">
      <c r="A51" s="155"/>
      <c r="B51" s="156"/>
      <c r="C51" s="157"/>
      <c r="D51" s="158"/>
      <c r="E51" s="108"/>
      <c r="F51" s="110">
        <f t="shared" si="0"/>
        <v>0</v>
      </c>
      <c r="G51" s="63">
        <f>SUM(C51*E51)</f>
        <v>0</v>
      </c>
    </row>
    <row r="52" spans="1:15" s="64" customFormat="1" x14ac:dyDescent="0.2">
      <c r="A52" s="170">
        <v>3.3</v>
      </c>
      <c r="B52" s="152" t="s">
        <v>71</v>
      </c>
      <c r="C52" s="153"/>
      <c r="D52" s="154"/>
      <c r="E52" s="106"/>
      <c r="F52" s="110">
        <f t="shared" si="0"/>
        <v>0</v>
      </c>
      <c r="L52" s="63"/>
    </row>
    <row r="53" spans="1:15" s="63" customFormat="1" x14ac:dyDescent="0.2">
      <c r="A53" s="155" t="s">
        <v>44</v>
      </c>
      <c r="B53" s="166" t="s">
        <v>129</v>
      </c>
      <c r="C53" s="157">
        <v>4</v>
      </c>
      <c r="D53" s="158" t="s">
        <v>284</v>
      </c>
      <c r="E53" s="108"/>
      <c r="F53" s="110">
        <f t="shared" si="0"/>
        <v>0</v>
      </c>
      <c r="G53" s="63">
        <f>SUM(C53*E53)</f>
        <v>0</v>
      </c>
    </row>
    <row r="54" spans="1:15" s="63" customFormat="1" ht="25.5" x14ac:dyDescent="0.2">
      <c r="A54" s="155" t="s">
        <v>45</v>
      </c>
      <c r="B54" s="160" t="s">
        <v>130</v>
      </c>
      <c r="C54" s="157">
        <v>3</v>
      </c>
      <c r="D54" s="158" t="s">
        <v>46</v>
      </c>
      <c r="E54" s="108"/>
      <c r="F54" s="110">
        <f t="shared" si="0"/>
        <v>0</v>
      </c>
      <c r="G54" s="63">
        <f>SUM(C54*E54)</f>
        <v>0</v>
      </c>
    </row>
    <row r="55" spans="1:15" s="63" customFormat="1" ht="27" x14ac:dyDescent="0.2">
      <c r="A55" s="155" t="s">
        <v>47</v>
      </c>
      <c r="B55" s="160" t="s">
        <v>131</v>
      </c>
      <c r="C55" s="157">
        <v>29.98</v>
      </c>
      <c r="D55" s="158" t="s">
        <v>283</v>
      </c>
      <c r="E55" s="108"/>
      <c r="F55" s="110">
        <f t="shared" si="0"/>
        <v>0</v>
      </c>
    </row>
    <row r="56" spans="1:15" s="63" customFormat="1" x14ac:dyDescent="0.2">
      <c r="A56" s="155"/>
      <c r="B56" s="156"/>
      <c r="C56" s="157"/>
      <c r="D56" s="158"/>
      <c r="E56" s="108"/>
      <c r="F56" s="110">
        <f t="shared" si="0"/>
        <v>0</v>
      </c>
    </row>
    <row r="57" spans="1:15" s="64" customFormat="1" x14ac:dyDescent="0.2">
      <c r="A57" s="159">
        <v>4</v>
      </c>
      <c r="B57" s="152" t="s">
        <v>132</v>
      </c>
      <c r="C57" s="153"/>
      <c r="D57" s="154"/>
      <c r="E57" s="106"/>
      <c r="F57" s="110">
        <f t="shared" si="0"/>
        <v>0</v>
      </c>
      <c r="L57" s="63"/>
    </row>
    <row r="58" spans="1:15" s="64" customFormat="1" x14ac:dyDescent="0.2">
      <c r="A58" s="165">
        <v>4.0999999999999996</v>
      </c>
      <c r="B58" s="152" t="s">
        <v>10</v>
      </c>
      <c r="C58" s="153"/>
      <c r="D58" s="154"/>
      <c r="E58" s="106"/>
      <c r="F58" s="110">
        <f t="shared" si="0"/>
        <v>0</v>
      </c>
      <c r="L58" s="63"/>
    </row>
    <row r="59" spans="1:15" s="63" customFormat="1" ht="14.25" x14ac:dyDescent="0.2">
      <c r="A59" s="155" t="s">
        <v>48</v>
      </c>
      <c r="B59" s="166" t="s">
        <v>114</v>
      </c>
      <c r="C59" s="157">
        <v>42.84</v>
      </c>
      <c r="D59" s="158" t="s">
        <v>286</v>
      </c>
      <c r="E59" s="108"/>
      <c r="F59" s="110">
        <f t="shared" si="0"/>
        <v>0</v>
      </c>
    </row>
    <row r="60" spans="1:15" s="63" customFormat="1" ht="14.25" x14ac:dyDescent="0.2">
      <c r="A60" s="155" t="s">
        <v>49</v>
      </c>
      <c r="B60" s="160" t="s">
        <v>133</v>
      </c>
      <c r="C60" s="157">
        <v>8.57</v>
      </c>
      <c r="D60" s="158" t="s">
        <v>288</v>
      </c>
      <c r="E60" s="108"/>
      <c r="F60" s="110">
        <f t="shared" si="0"/>
        <v>0</v>
      </c>
    </row>
    <row r="61" spans="1:15" s="63" customFormat="1" ht="25.5" x14ac:dyDescent="0.2">
      <c r="A61" s="171" t="s">
        <v>50</v>
      </c>
      <c r="B61" s="172" t="s">
        <v>130</v>
      </c>
      <c r="C61" s="173">
        <v>31.7</v>
      </c>
      <c r="D61" s="174" t="s">
        <v>287</v>
      </c>
      <c r="E61" s="112"/>
      <c r="F61" s="110">
        <f t="shared" si="0"/>
        <v>0</v>
      </c>
    </row>
    <row r="62" spans="1:15" s="63" customFormat="1" x14ac:dyDescent="0.2">
      <c r="A62" s="155"/>
      <c r="B62" s="175"/>
      <c r="C62" s="157"/>
      <c r="D62" s="158"/>
      <c r="E62" s="108"/>
      <c r="F62" s="110">
        <f t="shared" si="0"/>
        <v>0</v>
      </c>
    </row>
    <row r="63" spans="1:15" s="64" customFormat="1" x14ac:dyDescent="0.2">
      <c r="A63" s="165">
        <v>4.2</v>
      </c>
      <c r="B63" s="152" t="s">
        <v>134</v>
      </c>
      <c r="C63" s="153"/>
      <c r="D63" s="154"/>
      <c r="E63" s="106"/>
      <c r="F63" s="110">
        <f t="shared" si="0"/>
        <v>0</v>
      </c>
      <c r="L63" s="63"/>
    </row>
    <row r="64" spans="1:15" s="63" customFormat="1" ht="14.25" x14ac:dyDescent="0.2">
      <c r="A64" s="155" t="s">
        <v>51</v>
      </c>
      <c r="B64" s="166" t="s">
        <v>135</v>
      </c>
      <c r="C64" s="157">
        <v>6.08</v>
      </c>
      <c r="D64" s="158" t="s">
        <v>290</v>
      </c>
      <c r="E64" s="108"/>
      <c r="F64" s="110">
        <f t="shared" si="0"/>
        <v>0</v>
      </c>
      <c r="H64" s="63">
        <f>6.3*0.15*0.8</f>
        <v>0.75600000000000001</v>
      </c>
    </row>
    <row r="65" spans="1:12" s="63" customFormat="1" ht="14.25" x14ac:dyDescent="0.2">
      <c r="A65" s="155" t="s">
        <v>52</v>
      </c>
      <c r="B65" s="166" t="s">
        <v>136</v>
      </c>
      <c r="C65" s="157">
        <v>8.32</v>
      </c>
      <c r="D65" s="158" t="s">
        <v>290</v>
      </c>
      <c r="E65" s="108"/>
      <c r="F65" s="110">
        <f t="shared" si="0"/>
        <v>0</v>
      </c>
      <c r="H65" s="63">
        <f>1.1*6.3*0.15</f>
        <v>1.0395000000000001</v>
      </c>
    </row>
    <row r="66" spans="1:12" s="63" customFormat="1" x14ac:dyDescent="0.2">
      <c r="A66" s="155"/>
      <c r="B66" s="166"/>
      <c r="C66" s="157"/>
      <c r="D66" s="158"/>
      <c r="E66" s="108"/>
      <c r="F66" s="110">
        <f t="shared" si="0"/>
        <v>0</v>
      </c>
    </row>
    <row r="67" spans="1:12" s="64" customFormat="1" x14ac:dyDescent="0.2">
      <c r="A67" s="165">
        <v>4.3</v>
      </c>
      <c r="B67" s="176" t="s">
        <v>67</v>
      </c>
      <c r="C67" s="153"/>
      <c r="D67" s="154"/>
      <c r="E67" s="106"/>
      <c r="F67" s="110">
        <f t="shared" si="0"/>
        <v>0</v>
      </c>
      <c r="L67" s="63"/>
    </row>
    <row r="68" spans="1:12" s="63" customFormat="1" ht="14.25" x14ac:dyDescent="0.2">
      <c r="A68" s="155" t="s">
        <v>58</v>
      </c>
      <c r="B68" s="166" t="s">
        <v>137</v>
      </c>
      <c r="C68" s="157">
        <v>25.2</v>
      </c>
      <c r="D68" s="158" t="s">
        <v>283</v>
      </c>
      <c r="E68" s="108"/>
      <c r="F68" s="110">
        <f t="shared" si="0"/>
        <v>0</v>
      </c>
    </row>
    <row r="69" spans="1:12" s="63" customFormat="1" ht="14.25" x14ac:dyDescent="0.2">
      <c r="A69" s="155" t="s">
        <v>59</v>
      </c>
      <c r="B69" s="166" t="s">
        <v>138</v>
      </c>
      <c r="C69" s="157">
        <v>55.44</v>
      </c>
      <c r="D69" s="158" t="s">
        <v>283</v>
      </c>
      <c r="E69" s="108"/>
      <c r="F69" s="110">
        <f t="shared" si="0"/>
        <v>0</v>
      </c>
    </row>
    <row r="70" spans="1:12" s="63" customFormat="1" x14ac:dyDescent="0.2">
      <c r="A70" s="155" t="s">
        <v>60</v>
      </c>
      <c r="B70" s="166" t="s">
        <v>139</v>
      </c>
      <c r="C70" s="157">
        <v>201.6</v>
      </c>
      <c r="D70" s="158" t="s">
        <v>7</v>
      </c>
      <c r="E70" s="108"/>
      <c r="F70" s="110">
        <f t="shared" si="0"/>
        <v>0</v>
      </c>
    </row>
    <row r="71" spans="1:12" s="63" customFormat="1" x14ac:dyDescent="0.2">
      <c r="A71" s="155"/>
      <c r="B71" s="166"/>
      <c r="C71" s="157"/>
      <c r="D71" s="158"/>
      <c r="E71" s="108"/>
      <c r="F71" s="110">
        <f t="shared" si="0"/>
        <v>0</v>
      </c>
    </row>
    <row r="72" spans="1:12" s="64" customFormat="1" x14ac:dyDescent="0.2">
      <c r="A72" s="159">
        <v>5</v>
      </c>
      <c r="B72" s="176" t="s">
        <v>140</v>
      </c>
      <c r="C72" s="153"/>
      <c r="D72" s="154"/>
      <c r="E72" s="106"/>
      <c r="F72" s="110">
        <f t="shared" si="0"/>
        <v>0</v>
      </c>
      <c r="G72" s="64">
        <f>SUM(C72*E72)</f>
        <v>0</v>
      </c>
      <c r="L72" s="63"/>
    </row>
    <row r="73" spans="1:12" s="63" customFormat="1" x14ac:dyDescent="0.2">
      <c r="A73" s="155">
        <v>5.0999999999999996</v>
      </c>
      <c r="B73" s="166" t="s">
        <v>141</v>
      </c>
      <c r="C73" s="157">
        <v>159.68</v>
      </c>
      <c r="D73" s="158" t="s">
        <v>30</v>
      </c>
      <c r="E73" s="108"/>
      <c r="F73" s="110">
        <f t="shared" si="0"/>
        <v>0</v>
      </c>
    </row>
    <row r="74" spans="1:12" s="63" customFormat="1" x14ac:dyDescent="0.2">
      <c r="A74" s="155"/>
      <c r="B74" s="166"/>
      <c r="C74" s="157"/>
      <c r="D74" s="158"/>
      <c r="E74" s="108"/>
      <c r="F74" s="110">
        <f t="shared" si="0"/>
        <v>0</v>
      </c>
    </row>
    <row r="75" spans="1:12" s="64" customFormat="1" x14ac:dyDescent="0.2">
      <c r="A75" s="165">
        <v>5.2</v>
      </c>
      <c r="B75" s="176" t="s">
        <v>10</v>
      </c>
      <c r="C75" s="153"/>
      <c r="D75" s="154"/>
      <c r="E75" s="106"/>
      <c r="F75" s="110">
        <f t="shared" si="0"/>
        <v>0</v>
      </c>
      <c r="L75" s="63"/>
    </row>
    <row r="76" spans="1:12" s="63" customFormat="1" ht="14.25" x14ac:dyDescent="0.2">
      <c r="A76" s="155" t="s">
        <v>74</v>
      </c>
      <c r="B76" s="166" t="s">
        <v>114</v>
      </c>
      <c r="C76" s="157">
        <v>252.03</v>
      </c>
      <c r="D76" s="158" t="s">
        <v>286</v>
      </c>
      <c r="E76" s="108"/>
      <c r="F76" s="110">
        <f t="shared" si="0"/>
        <v>0</v>
      </c>
    </row>
    <row r="77" spans="1:12" s="63" customFormat="1" ht="14.25" x14ac:dyDescent="0.2">
      <c r="A77" s="155" t="s">
        <v>75</v>
      </c>
      <c r="B77" s="166" t="s">
        <v>115</v>
      </c>
      <c r="C77" s="157">
        <v>19.760000000000002</v>
      </c>
      <c r="D77" s="158" t="s">
        <v>287</v>
      </c>
      <c r="E77" s="108"/>
      <c r="F77" s="110">
        <f t="shared" si="0"/>
        <v>0</v>
      </c>
    </row>
    <row r="78" spans="1:12" s="63" customFormat="1" ht="14.25" x14ac:dyDescent="0.2">
      <c r="A78" s="155" t="s">
        <v>76</v>
      </c>
      <c r="B78" s="166" t="s">
        <v>142</v>
      </c>
      <c r="C78" s="157">
        <v>189.27</v>
      </c>
      <c r="D78" s="158" t="s">
        <v>283</v>
      </c>
      <c r="E78" s="108"/>
      <c r="F78" s="110">
        <f t="shared" si="0"/>
        <v>0</v>
      </c>
    </row>
    <row r="79" spans="1:12" s="63" customFormat="1" ht="14.25" x14ac:dyDescent="0.2">
      <c r="A79" s="155" t="s">
        <v>77</v>
      </c>
      <c r="B79" s="166" t="s">
        <v>299</v>
      </c>
      <c r="C79" s="157">
        <v>220.66</v>
      </c>
      <c r="D79" s="158" t="s">
        <v>288</v>
      </c>
      <c r="E79" s="108"/>
      <c r="F79" s="110">
        <f t="shared" si="0"/>
        <v>0</v>
      </c>
    </row>
    <row r="80" spans="1:12" s="63" customFormat="1" ht="25.5" x14ac:dyDescent="0.2">
      <c r="A80" s="155" t="s">
        <v>78</v>
      </c>
      <c r="B80" s="160" t="s">
        <v>116</v>
      </c>
      <c r="C80" s="157">
        <v>37.64</v>
      </c>
      <c r="D80" s="158" t="s">
        <v>289</v>
      </c>
      <c r="E80" s="108"/>
      <c r="F80" s="110">
        <f t="shared" ref="F80:F143" si="1">+E80*C80</f>
        <v>0</v>
      </c>
    </row>
    <row r="81" spans="1:12" s="63" customFormat="1" x14ac:dyDescent="0.2">
      <c r="A81" s="155"/>
      <c r="B81" s="166"/>
      <c r="C81" s="157"/>
      <c r="D81" s="158"/>
      <c r="E81" s="108"/>
      <c r="F81" s="110">
        <f t="shared" si="1"/>
        <v>0</v>
      </c>
    </row>
    <row r="82" spans="1:12" s="64" customFormat="1" x14ac:dyDescent="0.2">
      <c r="A82" s="165">
        <v>5.3</v>
      </c>
      <c r="B82" s="176" t="s">
        <v>143</v>
      </c>
      <c r="C82" s="153"/>
      <c r="D82" s="154"/>
      <c r="E82" s="106"/>
      <c r="F82" s="110">
        <f t="shared" si="1"/>
        <v>0</v>
      </c>
      <c r="L82" s="63"/>
    </row>
    <row r="83" spans="1:12" s="63" customFormat="1" x14ac:dyDescent="0.2">
      <c r="A83" s="155" t="s">
        <v>79</v>
      </c>
      <c r="B83" s="166" t="s">
        <v>144</v>
      </c>
      <c r="C83" s="157">
        <v>72.06</v>
      </c>
      <c r="D83" s="158" t="s">
        <v>7</v>
      </c>
      <c r="E83" s="108"/>
      <c r="F83" s="110">
        <f t="shared" si="1"/>
        <v>0</v>
      </c>
    </row>
    <row r="84" spans="1:12" s="63" customFormat="1" x14ac:dyDescent="0.2">
      <c r="A84" s="155" t="s">
        <v>80</v>
      </c>
      <c r="B84" s="166" t="s">
        <v>145</v>
      </c>
      <c r="C84" s="157">
        <v>53.13</v>
      </c>
      <c r="D84" s="158" t="s">
        <v>7</v>
      </c>
      <c r="E84" s="108"/>
      <c r="F84" s="110">
        <f t="shared" si="1"/>
        <v>0</v>
      </c>
    </row>
    <row r="85" spans="1:12" s="63" customFormat="1" x14ac:dyDescent="0.2">
      <c r="A85" s="155" t="s">
        <v>81</v>
      </c>
      <c r="B85" s="166" t="s">
        <v>146</v>
      </c>
      <c r="C85" s="157">
        <v>47.94</v>
      </c>
      <c r="D85" s="158" t="s">
        <v>7</v>
      </c>
      <c r="E85" s="108"/>
      <c r="F85" s="110">
        <f t="shared" si="1"/>
        <v>0</v>
      </c>
    </row>
    <row r="86" spans="1:12" s="63" customFormat="1" x14ac:dyDescent="0.2">
      <c r="A86" s="155"/>
      <c r="B86" s="166"/>
      <c r="C86" s="157"/>
      <c r="D86" s="158"/>
      <c r="E86" s="108"/>
      <c r="F86" s="110">
        <f t="shared" si="1"/>
        <v>0</v>
      </c>
    </row>
    <row r="87" spans="1:12" s="64" customFormat="1" x14ac:dyDescent="0.2">
      <c r="A87" s="165">
        <v>5.4</v>
      </c>
      <c r="B87" s="176" t="s">
        <v>100</v>
      </c>
      <c r="C87" s="153"/>
      <c r="D87" s="154"/>
      <c r="E87" s="106"/>
      <c r="F87" s="110">
        <f t="shared" si="1"/>
        <v>0</v>
      </c>
      <c r="L87" s="63"/>
    </row>
    <row r="88" spans="1:12" s="63" customFormat="1" x14ac:dyDescent="0.2">
      <c r="A88" s="155" t="s">
        <v>82</v>
      </c>
      <c r="B88" s="166" t="s">
        <v>147</v>
      </c>
      <c r="C88" s="157">
        <v>67.98</v>
      </c>
      <c r="D88" s="158" t="s">
        <v>7</v>
      </c>
      <c r="E88" s="108"/>
      <c r="F88" s="110">
        <f t="shared" si="1"/>
        <v>0</v>
      </c>
    </row>
    <row r="89" spans="1:12" s="63" customFormat="1" x14ac:dyDescent="0.2">
      <c r="A89" s="155" t="s">
        <v>83</v>
      </c>
      <c r="B89" s="166" t="s">
        <v>148</v>
      </c>
      <c r="C89" s="157">
        <v>50.6</v>
      </c>
      <c r="D89" s="158" t="s">
        <v>7</v>
      </c>
      <c r="E89" s="108"/>
      <c r="F89" s="110">
        <f t="shared" si="1"/>
        <v>0</v>
      </c>
    </row>
    <row r="90" spans="1:12" s="63" customFormat="1" x14ac:dyDescent="0.2">
      <c r="A90" s="155" t="s">
        <v>84</v>
      </c>
      <c r="B90" s="166" t="s">
        <v>149</v>
      </c>
      <c r="C90" s="157">
        <v>45.7</v>
      </c>
      <c r="D90" s="158" t="s">
        <v>7</v>
      </c>
      <c r="E90" s="108"/>
      <c r="F90" s="110">
        <f t="shared" si="1"/>
        <v>0</v>
      </c>
    </row>
    <row r="91" spans="1:12" s="63" customFormat="1" x14ac:dyDescent="0.2">
      <c r="A91" s="155"/>
      <c r="B91" s="166"/>
      <c r="C91" s="157"/>
      <c r="D91" s="158"/>
      <c r="E91" s="108"/>
      <c r="F91" s="110">
        <f t="shared" si="1"/>
        <v>0</v>
      </c>
    </row>
    <row r="92" spans="1:12" s="63" customFormat="1" ht="25.5" x14ac:dyDescent="0.2">
      <c r="A92" s="159">
        <v>6</v>
      </c>
      <c r="B92" s="160" t="s">
        <v>150</v>
      </c>
      <c r="C92" s="157">
        <v>12</v>
      </c>
      <c r="D92" s="158" t="s">
        <v>284</v>
      </c>
      <c r="E92" s="108"/>
      <c r="F92" s="110">
        <f t="shared" si="1"/>
        <v>0</v>
      </c>
    </row>
    <row r="93" spans="1:12" s="63" customFormat="1" x14ac:dyDescent="0.2">
      <c r="A93" s="155"/>
      <c r="B93" s="166"/>
      <c r="C93" s="157"/>
      <c r="D93" s="158"/>
      <c r="E93" s="108"/>
      <c r="F93" s="110">
        <f t="shared" si="1"/>
        <v>0</v>
      </c>
    </row>
    <row r="94" spans="1:12" s="64" customFormat="1" x14ac:dyDescent="0.2">
      <c r="A94" s="159">
        <v>7</v>
      </c>
      <c r="B94" s="176" t="s">
        <v>88</v>
      </c>
      <c r="C94" s="153"/>
      <c r="D94" s="154"/>
      <c r="E94" s="106"/>
      <c r="F94" s="110">
        <f t="shared" si="1"/>
        <v>0</v>
      </c>
      <c r="G94" s="64">
        <f>SUM(C94*E94)</f>
        <v>0</v>
      </c>
      <c r="H94" s="64">
        <f>69.74+1.73*2</f>
        <v>73.2</v>
      </c>
      <c r="I94" s="64">
        <f>H94*2+H96*2</f>
        <v>212</v>
      </c>
      <c r="L94" s="63"/>
    </row>
    <row r="95" spans="1:12" s="63" customFormat="1" ht="25.5" x14ac:dyDescent="0.2">
      <c r="A95" s="155">
        <v>7.1</v>
      </c>
      <c r="B95" s="160" t="s">
        <v>151</v>
      </c>
      <c r="C95" s="157">
        <v>378</v>
      </c>
      <c r="D95" s="158" t="s">
        <v>0</v>
      </c>
      <c r="E95" s="108"/>
      <c r="F95" s="110">
        <f t="shared" si="1"/>
        <v>0</v>
      </c>
      <c r="G95" s="63">
        <f>SUM(C95*E95)</f>
        <v>0</v>
      </c>
    </row>
    <row r="96" spans="1:12" s="63" customFormat="1" x14ac:dyDescent="0.2">
      <c r="A96" s="155"/>
      <c r="B96" s="156"/>
      <c r="C96" s="157"/>
      <c r="D96" s="158"/>
      <c r="E96" s="108"/>
      <c r="F96" s="110"/>
      <c r="G96" s="63">
        <f>SUM(C96*E96)</f>
        <v>0</v>
      </c>
      <c r="H96" s="63">
        <v>32.799999999999997</v>
      </c>
      <c r="I96" s="63">
        <f>6.62/2</f>
        <v>3.31</v>
      </c>
    </row>
    <row r="97" spans="1:12" s="63" customFormat="1" x14ac:dyDescent="0.2">
      <c r="A97" s="177"/>
      <c r="B97" s="178" t="s">
        <v>6</v>
      </c>
      <c r="C97" s="179"/>
      <c r="D97" s="180"/>
      <c r="E97" s="113"/>
      <c r="F97" s="113">
        <f>SUM(F15:F96)</f>
        <v>0</v>
      </c>
    </row>
    <row r="98" spans="1:12" s="63" customFormat="1" x14ac:dyDescent="0.2">
      <c r="A98" s="155"/>
      <c r="B98" s="156"/>
      <c r="C98" s="157"/>
      <c r="D98" s="158"/>
      <c r="E98" s="108"/>
      <c r="F98" s="110"/>
    </row>
    <row r="99" spans="1:12" s="64" customFormat="1" x14ac:dyDescent="0.2">
      <c r="A99" s="151" t="s">
        <v>14</v>
      </c>
      <c r="B99" s="152" t="s">
        <v>64</v>
      </c>
      <c r="C99" s="153"/>
      <c r="D99" s="154"/>
      <c r="E99" s="106"/>
      <c r="F99" s="110">
        <f t="shared" si="1"/>
        <v>0</v>
      </c>
      <c r="L99" s="63"/>
    </row>
    <row r="100" spans="1:12" s="63" customFormat="1" x14ac:dyDescent="0.2">
      <c r="A100" s="155"/>
      <c r="B100" s="156"/>
      <c r="C100" s="157"/>
      <c r="D100" s="158"/>
      <c r="E100" s="108"/>
      <c r="F100" s="110">
        <f t="shared" si="1"/>
        <v>0</v>
      </c>
    </row>
    <row r="101" spans="1:12" s="63" customFormat="1" x14ac:dyDescent="0.2">
      <c r="A101" s="159">
        <v>1</v>
      </c>
      <c r="B101" s="152" t="s">
        <v>24</v>
      </c>
      <c r="C101" s="157">
        <v>18.600000000000001</v>
      </c>
      <c r="D101" s="158" t="s">
        <v>7</v>
      </c>
      <c r="E101" s="108"/>
      <c r="F101" s="110">
        <f t="shared" si="1"/>
        <v>0</v>
      </c>
    </row>
    <row r="102" spans="1:12" s="63" customFormat="1" x14ac:dyDescent="0.2">
      <c r="A102" s="159"/>
      <c r="B102" s="152"/>
      <c r="C102" s="157"/>
      <c r="D102" s="158"/>
      <c r="E102" s="108"/>
      <c r="F102" s="110">
        <f t="shared" si="1"/>
        <v>0</v>
      </c>
    </row>
    <row r="103" spans="1:12" s="63" customFormat="1" ht="38.25" x14ac:dyDescent="0.2">
      <c r="A103" s="159">
        <v>2</v>
      </c>
      <c r="B103" s="168" t="s">
        <v>65</v>
      </c>
      <c r="C103" s="157">
        <v>1</v>
      </c>
      <c r="D103" s="158" t="s">
        <v>16</v>
      </c>
      <c r="E103" s="108"/>
      <c r="F103" s="110">
        <f t="shared" si="1"/>
        <v>0</v>
      </c>
    </row>
    <row r="104" spans="1:12" s="63" customFormat="1" x14ac:dyDescent="0.2">
      <c r="A104" s="165"/>
      <c r="B104" s="156"/>
      <c r="C104" s="157"/>
      <c r="D104" s="181"/>
      <c r="E104" s="114"/>
      <c r="F104" s="110">
        <f t="shared" si="1"/>
        <v>0</v>
      </c>
    </row>
    <row r="105" spans="1:12" s="63" customFormat="1" ht="14.25" x14ac:dyDescent="0.2">
      <c r="A105" s="182">
        <v>3</v>
      </c>
      <c r="B105" s="152" t="s">
        <v>152</v>
      </c>
      <c r="C105" s="157"/>
      <c r="D105" s="181"/>
      <c r="E105" s="114"/>
      <c r="F105" s="110">
        <f t="shared" si="1"/>
        <v>0</v>
      </c>
    </row>
    <row r="106" spans="1:12" s="63" customFormat="1" ht="14.25" x14ac:dyDescent="0.2">
      <c r="A106" s="155">
        <v>3.1</v>
      </c>
      <c r="B106" s="166" t="s">
        <v>153</v>
      </c>
      <c r="C106" s="157">
        <v>1.45</v>
      </c>
      <c r="D106" s="181" t="s">
        <v>291</v>
      </c>
      <c r="E106" s="108"/>
      <c r="F106" s="110">
        <f t="shared" si="1"/>
        <v>0</v>
      </c>
    </row>
    <row r="107" spans="1:12" s="63" customFormat="1" ht="14.25" x14ac:dyDescent="0.2">
      <c r="A107" s="155">
        <v>3.2</v>
      </c>
      <c r="B107" s="160" t="s">
        <v>154</v>
      </c>
      <c r="C107" s="157">
        <v>0.32</v>
      </c>
      <c r="D107" s="181" t="s">
        <v>291</v>
      </c>
      <c r="E107" s="108"/>
      <c r="F107" s="110">
        <f t="shared" si="1"/>
        <v>0</v>
      </c>
    </row>
    <row r="108" spans="1:12" s="63" customFormat="1" ht="14.25" x14ac:dyDescent="0.2">
      <c r="A108" s="155">
        <v>3.3</v>
      </c>
      <c r="B108" s="160" t="s">
        <v>155</v>
      </c>
      <c r="C108" s="157">
        <v>0.18</v>
      </c>
      <c r="D108" s="181" t="s">
        <v>291</v>
      </c>
      <c r="E108" s="108"/>
      <c r="F108" s="110">
        <f t="shared" si="1"/>
        <v>0</v>
      </c>
    </row>
    <row r="109" spans="1:12" s="63" customFormat="1" ht="14.25" x14ac:dyDescent="0.2">
      <c r="A109" s="155">
        <v>3.4</v>
      </c>
      <c r="B109" s="166" t="s">
        <v>156</v>
      </c>
      <c r="C109" s="157">
        <v>0.11</v>
      </c>
      <c r="D109" s="181" t="s">
        <v>291</v>
      </c>
      <c r="E109" s="108"/>
      <c r="F109" s="110">
        <f t="shared" si="1"/>
        <v>0</v>
      </c>
    </row>
    <row r="110" spans="1:12" s="63" customFormat="1" ht="14.25" x14ac:dyDescent="0.2">
      <c r="A110" s="155">
        <v>3.5</v>
      </c>
      <c r="B110" s="166" t="s">
        <v>157</v>
      </c>
      <c r="C110" s="157">
        <v>0.37</v>
      </c>
      <c r="D110" s="181" t="s">
        <v>291</v>
      </c>
      <c r="E110" s="108"/>
      <c r="F110" s="110">
        <f t="shared" si="1"/>
        <v>0</v>
      </c>
    </row>
    <row r="111" spans="1:12" s="63" customFormat="1" ht="14.25" x14ac:dyDescent="0.2">
      <c r="A111" s="155">
        <v>3.6</v>
      </c>
      <c r="B111" s="160" t="s">
        <v>158</v>
      </c>
      <c r="C111" s="157">
        <v>0.12</v>
      </c>
      <c r="D111" s="181" t="s">
        <v>291</v>
      </c>
      <c r="E111" s="108"/>
      <c r="F111" s="110">
        <f t="shared" si="1"/>
        <v>0</v>
      </c>
    </row>
    <row r="112" spans="1:12" s="63" customFormat="1" ht="14.25" x14ac:dyDescent="0.2">
      <c r="A112" s="155">
        <v>3.7</v>
      </c>
      <c r="B112" s="166" t="s">
        <v>159</v>
      </c>
      <c r="C112" s="157">
        <v>0.81</v>
      </c>
      <c r="D112" s="181" t="s">
        <v>291</v>
      </c>
      <c r="E112" s="108"/>
      <c r="F112" s="110">
        <f t="shared" si="1"/>
        <v>0</v>
      </c>
    </row>
    <row r="113" spans="1:17" s="63" customFormat="1" x14ac:dyDescent="0.2">
      <c r="A113" s="165"/>
      <c r="B113" s="166"/>
      <c r="C113" s="157"/>
      <c r="D113" s="181"/>
      <c r="E113" s="108"/>
      <c r="F113" s="110">
        <f t="shared" si="1"/>
        <v>0</v>
      </c>
    </row>
    <row r="114" spans="1:17" s="63" customFormat="1" x14ac:dyDescent="0.2">
      <c r="A114" s="183">
        <v>4</v>
      </c>
      <c r="B114" s="184" t="s">
        <v>66</v>
      </c>
      <c r="C114" s="173"/>
      <c r="D114" s="185"/>
      <c r="E114" s="115"/>
      <c r="F114" s="110">
        <f t="shared" si="1"/>
        <v>0</v>
      </c>
    </row>
    <row r="115" spans="1:17" s="63" customFormat="1" ht="14.25" x14ac:dyDescent="0.2">
      <c r="A115" s="155">
        <v>4.0999999999999996</v>
      </c>
      <c r="B115" s="166" t="s">
        <v>160</v>
      </c>
      <c r="C115" s="157">
        <v>4.82</v>
      </c>
      <c r="D115" s="158" t="s">
        <v>283</v>
      </c>
      <c r="E115" s="108"/>
      <c r="F115" s="110">
        <f t="shared" si="1"/>
        <v>0</v>
      </c>
    </row>
    <row r="116" spans="1:17" s="63" customFormat="1" ht="14.25" x14ac:dyDescent="0.2">
      <c r="A116" s="155">
        <v>4.2</v>
      </c>
      <c r="B116" s="166" t="s">
        <v>161</v>
      </c>
      <c r="C116" s="157">
        <v>22.69</v>
      </c>
      <c r="D116" s="158" t="s">
        <v>283</v>
      </c>
      <c r="E116" s="108"/>
      <c r="F116" s="110">
        <f t="shared" si="1"/>
        <v>0</v>
      </c>
      <c r="Q116" s="65"/>
    </row>
    <row r="117" spans="1:17" s="63" customFormat="1" x14ac:dyDescent="0.2">
      <c r="A117" s="155"/>
      <c r="B117" s="166"/>
      <c r="C117" s="157"/>
      <c r="D117" s="181"/>
      <c r="E117" s="108"/>
      <c r="F117" s="110">
        <f t="shared" si="1"/>
        <v>0</v>
      </c>
    </row>
    <row r="118" spans="1:17" s="63" customFormat="1" x14ac:dyDescent="0.2">
      <c r="A118" s="182">
        <v>5</v>
      </c>
      <c r="B118" s="176" t="s">
        <v>67</v>
      </c>
      <c r="C118" s="157"/>
      <c r="D118" s="181"/>
      <c r="E118" s="114"/>
      <c r="F118" s="110">
        <f t="shared" si="1"/>
        <v>0</v>
      </c>
    </row>
    <row r="119" spans="1:17" s="63" customFormat="1" ht="14.25" x14ac:dyDescent="0.2">
      <c r="A119" s="155">
        <v>5.0999999999999996</v>
      </c>
      <c r="B119" s="166" t="s">
        <v>305</v>
      </c>
      <c r="C119" s="157">
        <v>9.77</v>
      </c>
      <c r="D119" s="158" t="s">
        <v>283</v>
      </c>
      <c r="E119" s="108"/>
      <c r="F119" s="110">
        <f t="shared" si="1"/>
        <v>0</v>
      </c>
    </row>
    <row r="120" spans="1:17" s="63" customFormat="1" ht="14.25" x14ac:dyDescent="0.2">
      <c r="A120" s="155">
        <v>5.2</v>
      </c>
      <c r="B120" s="166" t="s">
        <v>162</v>
      </c>
      <c r="C120" s="157">
        <v>26.04</v>
      </c>
      <c r="D120" s="158" t="s">
        <v>283</v>
      </c>
      <c r="E120" s="108"/>
      <c r="F120" s="110">
        <f t="shared" si="1"/>
        <v>0</v>
      </c>
    </row>
    <row r="121" spans="1:17" s="63" customFormat="1" ht="14.25" x14ac:dyDescent="0.2">
      <c r="A121" s="155">
        <v>5.3</v>
      </c>
      <c r="B121" s="166" t="s">
        <v>163</v>
      </c>
      <c r="C121" s="157">
        <v>20.94</v>
      </c>
      <c r="D121" s="158" t="s">
        <v>283</v>
      </c>
      <c r="E121" s="108"/>
      <c r="F121" s="110">
        <f t="shared" si="1"/>
        <v>0</v>
      </c>
    </row>
    <row r="122" spans="1:17" s="63" customFormat="1" ht="14.25" x14ac:dyDescent="0.2">
      <c r="A122" s="155">
        <v>5.4</v>
      </c>
      <c r="B122" s="166" t="s">
        <v>164</v>
      </c>
      <c r="C122" s="157">
        <v>9.6199999999999992</v>
      </c>
      <c r="D122" s="158" t="s">
        <v>283</v>
      </c>
      <c r="E122" s="108"/>
      <c r="F122" s="110">
        <f t="shared" si="1"/>
        <v>0</v>
      </c>
    </row>
    <row r="123" spans="1:17" s="63" customFormat="1" x14ac:dyDescent="0.2">
      <c r="A123" s="155">
        <v>5.5</v>
      </c>
      <c r="B123" s="166" t="s">
        <v>139</v>
      </c>
      <c r="C123" s="157">
        <v>47.6</v>
      </c>
      <c r="D123" s="181" t="s">
        <v>7</v>
      </c>
      <c r="E123" s="108"/>
      <c r="F123" s="110">
        <f t="shared" si="1"/>
        <v>0</v>
      </c>
    </row>
    <row r="124" spans="1:17" s="63" customFormat="1" x14ac:dyDescent="0.2">
      <c r="A124" s="155">
        <v>5.6</v>
      </c>
      <c r="B124" s="166" t="s">
        <v>165</v>
      </c>
      <c r="C124" s="157">
        <v>2.02</v>
      </c>
      <c r="D124" s="181" t="s">
        <v>7</v>
      </c>
      <c r="E124" s="108"/>
      <c r="F124" s="110">
        <f t="shared" si="1"/>
        <v>0</v>
      </c>
    </row>
    <row r="125" spans="1:17" s="63" customFormat="1" x14ac:dyDescent="0.2">
      <c r="A125" s="155">
        <v>5.7</v>
      </c>
      <c r="B125" s="166" t="s">
        <v>166</v>
      </c>
      <c r="C125" s="157">
        <v>10.1</v>
      </c>
      <c r="D125" s="181" t="s">
        <v>7</v>
      </c>
      <c r="E125" s="108"/>
      <c r="F125" s="110">
        <f t="shared" si="1"/>
        <v>0</v>
      </c>
    </row>
    <row r="126" spans="1:17" s="63" customFormat="1" x14ac:dyDescent="0.2">
      <c r="A126" s="155">
        <v>5.8</v>
      </c>
      <c r="B126" s="166" t="s">
        <v>167</v>
      </c>
      <c r="C126" s="157">
        <v>6.02</v>
      </c>
      <c r="D126" s="181" t="s">
        <v>7</v>
      </c>
      <c r="E126" s="108"/>
      <c r="F126" s="110">
        <f t="shared" si="1"/>
        <v>0</v>
      </c>
    </row>
    <row r="127" spans="1:17" s="63" customFormat="1" ht="14.25" x14ac:dyDescent="0.2">
      <c r="A127" s="155">
        <v>5.9</v>
      </c>
      <c r="B127" s="166" t="s">
        <v>168</v>
      </c>
      <c r="C127" s="157">
        <v>10.58</v>
      </c>
      <c r="D127" s="158" t="s">
        <v>283</v>
      </c>
      <c r="E127" s="108"/>
      <c r="F127" s="110">
        <f t="shared" si="1"/>
        <v>0</v>
      </c>
    </row>
    <row r="128" spans="1:17" s="63" customFormat="1" ht="14.25" x14ac:dyDescent="0.2">
      <c r="A128" s="186">
        <v>5.0999999999999996</v>
      </c>
      <c r="B128" s="166" t="s">
        <v>169</v>
      </c>
      <c r="C128" s="157">
        <v>2.84</v>
      </c>
      <c r="D128" s="158" t="s">
        <v>283</v>
      </c>
      <c r="E128" s="108"/>
      <c r="F128" s="110">
        <f t="shared" si="1"/>
        <v>0</v>
      </c>
    </row>
    <row r="129" spans="1:14" s="63" customFormat="1" ht="14.25" x14ac:dyDescent="0.2">
      <c r="A129" s="186">
        <v>5.1100000000000003</v>
      </c>
      <c r="B129" s="167" t="s">
        <v>303</v>
      </c>
      <c r="C129" s="157">
        <v>44.14</v>
      </c>
      <c r="D129" s="158" t="s">
        <v>283</v>
      </c>
      <c r="E129" s="108"/>
      <c r="F129" s="110">
        <f t="shared" si="1"/>
        <v>0</v>
      </c>
    </row>
    <row r="130" spans="1:14" s="63" customFormat="1" ht="4.5" customHeight="1" x14ac:dyDescent="0.2">
      <c r="A130" s="155"/>
      <c r="B130" s="166"/>
      <c r="C130" s="157"/>
      <c r="D130" s="187"/>
      <c r="E130" s="114"/>
      <c r="F130" s="110">
        <f t="shared" si="1"/>
        <v>0</v>
      </c>
    </row>
    <row r="131" spans="1:14" s="63" customFormat="1" ht="14.25" x14ac:dyDescent="0.2">
      <c r="A131" s="159">
        <v>6</v>
      </c>
      <c r="B131" s="160" t="s">
        <v>170</v>
      </c>
      <c r="C131" s="157">
        <v>5.3</v>
      </c>
      <c r="D131" s="158" t="s">
        <v>283</v>
      </c>
      <c r="E131" s="108"/>
      <c r="F131" s="110">
        <f t="shared" si="1"/>
        <v>0</v>
      </c>
    </row>
    <row r="132" spans="1:14" s="63" customFormat="1" ht="6.75" customHeight="1" x14ac:dyDescent="0.2">
      <c r="A132" s="159"/>
      <c r="B132" s="166"/>
      <c r="C132" s="157"/>
      <c r="D132" s="187"/>
      <c r="E132" s="108"/>
      <c r="F132" s="110">
        <f t="shared" si="1"/>
        <v>0</v>
      </c>
    </row>
    <row r="133" spans="1:14" s="63" customFormat="1" ht="14.25" x14ac:dyDescent="0.2">
      <c r="A133" s="159">
        <v>7</v>
      </c>
      <c r="B133" s="166" t="s">
        <v>171</v>
      </c>
      <c r="C133" s="157">
        <v>6.06</v>
      </c>
      <c r="D133" s="158" t="s">
        <v>283</v>
      </c>
      <c r="E133" s="108"/>
      <c r="F133" s="110">
        <f t="shared" si="1"/>
        <v>0</v>
      </c>
    </row>
    <row r="134" spans="1:14" s="63" customFormat="1" x14ac:dyDescent="0.2">
      <c r="A134" s="159"/>
      <c r="B134" s="166"/>
      <c r="C134" s="157"/>
      <c r="D134" s="187"/>
      <c r="E134" s="108"/>
      <c r="F134" s="110">
        <f t="shared" si="1"/>
        <v>0</v>
      </c>
    </row>
    <row r="135" spans="1:14" s="63" customFormat="1" x14ac:dyDescent="0.2">
      <c r="A135" s="159">
        <v>8</v>
      </c>
      <c r="B135" s="188" t="s">
        <v>101</v>
      </c>
      <c r="C135" s="157"/>
      <c r="D135" s="181"/>
      <c r="E135" s="108"/>
      <c r="F135" s="110">
        <f t="shared" si="1"/>
        <v>0</v>
      </c>
    </row>
    <row r="136" spans="1:14" s="63" customFormat="1" x14ac:dyDescent="0.2">
      <c r="A136" s="155">
        <v>8.1</v>
      </c>
      <c r="B136" s="166" t="s">
        <v>172</v>
      </c>
      <c r="C136" s="157">
        <v>15.2</v>
      </c>
      <c r="D136" s="181" t="s">
        <v>7</v>
      </c>
      <c r="E136" s="108"/>
      <c r="F136" s="110">
        <f t="shared" si="1"/>
        <v>0</v>
      </c>
      <c r="N136" s="72"/>
    </row>
    <row r="137" spans="1:14" s="63" customFormat="1" ht="13.5" customHeight="1" x14ac:dyDescent="0.2">
      <c r="A137" s="155">
        <v>8.1999999999999993</v>
      </c>
      <c r="B137" s="160" t="s">
        <v>173</v>
      </c>
      <c r="C137" s="157">
        <v>1</v>
      </c>
      <c r="D137" s="158" t="s">
        <v>284</v>
      </c>
      <c r="E137" s="108"/>
      <c r="F137" s="110">
        <f t="shared" si="1"/>
        <v>0</v>
      </c>
    </row>
    <row r="138" spans="1:14" s="63" customFormat="1" x14ac:dyDescent="0.2">
      <c r="A138" s="189">
        <v>8.3000000000000007</v>
      </c>
      <c r="B138" s="190" t="s">
        <v>174</v>
      </c>
      <c r="C138" s="191">
        <v>1</v>
      </c>
      <c r="D138" s="158" t="s">
        <v>284</v>
      </c>
      <c r="E138" s="108"/>
      <c r="F138" s="110">
        <f t="shared" si="1"/>
        <v>0</v>
      </c>
    </row>
    <row r="139" spans="1:14" s="63" customFormat="1" x14ac:dyDescent="0.2">
      <c r="A139" s="159"/>
      <c r="B139" s="160"/>
      <c r="C139" s="157"/>
      <c r="D139" s="181"/>
      <c r="E139" s="114"/>
      <c r="F139" s="110">
        <f t="shared" si="1"/>
        <v>0</v>
      </c>
    </row>
    <row r="140" spans="1:14" s="63" customFormat="1" x14ac:dyDescent="0.2">
      <c r="A140" s="159">
        <v>9</v>
      </c>
      <c r="B140" s="176" t="s">
        <v>102</v>
      </c>
      <c r="C140" s="157"/>
      <c r="D140" s="181"/>
      <c r="E140" s="116"/>
      <c r="F140" s="110">
        <f t="shared" si="1"/>
        <v>0</v>
      </c>
    </row>
    <row r="141" spans="1:14" s="63" customFormat="1" ht="14.25" x14ac:dyDescent="0.2">
      <c r="A141" s="155">
        <v>9.1</v>
      </c>
      <c r="B141" s="160" t="s">
        <v>175</v>
      </c>
      <c r="C141" s="157">
        <v>23.25</v>
      </c>
      <c r="D141" s="181" t="s">
        <v>292</v>
      </c>
      <c r="E141" s="108"/>
      <c r="F141" s="110">
        <f t="shared" si="1"/>
        <v>0</v>
      </c>
    </row>
    <row r="142" spans="1:14" s="63" customFormat="1" x14ac:dyDescent="0.2">
      <c r="A142" s="189">
        <v>9.1999999999999993</v>
      </c>
      <c r="B142" s="190" t="s">
        <v>176</v>
      </c>
      <c r="C142" s="191">
        <v>1</v>
      </c>
      <c r="D142" s="158" t="s">
        <v>284</v>
      </c>
      <c r="E142" s="108"/>
      <c r="F142" s="110">
        <f t="shared" si="1"/>
        <v>0</v>
      </c>
    </row>
    <row r="143" spans="1:14" s="63" customFormat="1" x14ac:dyDescent="0.2">
      <c r="A143" s="165"/>
      <c r="B143" s="166"/>
      <c r="C143" s="192"/>
      <c r="D143" s="193"/>
      <c r="E143" s="114"/>
      <c r="F143" s="110">
        <f t="shared" si="1"/>
        <v>0</v>
      </c>
    </row>
    <row r="144" spans="1:14" s="63" customFormat="1" x14ac:dyDescent="0.2">
      <c r="A144" s="159">
        <v>10</v>
      </c>
      <c r="B144" s="176" t="s">
        <v>85</v>
      </c>
      <c r="C144" s="192"/>
      <c r="D144" s="193"/>
      <c r="E144" s="114"/>
      <c r="F144" s="110">
        <f t="shared" ref="F144:F207" si="2">+E144*C144</f>
        <v>0</v>
      </c>
    </row>
    <row r="145" spans="1:13" s="63" customFormat="1" x14ac:dyDescent="0.2">
      <c r="A145" s="189">
        <v>10.1</v>
      </c>
      <c r="B145" s="190" t="s">
        <v>177</v>
      </c>
      <c r="C145" s="191">
        <v>1</v>
      </c>
      <c r="D145" s="158" t="s">
        <v>284</v>
      </c>
      <c r="E145" s="108"/>
      <c r="F145" s="110">
        <f t="shared" si="2"/>
        <v>0</v>
      </c>
    </row>
    <row r="146" spans="1:13" s="63" customFormat="1" x14ac:dyDescent="0.2">
      <c r="A146" s="189">
        <v>10.199999999999999</v>
      </c>
      <c r="B146" s="190" t="s">
        <v>178</v>
      </c>
      <c r="C146" s="191">
        <v>1</v>
      </c>
      <c r="D146" s="158" t="s">
        <v>284</v>
      </c>
      <c r="E146" s="108"/>
      <c r="F146" s="110">
        <f t="shared" si="2"/>
        <v>0</v>
      </c>
      <c r="M146" s="55"/>
    </row>
    <row r="147" spans="1:13" s="63" customFormat="1" x14ac:dyDescent="0.2">
      <c r="A147" s="189">
        <v>10.3</v>
      </c>
      <c r="B147" s="190" t="s">
        <v>179</v>
      </c>
      <c r="C147" s="191">
        <v>1</v>
      </c>
      <c r="D147" s="158" t="s">
        <v>284</v>
      </c>
      <c r="E147" s="108"/>
      <c r="F147" s="110">
        <f t="shared" si="2"/>
        <v>0</v>
      </c>
    </row>
    <row r="148" spans="1:13" s="63" customFormat="1" x14ac:dyDescent="0.2">
      <c r="A148" s="189">
        <v>10.4</v>
      </c>
      <c r="B148" s="190" t="s">
        <v>180</v>
      </c>
      <c r="C148" s="191">
        <v>1</v>
      </c>
      <c r="D148" s="158" t="s">
        <v>284</v>
      </c>
      <c r="E148" s="108"/>
      <c r="F148" s="110">
        <f t="shared" si="2"/>
        <v>0</v>
      </c>
    </row>
    <row r="149" spans="1:13" s="66" customFormat="1" x14ac:dyDescent="0.2">
      <c r="A149" s="189">
        <v>10.5</v>
      </c>
      <c r="B149" s="166" t="s">
        <v>181</v>
      </c>
      <c r="C149" s="194">
        <v>1</v>
      </c>
      <c r="D149" s="158" t="s">
        <v>284</v>
      </c>
      <c r="E149" s="108"/>
      <c r="F149" s="110">
        <f t="shared" si="2"/>
        <v>0</v>
      </c>
      <c r="L149" s="63"/>
    </row>
    <row r="150" spans="1:13" s="66" customFormat="1" x14ac:dyDescent="0.2">
      <c r="A150" s="189">
        <v>10.6</v>
      </c>
      <c r="B150" s="166" t="s">
        <v>182</v>
      </c>
      <c r="C150" s="194">
        <v>1</v>
      </c>
      <c r="D150" s="158" t="s">
        <v>284</v>
      </c>
      <c r="E150" s="108"/>
      <c r="F150" s="110">
        <f t="shared" si="2"/>
        <v>0</v>
      </c>
      <c r="L150" s="63"/>
    </row>
    <row r="151" spans="1:13" s="63" customFormat="1" x14ac:dyDescent="0.2">
      <c r="A151" s="189">
        <v>10.7</v>
      </c>
      <c r="B151" s="190" t="s">
        <v>183</v>
      </c>
      <c r="C151" s="191">
        <v>2</v>
      </c>
      <c r="D151" s="158" t="s">
        <v>284</v>
      </c>
      <c r="E151" s="108"/>
      <c r="F151" s="110">
        <f t="shared" si="2"/>
        <v>0</v>
      </c>
    </row>
    <row r="152" spans="1:13" s="63" customFormat="1" x14ac:dyDescent="0.2">
      <c r="A152" s="189">
        <v>10.8</v>
      </c>
      <c r="B152" s="190" t="s">
        <v>184</v>
      </c>
      <c r="C152" s="191">
        <v>1</v>
      </c>
      <c r="D152" s="158" t="s">
        <v>284</v>
      </c>
      <c r="E152" s="108"/>
      <c r="F152" s="110">
        <f t="shared" si="2"/>
        <v>0</v>
      </c>
    </row>
    <row r="153" spans="1:13" s="63" customFormat="1" x14ac:dyDescent="0.2">
      <c r="A153" s="189">
        <v>10.9</v>
      </c>
      <c r="B153" s="190" t="s">
        <v>185</v>
      </c>
      <c r="C153" s="191">
        <v>1</v>
      </c>
      <c r="D153" s="158" t="s">
        <v>284</v>
      </c>
      <c r="E153" s="108"/>
      <c r="F153" s="110">
        <f t="shared" si="2"/>
        <v>0</v>
      </c>
    </row>
    <row r="154" spans="1:13" s="63" customFormat="1" x14ac:dyDescent="0.2">
      <c r="A154" s="195">
        <v>10.1</v>
      </c>
      <c r="B154" s="190" t="s">
        <v>186</v>
      </c>
      <c r="C154" s="191">
        <v>1</v>
      </c>
      <c r="D154" s="158" t="s">
        <v>284</v>
      </c>
      <c r="E154" s="108"/>
      <c r="F154" s="110">
        <f t="shared" si="2"/>
        <v>0</v>
      </c>
    </row>
    <row r="155" spans="1:13" s="63" customFormat="1" x14ac:dyDescent="0.2">
      <c r="A155" s="195">
        <v>10.11</v>
      </c>
      <c r="B155" s="190" t="s">
        <v>187</v>
      </c>
      <c r="C155" s="191">
        <v>1</v>
      </c>
      <c r="D155" s="196" t="s">
        <v>1</v>
      </c>
      <c r="E155" s="108"/>
      <c r="F155" s="110">
        <f t="shared" si="2"/>
        <v>0</v>
      </c>
    </row>
    <row r="156" spans="1:13" s="63" customFormat="1" x14ac:dyDescent="0.2">
      <c r="A156" s="195">
        <v>10.119999999999999</v>
      </c>
      <c r="B156" s="190" t="s">
        <v>188</v>
      </c>
      <c r="C156" s="191">
        <v>1</v>
      </c>
      <c r="D156" s="196" t="s">
        <v>1</v>
      </c>
      <c r="E156" s="108"/>
      <c r="F156" s="110">
        <f t="shared" si="2"/>
        <v>0</v>
      </c>
    </row>
    <row r="157" spans="1:13" s="63" customFormat="1" x14ac:dyDescent="0.2">
      <c r="A157" s="195"/>
      <c r="B157" s="190"/>
      <c r="C157" s="191"/>
      <c r="D157" s="196"/>
      <c r="E157" s="117"/>
      <c r="F157" s="110">
        <f t="shared" si="2"/>
        <v>0</v>
      </c>
    </row>
    <row r="158" spans="1:13" s="63" customFormat="1" x14ac:dyDescent="0.2">
      <c r="A158" s="159">
        <v>11</v>
      </c>
      <c r="B158" s="176" t="s">
        <v>86</v>
      </c>
      <c r="C158" s="197"/>
      <c r="D158" s="181"/>
      <c r="E158" s="114"/>
      <c r="F158" s="110">
        <f t="shared" si="2"/>
        <v>0</v>
      </c>
    </row>
    <row r="159" spans="1:13" s="63" customFormat="1" x14ac:dyDescent="0.2">
      <c r="A159" s="155">
        <v>11.1</v>
      </c>
      <c r="B159" s="160" t="s">
        <v>189</v>
      </c>
      <c r="C159" s="197">
        <v>1</v>
      </c>
      <c r="D159" s="158" t="s">
        <v>284</v>
      </c>
      <c r="E159" s="108"/>
      <c r="F159" s="110">
        <f t="shared" si="2"/>
        <v>0</v>
      </c>
    </row>
    <row r="160" spans="1:13" s="63" customFormat="1" x14ac:dyDescent="0.2">
      <c r="A160" s="155">
        <v>11.2</v>
      </c>
      <c r="B160" s="160" t="s">
        <v>310</v>
      </c>
      <c r="C160" s="197">
        <v>6</v>
      </c>
      <c r="D160" s="158" t="s">
        <v>284</v>
      </c>
      <c r="E160" s="108"/>
      <c r="F160" s="110">
        <f t="shared" si="2"/>
        <v>0</v>
      </c>
    </row>
    <row r="161" spans="1:12" s="63" customFormat="1" x14ac:dyDescent="0.2">
      <c r="A161" s="155">
        <v>11.3</v>
      </c>
      <c r="B161" s="166" t="s">
        <v>190</v>
      </c>
      <c r="C161" s="197">
        <v>3</v>
      </c>
      <c r="D161" s="158" t="s">
        <v>284</v>
      </c>
      <c r="E161" s="108"/>
      <c r="F161" s="110">
        <f t="shared" si="2"/>
        <v>0</v>
      </c>
    </row>
    <row r="162" spans="1:12" s="63" customFormat="1" x14ac:dyDescent="0.2">
      <c r="A162" s="155">
        <v>11.4</v>
      </c>
      <c r="B162" s="166" t="s">
        <v>191</v>
      </c>
      <c r="C162" s="197">
        <v>3</v>
      </c>
      <c r="D162" s="158" t="s">
        <v>284</v>
      </c>
      <c r="E162" s="108"/>
      <c r="F162" s="110">
        <f t="shared" si="2"/>
        <v>0</v>
      </c>
    </row>
    <row r="163" spans="1:12" s="63" customFormat="1" x14ac:dyDescent="0.2">
      <c r="A163" s="155"/>
      <c r="B163" s="166"/>
      <c r="C163" s="197"/>
      <c r="D163" s="181"/>
      <c r="E163" s="108"/>
      <c r="F163" s="110">
        <f t="shared" si="2"/>
        <v>0</v>
      </c>
    </row>
    <row r="164" spans="1:12" s="63" customFormat="1" x14ac:dyDescent="0.2">
      <c r="A164" s="198">
        <v>12</v>
      </c>
      <c r="B164" s="168" t="s">
        <v>72</v>
      </c>
      <c r="C164" s="199">
        <v>1</v>
      </c>
      <c r="D164" s="200" t="s">
        <v>1</v>
      </c>
      <c r="E164" s="118"/>
      <c r="F164" s="110">
        <f t="shared" si="2"/>
        <v>0</v>
      </c>
    </row>
    <row r="165" spans="1:12" s="63" customFormat="1" ht="9" customHeight="1" x14ac:dyDescent="0.2">
      <c r="A165" s="155"/>
      <c r="B165" s="156"/>
      <c r="C165" s="197"/>
      <c r="D165" s="181"/>
      <c r="E165" s="119"/>
      <c r="F165" s="110">
        <f t="shared" si="2"/>
        <v>0</v>
      </c>
    </row>
    <row r="166" spans="1:12" s="67" customFormat="1" x14ac:dyDescent="0.2">
      <c r="A166" s="201"/>
      <c r="B166" s="178" t="s">
        <v>15</v>
      </c>
      <c r="C166" s="201"/>
      <c r="D166" s="202"/>
      <c r="E166" s="120"/>
      <c r="F166" s="121">
        <f>SUM(F99:F165)</f>
        <v>0</v>
      </c>
      <c r="L166" s="63"/>
    </row>
    <row r="167" spans="1:12" s="63" customFormat="1" x14ac:dyDescent="0.2">
      <c r="A167" s="155"/>
      <c r="B167" s="156"/>
      <c r="C167" s="197"/>
      <c r="D167" s="181"/>
      <c r="E167" s="119"/>
      <c r="F167" s="110"/>
    </row>
    <row r="168" spans="1:12" s="63" customFormat="1" x14ac:dyDescent="0.2">
      <c r="A168" s="151" t="s">
        <v>18</v>
      </c>
      <c r="B168" s="152" t="s">
        <v>94</v>
      </c>
      <c r="C168" s="197"/>
      <c r="D168" s="181"/>
      <c r="E168" s="119"/>
      <c r="F168" s="110">
        <f t="shared" si="2"/>
        <v>0</v>
      </c>
    </row>
    <row r="169" spans="1:12" s="63" customFormat="1" x14ac:dyDescent="0.2">
      <c r="A169" s="151"/>
      <c r="B169" s="152"/>
      <c r="C169" s="197"/>
      <c r="D169" s="181"/>
      <c r="E169" s="119"/>
      <c r="F169" s="110">
        <f t="shared" si="2"/>
        <v>0</v>
      </c>
    </row>
    <row r="170" spans="1:12" s="63" customFormat="1" x14ac:dyDescent="0.2">
      <c r="A170" s="203" t="s">
        <v>93</v>
      </c>
      <c r="B170" s="204" t="s">
        <v>89</v>
      </c>
      <c r="C170" s="205"/>
      <c r="D170" s="206"/>
      <c r="E170" s="122"/>
      <c r="F170" s="110">
        <f t="shared" si="2"/>
        <v>0</v>
      </c>
    </row>
    <row r="171" spans="1:12" s="63" customFormat="1" ht="6.75" customHeight="1" x14ac:dyDescent="0.2">
      <c r="A171" s="207"/>
      <c r="B171" s="208"/>
      <c r="C171" s="209"/>
      <c r="D171" s="187"/>
      <c r="E171" s="123"/>
      <c r="F171" s="110">
        <f t="shared" si="2"/>
        <v>0</v>
      </c>
    </row>
    <row r="172" spans="1:12" s="63" customFormat="1" x14ac:dyDescent="0.2">
      <c r="A172" s="210">
        <v>1</v>
      </c>
      <c r="B172" s="211" t="s">
        <v>24</v>
      </c>
      <c r="C172" s="209">
        <v>22</v>
      </c>
      <c r="D172" s="187" t="s">
        <v>7</v>
      </c>
      <c r="E172" s="123"/>
      <c r="F172" s="110">
        <f t="shared" si="2"/>
        <v>0</v>
      </c>
      <c r="G172" s="81"/>
      <c r="H172" s="81"/>
      <c r="I172" s="81"/>
      <c r="J172" s="81"/>
      <c r="K172" s="81"/>
    </row>
    <row r="173" spans="1:12" s="63" customFormat="1" x14ac:dyDescent="0.2">
      <c r="A173" s="212"/>
      <c r="B173" s="213"/>
      <c r="C173" s="214"/>
      <c r="D173" s="215"/>
      <c r="E173" s="124"/>
      <c r="F173" s="110">
        <f t="shared" si="2"/>
        <v>0</v>
      </c>
    </row>
    <row r="174" spans="1:12" s="63" customFormat="1" x14ac:dyDescent="0.2">
      <c r="A174" s="210">
        <v>2</v>
      </c>
      <c r="B174" s="216" t="s">
        <v>90</v>
      </c>
      <c r="C174" s="209"/>
      <c r="D174" s="187"/>
      <c r="E174" s="123"/>
      <c r="F174" s="110">
        <f t="shared" si="2"/>
        <v>0</v>
      </c>
    </row>
    <row r="175" spans="1:12" s="63" customFormat="1" ht="14.25" x14ac:dyDescent="0.2">
      <c r="A175" s="217">
        <v>2.1</v>
      </c>
      <c r="B175" s="166" t="s">
        <v>192</v>
      </c>
      <c r="C175" s="209">
        <v>13.72</v>
      </c>
      <c r="D175" s="158" t="s">
        <v>286</v>
      </c>
      <c r="E175" s="123"/>
      <c r="F175" s="110">
        <f t="shared" si="2"/>
        <v>0</v>
      </c>
    </row>
    <row r="176" spans="1:12" s="63" customFormat="1" ht="14.25" x14ac:dyDescent="0.2">
      <c r="A176" s="217">
        <v>2.2000000000000002</v>
      </c>
      <c r="B176" s="166" t="s">
        <v>193</v>
      </c>
      <c r="C176" s="209">
        <v>8.82</v>
      </c>
      <c r="D176" s="158" t="s">
        <v>288</v>
      </c>
      <c r="E176" s="123"/>
      <c r="F176" s="110">
        <f t="shared" si="2"/>
        <v>0</v>
      </c>
    </row>
    <row r="177" spans="1:6" s="63" customFormat="1" ht="14.25" x14ac:dyDescent="0.2">
      <c r="A177" s="217">
        <v>2.2999999999999998</v>
      </c>
      <c r="B177" s="166" t="s">
        <v>194</v>
      </c>
      <c r="C177" s="209">
        <v>5.88</v>
      </c>
      <c r="D177" s="158" t="s">
        <v>287</v>
      </c>
      <c r="E177" s="123"/>
      <c r="F177" s="110">
        <f t="shared" si="2"/>
        <v>0</v>
      </c>
    </row>
    <row r="178" spans="1:6" s="63" customFormat="1" ht="6" customHeight="1" x14ac:dyDescent="0.2">
      <c r="A178" s="217"/>
      <c r="B178" s="218"/>
      <c r="C178" s="209"/>
      <c r="D178" s="187"/>
      <c r="E178" s="123"/>
      <c r="F178" s="110">
        <f t="shared" si="2"/>
        <v>0</v>
      </c>
    </row>
    <row r="179" spans="1:6" s="63" customFormat="1" x14ac:dyDescent="0.2">
      <c r="A179" s="210">
        <v>3</v>
      </c>
      <c r="B179" s="188" t="s">
        <v>104</v>
      </c>
      <c r="C179" s="209"/>
      <c r="D179" s="187"/>
      <c r="E179" s="123"/>
      <c r="F179" s="110">
        <f t="shared" si="2"/>
        <v>0</v>
      </c>
    </row>
    <row r="180" spans="1:6" s="63" customFormat="1" ht="14.25" x14ac:dyDescent="0.2">
      <c r="A180" s="219">
        <v>3.1</v>
      </c>
      <c r="B180" s="166" t="s">
        <v>195</v>
      </c>
      <c r="C180" s="209">
        <v>1.41</v>
      </c>
      <c r="D180" s="158" t="s">
        <v>290</v>
      </c>
      <c r="E180" s="123"/>
      <c r="F180" s="110">
        <f t="shared" si="2"/>
        <v>0</v>
      </c>
    </row>
    <row r="181" spans="1:6" s="63" customFormat="1" ht="14.25" x14ac:dyDescent="0.2">
      <c r="A181" s="220">
        <v>3.2</v>
      </c>
      <c r="B181" s="166" t="s">
        <v>196</v>
      </c>
      <c r="C181" s="221">
        <v>3.02</v>
      </c>
      <c r="D181" s="158" t="s">
        <v>290</v>
      </c>
      <c r="E181" s="125"/>
      <c r="F181" s="110">
        <f t="shared" si="2"/>
        <v>0</v>
      </c>
    </row>
    <row r="182" spans="1:6" s="63" customFormat="1" ht="14.25" x14ac:dyDescent="0.2">
      <c r="A182" s="219">
        <v>3.3</v>
      </c>
      <c r="B182" s="222" t="s">
        <v>197</v>
      </c>
      <c r="C182" s="221">
        <v>0.66</v>
      </c>
      <c r="D182" s="158" t="s">
        <v>290</v>
      </c>
      <c r="E182" s="126"/>
      <c r="F182" s="110">
        <f t="shared" si="2"/>
        <v>0</v>
      </c>
    </row>
    <row r="183" spans="1:6" s="63" customFormat="1" ht="14.25" x14ac:dyDescent="0.2">
      <c r="A183" s="220">
        <v>3.4</v>
      </c>
      <c r="B183" s="222" t="s">
        <v>198</v>
      </c>
      <c r="C183" s="221">
        <v>1.32</v>
      </c>
      <c r="D183" s="158" t="s">
        <v>290</v>
      </c>
      <c r="E183" s="126"/>
      <c r="F183" s="110">
        <f t="shared" si="2"/>
        <v>0</v>
      </c>
    </row>
    <row r="184" spans="1:6" s="63" customFormat="1" ht="14.25" x14ac:dyDescent="0.2">
      <c r="A184" s="219">
        <v>3.5</v>
      </c>
      <c r="B184" s="160" t="s">
        <v>199</v>
      </c>
      <c r="C184" s="221">
        <v>0.59</v>
      </c>
      <c r="D184" s="158" t="s">
        <v>290</v>
      </c>
      <c r="E184" s="126"/>
      <c r="F184" s="110">
        <f t="shared" si="2"/>
        <v>0</v>
      </c>
    </row>
    <row r="185" spans="1:6" s="63" customFormat="1" ht="14.25" x14ac:dyDescent="0.2">
      <c r="A185" s="220">
        <v>3.6</v>
      </c>
      <c r="B185" s="160" t="s">
        <v>200</v>
      </c>
      <c r="C185" s="221">
        <v>0.42</v>
      </c>
      <c r="D185" s="158" t="s">
        <v>290</v>
      </c>
      <c r="E185" s="126"/>
      <c r="F185" s="110">
        <f t="shared" si="2"/>
        <v>0</v>
      </c>
    </row>
    <row r="186" spans="1:6" s="63" customFormat="1" ht="14.25" x14ac:dyDescent="0.2">
      <c r="A186" s="219">
        <v>3.7</v>
      </c>
      <c r="B186" s="160" t="s">
        <v>201</v>
      </c>
      <c r="C186" s="221">
        <v>1.25</v>
      </c>
      <c r="D186" s="158" t="s">
        <v>290</v>
      </c>
      <c r="E186" s="126"/>
      <c r="F186" s="110">
        <f t="shared" si="2"/>
        <v>0</v>
      </c>
    </row>
    <row r="187" spans="1:6" s="63" customFormat="1" ht="14.25" x14ac:dyDescent="0.2">
      <c r="A187" s="220">
        <v>3.8</v>
      </c>
      <c r="B187" s="160" t="s">
        <v>202</v>
      </c>
      <c r="C187" s="221">
        <v>0.32</v>
      </c>
      <c r="D187" s="158" t="s">
        <v>290</v>
      </c>
      <c r="E187" s="126"/>
      <c r="F187" s="110">
        <f t="shared" si="2"/>
        <v>0</v>
      </c>
    </row>
    <row r="188" spans="1:6" s="63" customFormat="1" ht="14.25" x14ac:dyDescent="0.2">
      <c r="A188" s="219">
        <v>3.9</v>
      </c>
      <c r="B188" s="160" t="s">
        <v>203</v>
      </c>
      <c r="C188" s="209">
        <v>2.2999999999999998</v>
      </c>
      <c r="D188" s="158" t="s">
        <v>290</v>
      </c>
      <c r="E188" s="123"/>
      <c r="F188" s="110">
        <f t="shared" si="2"/>
        <v>0</v>
      </c>
    </row>
    <row r="189" spans="1:6" s="63" customFormat="1" ht="14.25" x14ac:dyDescent="0.2">
      <c r="A189" s="223">
        <v>3.1</v>
      </c>
      <c r="B189" s="160" t="s">
        <v>204</v>
      </c>
      <c r="C189" s="209">
        <v>2.98</v>
      </c>
      <c r="D189" s="158" t="s">
        <v>290</v>
      </c>
      <c r="E189" s="123"/>
      <c r="F189" s="110">
        <f t="shared" si="2"/>
        <v>0</v>
      </c>
    </row>
    <row r="190" spans="1:6" s="63" customFormat="1" ht="14.25" x14ac:dyDescent="0.2">
      <c r="A190" s="223">
        <v>3.11</v>
      </c>
      <c r="B190" s="160" t="s">
        <v>205</v>
      </c>
      <c r="C190" s="209">
        <v>0.71</v>
      </c>
      <c r="D190" s="158" t="s">
        <v>290</v>
      </c>
      <c r="E190" s="123"/>
      <c r="F190" s="110">
        <f t="shared" si="2"/>
        <v>0</v>
      </c>
    </row>
    <row r="191" spans="1:6" s="63" customFormat="1" ht="9" customHeight="1" x14ac:dyDescent="0.2">
      <c r="A191" s="219"/>
      <c r="B191" s="160"/>
      <c r="C191" s="209"/>
      <c r="D191" s="187"/>
      <c r="E191" s="123"/>
      <c r="F191" s="110">
        <f t="shared" si="2"/>
        <v>0</v>
      </c>
    </row>
    <row r="192" spans="1:6" s="63" customFormat="1" x14ac:dyDescent="0.2">
      <c r="A192" s="210">
        <v>3</v>
      </c>
      <c r="B192" s="176" t="s">
        <v>103</v>
      </c>
      <c r="C192" s="209"/>
      <c r="D192" s="187"/>
      <c r="E192" s="123"/>
      <c r="F192" s="110">
        <f t="shared" si="2"/>
        <v>0</v>
      </c>
    </row>
    <row r="193" spans="1:12" s="63" customFormat="1" ht="14.25" x14ac:dyDescent="0.2">
      <c r="A193" s="219">
        <v>3.1</v>
      </c>
      <c r="B193" s="166" t="s">
        <v>206</v>
      </c>
      <c r="C193" s="209">
        <v>15.23</v>
      </c>
      <c r="D193" s="158" t="s">
        <v>283</v>
      </c>
      <c r="E193" s="123"/>
      <c r="F193" s="110">
        <f t="shared" si="2"/>
        <v>0</v>
      </c>
    </row>
    <row r="194" spans="1:12" s="63" customFormat="1" ht="14.25" x14ac:dyDescent="0.2">
      <c r="A194" s="219">
        <v>3.2</v>
      </c>
      <c r="B194" s="166" t="s">
        <v>207</v>
      </c>
      <c r="C194" s="209">
        <v>16.8</v>
      </c>
      <c r="D194" s="158" t="s">
        <v>283</v>
      </c>
      <c r="E194" s="123"/>
      <c r="F194" s="110">
        <f t="shared" si="2"/>
        <v>0</v>
      </c>
    </row>
    <row r="195" spans="1:12" s="63" customFormat="1" x14ac:dyDescent="0.2">
      <c r="A195" s="219">
        <v>3.3</v>
      </c>
      <c r="B195" s="166" t="s">
        <v>165</v>
      </c>
      <c r="C195" s="209">
        <v>19.399999999999999</v>
      </c>
      <c r="D195" s="187" t="s">
        <v>7</v>
      </c>
      <c r="E195" s="123"/>
      <c r="F195" s="110">
        <f t="shared" si="2"/>
        <v>0</v>
      </c>
    </row>
    <row r="196" spans="1:12" s="63" customFormat="1" x14ac:dyDescent="0.2">
      <c r="A196" s="219"/>
      <c r="B196" s="166"/>
      <c r="C196" s="224"/>
      <c r="D196" s="187"/>
      <c r="E196" s="123"/>
      <c r="F196" s="110">
        <f t="shared" si="2"/>
        <v>0</v>
      </c>
    </row>
    <row r="197" spans="1:12" s="63" customFormat="1" x14ac:dyDescent="0.2">
      <c r="A197" s="210">
        <v>4</v>
      </c>
      <c r="B197" s="176" t="s">
        <v>208</v>
      </c>
      <c r="C197" s="209"/>
      <c r="D197" s="187"/>
      <c r="E197" s="123"/>
      <c r="F197" s="110">
        <f t="shared" si="2"/>
        <v>0</v>
      </c>
    </row>
    <row r="198" spans="1:12" s="71" customFormat="1" ht="14.25" x14ac:dyDescent="0.2">
      <c r="A198" s="225">
        <v>4.0999999999999996</v>
      </c>
      <c r="B198" s="166" t="s">
        <v>305</v>
      </c>
      <c r="C198" s="226">
        <v>54.76</v>
      </c>
      <c r="D198" s="158" t="s">
        <v>283</v>
      </c>
      <c r="E198" s="127"/>
      <c r="F198" s="110">
        <f t="shared" si="2"/>
        <v>0</v>
      </c>
      <c r="L198" s="63"/>
    </row>
    <row r="199" spans="1:12" s="63" customFormat="1" ht="14.25" x14ac:dyDescent="0.2">
      <c r="A199" s="227">
        <v>4.2</v>
      </c>
      <c r="B199" s="166" t="s">
        <v>138</v>
      </c>
      <c r="C199" s="209">
        <v>45.32</v>
      </c>
      <c r="D199" s="158" t="s">
        <v>283</v>
      </c>
      <c r="E199" s="123"/>
      <c r="F199" s="110">
        <f t="shared" si="2"/>
        <v>0</v>
      </c>
    </row>
    <row r="200" spans="1:12" s="63" customFormat="1" ht="14.25" x14ac:dyDescent="0.2">
      <c r="A200" s="225">
        <v>4.3</v>
      </c>
      <c r="B200" s="166" t="s">
        <v>163</v>
      </c>
      <c r="C200" s="209">
        <v>24.67</v>
      </c>
      <c r="D200" s="158" t="s">
        <v>283</v>
      </c>
      <c r="E200" s="123"/>
      <c r="F200" s="110">
        <f t="shared" si="2"/>
        <v>0</v>
      </c>
    </row>
    <row r="201" spans="1:12" s="63" customFormat="1" ht="14.25" x14ac:dyDescent="0.2">
      <c r="A201" s="227">
        <v>4.4000000000000004</v>
      </c>
      <c r="B201" s="166" t="s">
        <v>209</v>
      </c>
      <c r="C201" s="209">
        <v>21.89</v>
      </c>
      <c r="D201" s="158" t="s">
        <v>283</v>
      </c>
      <c r="E201" s="123"/>
      <c r="F201" s="110">
        <f t="shared" si="2"/>
        <v>0</v>
      </c>
    </row>
    <row r="202" spans="1:12" s="63" customFormat="1" x14ac:dyDescent="0.2">
      <c r="A202" s="225">
        <v>4.5</v>
      </c>
      <c r="B202" s="166" t="s">
        <v>139</v>
      </c>
      <c r="C202" s="209">
        <v>118</v>
      </c>
      <c r="D202" s="187" t="s">
        <v>7</v>
      </c>
      <c r="E202" s="123"/>
      <c r="F202" s="110">
        <f t="shared" si="2"/>
        <v>0</v>
      </c>
    </row>
    <row r="203" spans="1:12" s="63" customFormat="1" x14ac:dyDescent="0.2">
      <c r="A203" s="227">
        <v>4.5999999999999996</v>
      </c>
      <c r="B203" s="160" t="s">
        <v>166</v>
      </c>
      <c r="C203" s="209">
        <v>18.8</v>
      </c>
      <c r="D203" s="187" t="s">
        <v>7</v>
      </c>
      <c r="E203" s="123"/>
      <c r="F203" s="110">
        <f t="shared" si="2"/>
        <v>0</v>
      </c>
    </row>
    <row r="204" spans="1:12" s="63" customFormat="1" ht="14.25" x14ac:dyDescent="0.2">
      <c r="A204" s="225">
        <v>4.7</v>
      </c>
      <c r="B204" s="167" t="s">
        <v>304</v>
      </c>
      <c r="C204" s="209">
        <v>103.59</v>
      </c>
      <c r="D204" s="158" t="s">
        <v>283</v>
      </c>
      <c r="E204" s="123"/>
      <c r="F204" s="110">
        <f t="shared" si="2"/>
        <v>0</v>
      </c>
    </row>
    <row r="205" spans="1:12" s="63" customFormat="1" x14ac:dyDescent="0.2">
      <c r="A205" s="228"/>
      <c r="B205" s="176"/>
      <c r="C205" s="209"/>
      <c r="D205" s="187"/>
      <c r="E205" s="123"/>
      <c r="F205" s="110">
        <f t="shared" si="2"/>
        <v>0</v>
      </c>
    </row>
    <row r="206" spans="1:12" s="63" customFormat="1" ht="14.25" x14ac:dyDescent="0.2">
      <c r="A206" s="210">
        <v>5</v>
      </c>
      <c r="B206" s="176" t="s">
        <v>91</v>
      </c>
      <c r="C206" s="209">
        <v>12</v>
      </c>
      <c r="D206" s="158" t="s">
        <v>283</v>
      </c>
      <c r="E206" s="123"/>
      <c r="F206" s="110">
        <f t="shared" si="2"/>
        <v>0</v>
      </c>
    </row>
    <row r="207" spans="1:12" s="63" customFormat="1" x14ac:dyDescent="0.2">
      <c r="A207" s="229"/>
      <c r="B207" s="176"/>
      <c r="C207" s="209"/>
      <c r="D207" s="187"/>
      <c r="E207" s="123"/>
      <c r="F207" s="110">
        <f t="shared" si="2"/>
        <v>0</v>
      </c>
    </row>
    <row r="208" spans="1:12" s="68" customFormat="1" x14ac:dyDescent="0.2">
      <c r="A208" s="210">
        <v>6</v>
      </c>
      <c r="B208" s="176" t="s">
        <v>105</v>
      </c>
      <c r="C208" s="209">
        <v>1</v>
      </c>
      <c r="D208" s="158" t="s">
        <v>284</v>
      </c>
      <c r="E208" s="123"/>
      <c r="F208" s="110">
        <f t="shared" ref="F208:F271" si="3">+E208*C208</f>
        <v>0</v>
      </c>
      <c r="L208" s="63"/>
    </row>
    <row r="209" spans="1:13" s="63" customFormat="1" x14ac:dyDescent="0.2">
      <c r="A209" s="217"/>
      <c r="B209" s="166"/>
      <c r="C209" s="209"/>
      <c r="D209" s="187"/>
      <c r="E209" s="123"/>
      <c r="F209" s="110">
        <f t="shared" si="3"/>
        <v>0</v>
      </c>
    </row>
    <row r="210" spans="1:13" s="63" customFormat="1" x14ac:dyDescent="0.2">
      <c r="A210" s="210">
        <v>7</v>
      </c>
      <c r="B210" s="176" t="s">
        <v>108</v>
      </c>
      <c r="C210" s="209"/>
      <c r="D210" s="187"/>
      <c r="E210" s="123"/>
      <c r="F210" s="110">
        <f t="shared" si="3"/>
        <v>0</v>
      </c>
    </row>
    <row r="211" spans="1:13" s="63" customFormat="1" x14ac:dyDescent="0.2">
      <c r="A211" s="217">
        <v>7.1</v>
      </c>
      <c r="B211" s="166" t="s">
        <v>210</v>
      </c>
      <c r="C211" s="209">
        <v>630</v>
      </c>
      <c r="D211" s="187" t="s">
        <v>293</v>
      </c>
      <c r="E211" s="123"/>
      <c r="F211" s="110">
        <f t="shared" si="3"/>
        <v>0</v>
      </c>
    </row>
    <row r="212" spans="1:13" s="63" customFormat="1" x14ac:dyDescent="0.2">
      <c r="A212" s="217">
        <v>7.2</v>
      </c>
      <c r="B212" s="166" t="s">
        <v>211</v>
      </c>
      <c r="C212" s="209">
        <v>127.5</v>
      </c>
      <c r="D212" s="187" t="s">
        <v>293</v>
      </c>
      <c r="E212" s="123"/>
      <c r="F212" s="110">
        <f t="shared" si="3"/>
        <v>0</v>
      </c>
    </row>
    <row r="213" spans="1:13" s="63" customFormat="1" x14ac:dyDescent="0.2">
      <c r="A213" s="217">
        <v>7.3</v>
      </c>
      <c r="B213" s="160" t="s">
        <v>212</v>
      </c>
      <c r="C213" s="209">
        <v>6</v>
      </c>
      <c r="D213" s="158" t="s">
        <v>284</v>
      </c>
      <c r="E213" s="123"/>
      <c r="F213" s="110">
        <f t="shared" si="3"/>
        <v>0</v>
      </c>
    </row>
    <row r="214" spans="1:13" s="63" customFormat="1" x14ac:dyDescent="0.2">
      <c r="A214" s="217">
        <v>7.4</v>
      </c>
      <c r="B214" s="160" t="s">
        <v>213</v>
      </c>
      <c r="C214" s="209">
        <v>8</v>
      </c>
      <c r="D214" s="158" t="s">
        <v>284</v>
      </c>
      <c r="E214" s="123"/>
      <c r="F214" s="110">
        <f t="shared" si="3"/>
        <v>0</v>
      </c>
      <c r="M214" s="80"/>
    </row>
    <row r="215" spans="1:13" s="63" customFormat="1" x14ac:dyDescent="0.2">
      <c r="A215" s="217">
        <v>7.5</v>
      </c>
      <c r="B215" s="160" t="s">
        <v>214</v>
      </c>
      <c r="C215" s="209">
        <v>1</v>
      </c>
      <c r="D215" s="158" t="s">
        <v>284</v>
      </c>
      <c r="E215" s="123"/>
      <c r="F215" s="110">
        <f t="shared" si="3"/>
        <v>0</v>
      </c>
      <c r="M215" s="80"/>
    </row>
    <row r="216" spans="1:13" s="76" customFormat="1" x14ac:dyDescent="0.2">
      <c r="A216" s="230">
        <v>7.6</v>
      </c>
      <c r="B216" s="190" t="s">
        <v>215</v>
      </c>
      <c r="C216" s="231">
        <v>1</v>
      </c>
      <c r="D216" s="232" t="s">
        <v>1</v>
      </c>
      <c r="E216" s="128"/>
      <c r="F216" s="110">
        <f t="shared" si="3"/>
        <v>0</v>
      </c>
      <c r="L216" s="77"/>
      <c r="M216" s="78"/>
    </row>
    <row r="217" spans="1:13" s="63" customFormat="1" ht="9.75" customHeight="1" x14ac:dyDescent="0.2">
      <c r="A217" s="217"/>
      <c r="B217" s="166"/>
      <c r="C217" s="209"/>
      <c r="D217" s="187"/>
      <c r="E217" s="123"/>
      <c r="F217" s="110">
        <f t="shared" si="3"/>
        <v>0</v>
      </c>
    </row>
    <row r="218" spans="1:13" s="63" customFormat="1" x14ac:dyDescent="0.2">
      <c r="A218" s="210">
        <v>8</v>
      </c>
      <c r="B218" s="176" t="s">
        <v>107</v>
      </c>
      <c r="C218" s="209"/>
      <c r="D218" s="187"/>
      <c r="E218" s="123"/>
      <c r="F218" s="110">
        <f t="shared" si="3"/>
        <v>0</v>
      </c>
    </row>
    <row r="219" spans="1:13" s="63" customFormat="1" x14ac:dyDescent="0.2">
      <c r="A219" s="217">
        <v>8.1</v>
      </c>
      <c r="B219" s="167" t="s">
        <v>311</v>
      </c>
      <c r="C219" s="209">
        <v>2</v>
      </c>
      <c r="D219" s="158" t="s">
        <v>284</v>
      </c>
      <c r="E219" s="123"/>
      <c r="F219" s="110">
        <f t="shared" si="3"/>
        <v>0</v>
      </c>
    </row>
    <row r="220" spans="1:13" s="63" customFormat="1" x14ac:dyDescent="0.2">
      <c r="A220" s="217">
        <v>8.1999999999999993</v>
      </c>
      <c r="B220" s="160" t="s">
        <v>216</v>
      </c>
      <c r="C220" s="209">
        <v>1</v>
      </c>
      <c r="D220" s="158" t="s">
        <v>284</v>
      </c>
      <c r="E220" s="123"/>
      <c r="F220" s="110">
        <f t="shared" si="3"/>
        <v>0</v>
      </c>
    </row>
    <row r="221" spans="1:13" s="63" customFormat="1" x14ac:dyDescent="0.2">
      <c r="A221" s="217">
        <v>8.3000000000000007</v>
      </c>
      <c r="B221" s="160" t="s">
        <v>217</v>
      </c>
      <c r="C221" s="209">
        <v>2</v>
      </c>
      <c r="D221" s="158" t="s">
        <v>284</v>
      </c>
      <c r="E221" s="123"/>
      <c r="F221" s="110">
        <f t="shared" si="3"/>
        <v>0</v>
      </c>
    </row>
    <row r="222" spans="1:13" s="63" customFormat="1" x14ac:dyDescent="0.2">
      <c r="A222" s="217">
        <v>8.4</v>
      </c>
      <c r="B222" s="160" t="s">
        <v>218</v>
      </c>
      <c r="C222" s="209">
        <v>1</v>
      </c>
      <c r="D222" s="158" t="s">
        <v>284</v>
      </c>
      <c r="E222" s="123"/>
      <c r="F222" s="110">
        <f t="shared" si="3"/>
        <v>0</v>
      </c>
    </row>
    <row r="223" spans="1:13" s="63" customFormat="1" ht="9.75" customHeight="1" x14ac:dyDescent="0.2">
      <c r="A223" s="217"/>
      <c r="B223" s="166"/>
      <c r="C223" s="209"/>
      <c r="D223" s="187"/>
      <c r="E223" s="123"/>
      <c r="F223" s="110">
        <f t="shared" si="3"/>
        <v>0</v>
      </c>
    </row>
    <row r="224" spans="1:13" s="63" customFormat="1" ht="25.5" x14ac:dyDescent="0.2">
      <c r="A224" s="210">
        <v>9</v>
      </c>
      <c r="B224" s="188" t="s">
        <v>106</v>
      </c>
      <c r="C224" s="209"/>
      <c r="D224" s="187"/>
      <c r="E224" s="123"/>
      <c r="F224" s="110">
        <f t="shared" si="3"/>
        <v>0</v>
      </c>
    </row>
    <row r="225" spans="1:14" s="71" customFormat="1" x14ac:dyDescent="0.2">
      <c r="A225" s="227">
        <v>9.1</v>
      </c>
      <c r="B225" s="160" t="s">
        <v>219</v>
      </c>
      <c r="C225" s="226">
        <v>2</v>
      </c>
      <c r="D225" s="158" t="s">
        <v>284</v>
      </c>
      <c r="E225" s="127"/>
      <c r="F225" s="110">
        <f t="shared" si="3"/>
        <v>0</v>
      </c>
      <c r="L225" s="63"/>
    </row>
    <row r="226" spans="1:14" s="71" customFormat="1" x14ac:dyDescent="0.2">
      <c r="A226" s="227">
        <v>9.1999999999999993</v>
      </c>
      <c r="B226" s="166" t="s">
        <v>220</v>
      </c>
      <c r="C226" s="226">
        <v>1</v>
      </c>
      <c r="D226" s="158" t="s">
        <v>284</v>
      </c>
      <c r="E226" s="127"/>
      <c r="F226" s="110">
        <f t="shared" si="3"/>
        <v>0</v>
      </c>
      <c r="L226" s="63"/>
    </row>
    <row r="227" spans="1:14" s="63" customFormat="1" ht="25.5" x14ac:dyDescent="0.2">
      <c r="A227" s="217">
        <v>9.3000000000000007</v>
      </c>
      <c r="B227" s="160" t="s">
        <v>221</v>
      </c>
      <c r="C227" s="209">
        <v>2</v>
      </c>
      <c r="D227" s="158" t="s">
        <v>284</v>
      </c>
      <c r="E227" s="127"/>
      <c r="F227" s="110">
        <f t="shared" si="3"/>
        <v>0</v>
      </c>
    </row>
    <row r="228" spans="1:14" s="63" customFormat="1" x14ac:dyDescent="0.2">
      <c r="A228" s="217">
        <v>9.4</v>
      </c>
      <c r="B228" s="160" t="s">
        <v>222</v>
      </c>
      <c r="C228" s="209">
        <v>2</v>
      </c>
      <c r="D228" s="158" t="s">
        <v>284</v>
      </c>
      <c r="E228" s="123"/>
      <c r="F228" s="110">
        <f t="shared" si="3"/>
        <v>0</v>
      </c>
    </row>
    <row r="229" spans="1:14" s="63" customFormat="1" x14ac:dyDescent="0.2">
      <c r="A229" s="217">
        <v>9.5</v>
      </c>
      <c r="B229" s="166" t="s">
        <v>223</v>
      </c>
      <c r="C229" s="209">
        <v>1</v>
      </c>
      <c r="D229" s="158" t="s">
        <v>284</v>
      </c>
      <c r="E229" s="123"/>
      <c r="F229" s="110">
        <f t="shared" si="3"/>
        <v>0</v>
      </c>
      <c r="G229" s="81"/>
      <c r="H229" s="81"/>
      <c r="I229" s="81"/>
      <c r="J229" s="81"/>
      <c r="K229" s="81"/>
    </row>
    <row r="230" spans="1:14" s="63" customFormat="1" x14ac:dyDescent="0.2">
      <c r="A230" s="233">
        <v>9.6</v>
      </c>
      <c r="B230" s="234" t="s">
        <v>224</v>
      </c>
      <c r="C230" s="214">
        <v>1</v>
      </c>
      <c r="D230" s="174" t="s">
        <v>284</v>
      </c>
      <c r="E230" s="124"/>
      <c r="F230" s="110">
        <f t="shared" si="3"/>
        <v>0</v>
      </c>
    </row>
    <row r="231" spans="1:14" s="63" customFormat="1" x14ac:dyDescent="0.2">
      <c r="A231" s="217">
        <v>9.6999999999999993</v>
      </c>
      <c r="B231" s="166" t="s">
        <v>225</v>
      </c>
      <c r="C231" s="209">
        <v>5</v>
      </c>
      <c r="D231" s="158" t="s">
        <v>284</v>
      </c>
      <c r="E231" s="123"/>
      <c r="F231" s="110">
        <f t="shared" si="3"/>
        <v>0</v>
      </c>
    </row>
    <row r="232" spans="1:14" s="79" customFormat="1" x14ac:dyDescent="0.2">
      <c r="A232" s="235">
        <v>9.8000000000000007</v>
      </c>
      <c r="B232" s="190" t="s">
        <v>226</v>
      </c>
      <c r="C232" s="236">
        <v>4</v>
      </c>
      <c r="D232" s="158" t="s">
        <v>284</v>
      </c>
      <c r="E232" s="123"/>
      <c r="F232" s="110">
        <f t="shared" si="3"/>
        <v>0</v>
      </c>
    </row>
    <row r="233" spans="1:14" s="63" customFormat="1" x14ac:dyDescent="0.2">
      <c r="A233" s="217">
        <v>9.9</v>
      </c>
      <c r="B233" s="160" t="s">
        <v>227</v>
      </c>
      <c r="C233" s="209">
        <v>1</v>
      </c>
      <c r="D233" s="158" t="s">
        <v>284</v>
      </c>
      <c r="E233" s="123"/>
      <c r="F233" s="110">
        <f t="shared" si="3"/>
        <v>0</v>
      </c>
    </row>
    <row r="234" spans="1:14" s="63" customFormat="1" x14ac:dyDescent="0.2">
      <c r="A234" s="237">
        <v>9.1</v>
      </c>
      <c r="B234" s="166" t="s">
        <v>228</v>
      </c>
      <c r="C234" s="209">
        <v>2</v>
      </c>
      <c r="D234" s="158" t="s">
        <v>284</v>
      </c>
      <c r="E234" s="123"/>
      <c r="F234" s="110">
        <f t="shared" si="3"/>
        <v>0</v>
      </c>
    </row>
    <row r="235" spans="1:14" s="63" customFormat="1" x14ac:dyDescent="0.2">
      <c r="A235" s="237">
        <v>9.11</v>
      </c>
      <c r="B235" s="166" t="s">
        <v>229</v>
      </c>
      <c r="C235" s="209">
        <v>1</v>
      </c>
      <c r="D235" s="158" t="s">
        <v>284</v>
      </c>
      <c r="E235" s="123"/>
      <c r="F235" s="110">
        <f t="shared" si="3"/>
        <v>0</v>
      </c>
    </row>
    <row r="236" spans="1:14" s="63" customFormat="1" x14ac:dyDescent="0.2">
      <c r="A236" s="237">
        <v>9.1199999999999992</v>
      </c>
      <c r="B236" s="160" t="s">
        <v>230</v>
      </c>
      <c r="C236" s="209">
        <v>1</v>
      </c>
      <c r="D236" s="158" t="s">
        <v>284</v>
      </c>
      <c r="E236" s="123"/>
      <c r="F236" s="110">
        <f t="shared" si="3"/>
        <v>0</v>
      </c>
    </row>
    <row r="237" spans="1:14" s="63" customFormat="1" x14ac:dyDescent="0.2">
      <c r="A237" s="237">
        <v>9.1300000000000008</v>
      </c>
      <c r="B237" s="166" t="s">
        <v>231</v>
      </c>
      <c r="C237" s="209">
        <v>1</v>
      </c>
      <c r="D237" s="158" t="s">
        <v>284</v>
      </c>
      <c r="E237" s="123"/>
      <c r="F237" s="110">
        <f t="shared" si="3"/>
        <v>0</v>
      </c>
    </row>
    <row r="238" spans="1:14" s="63" customFormat="1" x14ac:dyDescent="0.2">
      <c r="A238" s="237">
        <v>9.14</v>
      </c>
      <c r="B238" s="166" t="s">
        <v>232</v>
      </c>
      <c r="C238" s="209">
        <v>8</v>
      </c>
      <c r="D238" s="158" t="s">
        <v>284</v>
      </c>
      <c r="E238" s="123"/>
      <c r="F238" s="110">
        <f t="shared" si="3"/>
        <v>0</v>
      </c>
    </row>
    <row r="239" spans="1:14" s="71" customFormat="1" x14ac:dyDescent="0.2">
      <c r="A239" s="237">
        <v>9.15</v>
      </c>
      <c r="B239" s="166" t="s">
        <v>215</v>
      </c>
      <c r="C239" s="226">
        <v>1</v>
      </c>
      <c r="D239" s="158" t="s">
        <v>284</v>
      </c>
      <c r="E239" s="127"/>
      <c r="F239" s="110">
        <f t="shared" si="3"/>
        <v>0</v>
      </c>
      <c r="L239" s="63"/>
      <c r="M239" s="74"/>
      <c r="N239" s="70"/>
    </row>
    <row r="240" spans="1:14" s="71" customFormat="1" x14ac:dyDescent="0.2">
      <c r="A240" s="238"/>
      <c r="B240" s="166"/>
      <c r="C240" s="226"/>
      <c r="D240" s="239"/>
      <c r="E240" s="127"/>
      <c r="F240" s="110">
        <f t="shared" si="3"/>
        <v>0</v>
      </c>
      <c r="L240" s="63"/>
      <c r="M240" s="74"/>
      <c r="N240" s="75"/>
    </row>
    <row r="241" spans="1:15" s="63" customFormat="1" x14ac:dyDescent="0.2">
      <c r="A241" s="210">
        <v>10</v>
      </c>
      <c r="B241" s="176" t="s">
        <v>97</v>
      </c>
      <c r="C241" s="209"/>
      <c r="D241" s="187"/>
      <c r="E241" s="123"/>
      <c r="F241" s="110">
        <f t="shared" si="3"/>
        <v>0</v>
      </c>
    </row>
    <row r="242" spans="1:15" s="63" customFormat="1" x14ac:dyDescent="0.2">
      <c r="A242" s="217">
        <v>10.1</v>
      </c>
      <c r="B242" s="166" t="s">
        <v>233</v>
      </c>
      <c r="C242" s="209">
        <v>1</v>
      </c>
      <c r="D242" s="187" t="s">
        <v>1</v>
      </c>
      <c r="E242" s="123"/>
      <c r="F242" s="110">
        <f t="shared" si="3"/>
        <v>0</v>
      </c>
    </row>
    <row r="243" spans="1:15" s="63" customFormat="1" ht="14.25" x14ac:dyDescent="0.2">
      <c r="A243" s="155">
        <v>10.199999999999999</v>
      </c>
      <c r="B243" s="166" t="s">
        <v>192</v>
      </c>
      <c r="C243" s="157">
        <v>14.8</v>
      </c>
      <c r="D243" s="158" t="s">
        <v>286</v>
      </c>
      <c r="E243" s="108"/>
      <c r="F243" s="110">
        <f t="shared" si="3"/>
        <v>0</v>
      </c>
    </row>
    <row r="244" spans="1:15" s="63" customFormat="1" ht="14.25" x14ac:dyDescent="0.2">
      <c r="A244" s="217">
        <v>10.3</v>
      </c>
      <c r="B244" s="166" t="s">
        <v>115</v>
      </c>
      <c r="C244" s="157">
        <v>1.85</v>
      </c>
      <c r="D244" s="158" t="s">
        <v>287</v>
      </c>
      <c r="E244" s="108"/>
      <c r="F244" s="110">
        <f t="shared" si="3"/>
        <v>0</v>
      </c>
    </row>
    <row r="245" spans="1:15" s="63" customFormat="1" ht="14.25" x14ac:dyDescent="0.2">
      <c r="A245" s="155">
        <v>10.4</v>
      </c>
      <c r="B245" s="166" t="s">
        <v>234</v>
      </c>
      <c r="C245" s="157">
        <v>10.36</v>
      </c>
      <c r="D245" s="158" t="s">
        <v>288</v>
      </c>
      <c r="E245" s="108"/>
      <c r="F245" s="110">
        <f t="shared" si="3"/>
        <v>0</v>
      </c>
    </row>
    <row r="246" spans="1:15" s="63" customFormat="1" ht="25.5" x14ac:dyDescent="0.2">
      <c r="A246" s="217">
        <v>10.5</v>
      </c>
      <c r="B246" s="160" t="s">
        <v>235</v>
      </c>
      <c r="C246" s="157">
        <v>5.33</v>
      </c>
      <c r="D246" s="158" t="s">
        <v>289</v>
      </c>
      <c r="E246" s="108"/>
      <c r="F246" s="110">
        <f t="shared" si="3"/>
        <v>0</v>
      </c>
    </row>
    <row r="247" spans="1:15" s="63" customFormat="1" x14ac:dyDescent="0.2">
      <c r="A247" s="155">
        <v>10.6</v>
      </c>
      <c r="B247" s="166" t="s">
        <v>236</v>
      </c>
      <c r="C247" s="209">
        <v>37</v>
      </c>
      <c r="D247" s="187" t="s">
        <v>7</v>
      </c>
      <c r="E247" s="123"/>
      <c r="F247" s="110">
        <f t="shared" si="3"/>
        <v>0</v>
      </c>
    </row>
    <row r="248" spans="1:15" s="63" customFormat="1" x14ac:dyDescent="0.2">
      <c r="A248" s="217">
        <v>10.7</v>
      </c>
      <c r="B248" s="166" t="s">
        <v>237</v>
      </c>
      <c r="C248" s="209">
        <v>7</v>
      </c>
      <c r="D248" s="158" t="s">
        <v>284</v>
      </c>
      <c r="E248" s="123"/>
      <c r="F248" s="110">
        <f t="shared" si="3"/>
        <v>0</v>
      </c>
    </row>
    <row r="249" spans="1:15" s="63" customFormat="1" x14ac:dyDescent="0.2">
      <c r="A249" s="217">
        <v>10.8</v>
      </c>
      <c r="B249" s="166" t="s">
        <v>238</v>
      </c>
      <c r="C249" s="209">
        <v>1</v>
      </c>
      <c r="D249" s="187" t="s">
        <v>1</v>
      </c>
      <c r="E249" s="123"/>
      <c r="F249" s="110">
        <f t="shared" si="3"/>
        <v>0</v>
      </c>
    </row>
    <row r="250" spans="1:15" s="63" customFormat="1" x14ac:dyDescent="0.2">
      <c r="A250" s="155"/>
      <c r="B250" s="166"/>
      <c r="C250" s="197"/>
      <c r="D250" s="181"/>
      <c r="E250" s="119"/>
      <c r="F250" s="110">
        <f t="shared" si="3"/>
        <v>0</v>
      </c>
    </row>
    <row r="251" spans="1:15" s="71" customFormat="1" x14ac:dyDescent="0.2">
      <c r="A251" s="240" t="s">
        <v>95</v>
      </c>
      <c r="B251" s="188" t="s">
        <v>239</v>
      </c>
      <c r="C251" s="241"/>
      <c r="D251" s="242"/>
      <c r="E251" s="129"/>
      <c r="F251" s="110">
        <f t="shared" si="3"/>
        <v>0</v>
      </c>
      <c r="L251" s="63"/>
    </row>
    <row r="252" spans="1:15" s="63" customFormat="1" x14ac:dyDescent="0.2">
      <c r="A252" s="207"/>
      <c r="B252" s="166"/>
      <c r="C252" s="209"/>
      <c r="D252" s="187"/>
      <c r="E252" s="123"/>
      <c r="F252" s="110">
        <f t="shared" si="3"/>
        <v>0</v>
      </c>
      <c r="O252" s="66"/>
    </row>
    <row r="253" spans="1:15" s="63" customFormat="1" x14ac:dyDescent="0.2">
      <c r="A253" s="210">
        <v>1</v>
      </c>
      <c r="B253" s="176" t="s">
        <v>24</v>
      </c>
      <c r="C253" s="209">
        <v>33.200000000000003</v>
      </c>
      <c r="D253" s="187" t="s">
        <v>7</v>
      </c>
      <c r="E253" s="123"/>
      <c r="F253" s="110">
        <f t="shared" si="3"/>
        <v>0</v>
      </c>
    </row>
    <row r="254" spans="1:15" s="63" customFormat="1" x14ac:dyDescent="0.2">
      <c r="A254" s="243"/>
      <c r="B254" s="166"/>
      <c r="C254" s="209"/>
      <c r="D254" s="187"/>
      <c r="E254" s="123"/>
      <c r="F254" s="110">
        <f t="shared" si="3"/>
        <v>0</v>
      </c>
    </row>
    <row r="255" spans="1:15" s="63" customFormat="1" x14ac:dyDescent="0.2">
      <c r="A255" s="210">
        <v>2</v>
      </c>
      <c r="B255" s="218" t="s">
        <v>90</v>
      </c>
      <c r="C255" s="209"/>
      <c r="D255" s="187"/>
      <c r="E255" s="123"/>
      <c r="F255" s="110">
        <f t="shared" si="3"/>
        <v>0</v>
      </c>
    </row>
    <row r="256" spans="1:15" s="63" customFormat="1" ht="14.25" x14ac:dyDescent="0.2">
      <c r="A256" s="217">
        <v>2.1</v>
      </c>
      <c r="B256" s="166" t="s">
        <v>240</v>
      </c>
      <c r="C256" s="209">
        <v>215.83</v>
      </c>
      <c r="D256" s="158" t="s">
        <v>286</v>
      </c>
      <c r="E256" s="123"/>
      <c r="F256" s="110">
        <f t="shared" si="3"/>
        <v>0</v>
      </c>
    </row>
    <row r="257" spans="1:12" s="71" customFormat="1" ht="14.25" x14ac:dyDescent="0.2">
      <c r="A257" s="227">
        <v>2.2000000000000002</v>
      </c>
      <c r="B257" s="166" t="s">
        <v>241</v>
      </c>
      <c r="C257" s="226">
        <v>143.33000000000001</v>
      </c>
      <c r="D257" s="158" t="s">
        <v>288</v>
      </c>
      <c r="E257" s="127"/>
      <c r="F257" s="110">
        <f t="shared" si="3"/>
        <v>0</v>
      </c>
      <c r="L257" s="63"/>
    </row>
    <row r="258" spans="1:12" s="63" customFormat="1" ht="25.5" x14ac:dyDescent="0.2">
      <c r="A258" s="217">
        <v>2.2999999999999998</v>
      </c>
      <c r="B258" s="160" t="s">
        <v>130</v>
      </c>
      <c r="C258" s="209">
        <v>94.25</v>
      </c>
      <c r="D258" s="158" t="s">
        <v>289</v>
      </c>
      <c r="E258" s="123"/>
      <c r="F258" s="110">
        <f t="shared" si="3"/>
        <v>0</v>
      </c>
    </row>
    <row r="259" spans="1:12" s="63" customFormat="1" x14ac:dyDescent="0.2">
      <c r="A259" s="217"/>
      <c r="B259" s="218"/>
      <c r="C259" s="209"/>
      <c r="D259" s="187"/>
      <c r="E259" s="123"/>
      <c r="F259" s="110">
        <f t="shared" si="3"/>
        <v>0</v>
      </c>
    </row>
    <row r="260" spans="1:12" s="63" customFormat="1" x14ac:dyDescent="0.2">
      <c r="A260" s="210">
        <v>3</v>
      </c>
      <c r="B260" s="188" t="s">
        <v>309</v>
      </c>
      <c r="C260" s="209"/>
      <c r="D260" s="187"/>
      <c r="E260" s="123"/>
      <c r="F260" s="110">
        <f t="shared" si="3"/>
        <v>0</v>
      </c>
    </row>
    <row r="261" spans="1:12" s="63" customFormat="1" ht="14.25" x14ac:dyDescent="0.2">
      <c r="A261" s="219">
        <v>3.1</v>
      </c>
      <c r="B261" s="160" t="s">
        <v>242</v>
      </c>
      <c r="C261" s="209">
        <v>3.13</v>
      </c>
      <c r="D261" s="187" t="s">
        <v>291</v>
      </c>
      <c r="E261" s="123"/>
      <c r="F261" s="110">
        <f t="shared" si="3"/>
        <v>0</v>
      </c>
    </row>
    <row r="262" spans="1:12" s="63" customFormat="1" ht="14.25" x14ac:dyDescent="0.2">
      <c r="A262" s="219">
        <v>3.2</v>
      </c>
      <c r="B262" s="166" t="s">
        <v>243</v>
      </c>
      <c r="C262" s="209">
        <v>20.07</v>
      </c>
      <c r="D262" s="187" t="s">
        <v>291</v>
      </c>
      <c r="E262" s="123"/>
      <c r="F262" s="110">
        <f t="shared" si="3"/>
        <v>0</v>
      </c>
    </row>
    <row r="263" spans="1:12" s="63" customFormat="1" ht="14.25" x14ac:dyDescent="0.2">
      <c r="A263" s="219">
        <v>3.3</v>
      </c>
      <c r="B263" s="160" t="s">
        <v>244</v>
      </c>
      <c r="C263" s="209">
        <v>9</v>
      </c>
      <c r="D263" s="187" t="s">
        <v>291</v>
      </c>
      <c r="E263" s="123"/>
      <c r="F263" s="110">
        <f t="shared" si="3"/>
        <v>0</v>
      </c>
    </row>
    <row r="264" spans="1:12" s="63" customFormat="1" ht="14.25" x14ac:dyDescent="0.2">
      <c r="A264" s="219">
        <v>3.4</v>
      </c>
      <c r="B264" s="160" t="s">
        <v>245</v>
      </c>
      <c r="C264" s="209">
        <v>28.08</v>
      </c>
      <c r="D264" s="187" t="s">
        <v>291</v>
      </c>
      <c r="E264" s="123"/>
      <c r="F264" s="110">
        <f t="shared" si="3"/>
        <v>0</v>
      </c>
    </row>
    <row r="265" spans="1:12" s="63" customFormat="1" ht="14.25" x14ac:dyDescent="0.2">
      <c r="A265" s="219">
        <v>3.5</v>
      </c>
      <c r="B265" s="160" t="s">
        <v>246</v>
      </c>
      <c r="C265" s="209">
        <v>50</v>
      </c>
      <c r="D265" s="187" t="s">
        <v>291</v>
      </c>
      <c r="E265" s="123"/>
      <c r="F265" s="110">
        <f t="shared" si="3"/>
        <v>0</v>
      </c>
    </row>
    <row r="266" spans="1:12" s="63" customFormat="1" ht="14.25" x14ac:dyDescent="0.2">
      <c r="A266" s="219">
        <v>3.6</v>
      </c>
      <c r="B266" s="160" t="s">
        <v>247</v>
      </c>
      <c r="C266" s="209">
        <v>6.83</v>
      </c>
      <c r="D266" s="187" t="s">
        <v>291</v>
      </c>
      <c r="E266" s="123"/>
      <c r="F266" s="110">
        <f t="shared" si="3"/>
        <v>0</v>
      </c>
    </row>
    <row r="267" spans="1:12" s="63" customFormat="1" ht="14.25" x14ac:dyDescent="0.2">
      <c r="A267" s="219">
        <v>3.7</v>
      </c>
      <c r="B267" s="160" t="s">
        <v>248</v>
      </c>
      <c r="C267" s="209">
        <v>4.1900000000000004</v>
      </c>
      <c r="D267" s="187" t="s">
        <v>291</v>
      </c>
      <c r="E267" s="123"/>
      <c r="F267" s="110">
        <f t="shared" si="3"/>
        <v>0</v>
      </c>
    </row>
    <row r="268" spans="1:12" s="63" customFormat="1" x14ac:dyDescent="0.2">
      <c r="A268" s="219"/>
      <c r="B268" s="166"/>
      <c r="C268" s="224"/>
      <c r="D268" s="187"/>
      <c r="E268" s="123"/>
      <c r="F268" s="110">
        <f t="shared" si="3"/>
        <v>0</v>
      </c>
    </row>
    <row r="269" spans="1:12" s="63" customFormat="1" x14ac:dyDescent="0.2">
      <c r="A269" s="210">
        <v>4</v>
      </c>
      <c r="B269" s="176" t="s">
        <v>208</v>
      </c>
      <c r="C269" s="209"/>
      <c r="D269" s="187"/>
      <c r="E269" s="123"/>
      <c r="F269" s="110">
        <f t="shared" si="3"/>
        <v>0</v>
      </c>
    </row>
    <row r="270" spans="1:12" s="63" customFormat="1" ht="14.25" x14ac:dyDescent="0.2">
      <c r="A270" s="219">
        <v>4.0999999999999996</v>
      </c>
      <c r="B270" s="166" t="s">
        <v>305</v>
      </c>
      <c r="C270" s="209">
        <v>283.60000000000002</v>
      </c>
      <c r="D270" s="158" t="s">
        <v>283</v>
      </c>
      <c r="E270" s="123"/>
      <c r="F270" s="110">
        <f t="shared" si="3"/>
        <v>0</v>
      </c>
    </row>
    <row r="271" spans="1:12" s="63" customFormat="1" ht="14.25" x14ac:dyDescent="0.2">
      <c r="A271" s="217">
        <v>4.2</v>
      </c>
      <c r="B271" s="166" t="s">
        <v>249</v>
      </c>
      <c r="C271" s="209">
        <v>190</v>
      </c>
      <c r="D271" s="158" t="s">
        <v>283</v>
      </c>
      <c r="E271" s="123"/>
      <c r="F271" s="110">
        <f t="shared" si="3"/>
        <v>0</v>
      </c>
    </row>
    <row r="272" spans="1:12" s="63" customFormat="1" ht="14.25" x14ac:dyDescent="0.2">
      <c r="A272" s="219">
        <v>4.3</v>
      </c>
      <c r="B272" s="166" t="s">
        <v>163</v>
      </c>
      <c r="C272" s="209">
        <v>93.6</v>
      </c>
      <c r="D272" s="158" t="s">
        <v>283</v>
      </c>
      <c r="E272" s="123"/>
      <c r="F272" s="110">
        <f t="shared" ref="F272:F335" si="4">+E272*C272</f>
        <v>0</v>
      </c>
    </row>
    <row r="273" spans="1:6" s="63" customFormat="1" ht="14.25" x14ac:dyDescent="0.2">
      <c r="A273" s="217">
        <v>4.4000000000000004</v>
      </c>
      <c r="B273" s="166" t="s">
        <v>209</v>
      </c>
      <c r="C273" s="209">
        <v>45.5</v>
      </c>
      <c r="D273" s="158" t="s">
        <v>283</v>
      </c>
      <c r="E273" s="123"/>
      <c r="F273" s="110">
        <f t="shared" si="4"/>
        <v>0</v>
      </c>
    </row>
    <row r="274" spans="1:6" s="63" customFormat="1" x14ac:dyDescent="0.2">
      <c r="A274" s="219">
        <v>4.5</v>
      </c>
      <c r="B274" s="166" t="s">
        <v>139</v>
      </c>
      <c r="C274" s="209">
        <v>90</v>
      </c>
      <c r="D274" s="187" t="s">
        <v>7</v>
      </c>
      <c r="E274" s="123"/>
      <c r="F274" s="110">
        <f t="shared" si="4"/>
        <v>0</v>
      </c>
    </row>
    <row r="275" spans="1:6" s="63" customFormat="1" ht="14.25" x14ac:dyDescent="0.2">
      <c r="A275" s="217">
        <v>4.5999999999999996</v>
      </c>
      <c r="B275" s="166" t="s">
        <v>137</v>
      </c>
      <c r="C275" s="209">
        <v>33.299999999999997</v>
      </c>
      <c r="D275" s="158" t="s">
        <v>283</v>
      </c>
      <c r="E275" s="123"/>
      <c r="F275" s="110">
        <f t="shared" si="4"/>
        <v>0</v>
      </c>
    </row>
    <row r="276" spans="1:6" s="63" customFormat="1" ht="25.5" x14ac:dyDescent="0.2">
      <c r="A276" s="219">
        <v>4.7</v>
      </c>
      <c r="B276" s="160" t="s">
        <v>250</v>
      </c>
      <c r="C276" s="209">
        <v>32.4</v>
      </c>
      <c r="D276" s="187" t="s">
        <v>7</v>
      </c>
      <c r="E276" s="123"/>
      <c r="F276" s="110">
        <f t="shared" si="4"/>
        <v>0</v>
      </c>
    </row>
    <row r="277" spans="1:6" s="63" customFormat="1" x14ac:dyDescent="0.2">
      <c r="A277" s="228"/>
      <c r="B277" s="176"/>
      <c r="C277" s="209"/>
      <c r="D277" s="187"/>
      <c r="E277" s="123"/>
      <c r="F277" s="110">
        <f t="shared" si="4"/>
        <v>0</v>
      </c>
    </row>
    <row r="278" spans="1:6" s="63" customFormat="1" x14ac:dyDescent="0.2">
      <c r="A278" s="210">
        <v>6</v>
      </c>
      <c r="B278" s="176" t="s">
        <v>307</v>
      </c>
      <c r="C278" s="209">
        <v>2</v>
      </c>
      <c r="D278" s="158" t="s">
        <v>284</v>
      </c>
      <c r="E278" s="123"/>
      <c r="F278" s="110">
        <f t="shared" si="4"/>
        <v>0</v>
      </c>
    </row>
    <row r="279" spans="1:6" s="63" customFormat="1" x14ac:dyDescent="0.2">
      <c r="A279" s="210"/>
      <c r="B279" s="176"/>
      <c r="C279" s="209"/>
      <c r="D279" s="158"/>
      <c r="E279" s="123"/>
      <c r="F279" s="110">
        <f t="shared" si="4"/>
        <v>0</v>
      </c>
    </row>
    <row r="280" spans="1:6" s="63" customFormat="1" x14ac:dyDescent="0.2">
      <c r="A280" s="210">
        <v>7</v>
      </c>
      <c r="B280" s="176" t="s">
        <v>295</v>
      </c>
      <c r="C280" s="209">
        <v>2</v>
      </c>
      <c r="D280" s="158" t="s">
        <v>284</v>
      </c>
      <c r="E280" s="123"/>
      <c r="F280" s="110">
        <f t="shared" si="4"/>
        <v>0</v>
      </c>
    </row>
    <row r="281" spans="1:6" s="63" customFormat="1" x14ac:dyDescent="0.2">
      <c r="A281" s="217"/>
      <c r="B281" s="166"/>
      <c r="C281" s="209"/>
      <c r="D281" s="187"/>
      <c r="E281" s="123"/>
      <c r="F281" s="110">
        <f t="shared" si="4"/>
        <v>0</v>
      </c>
    </row>
    <row r="282" spans="1:6" s="63" customFormat="1" x14ac:dyDescent="0.2">
      <c r="A282" s="244"/>
      <c r="B282" s="245" t="s">
        <v>92</v>
      </c>
      <c r="C282" s="246"/>
      <c r="D282" s="247"/>
      <c r="E282" s="130"/>
      <c r="F282" s="130">
        <f>SUM(F168:F281)</f>
        <v>0</v>
      </c>
    </row>
    <row r="283" spans="1:6" s="63" customFormat="1" x14ac:dyDescent="0.2">
      <c r="A283" s="155"/>
      <c r="B283" s="166"/>
      <c r="C283" s="197"/>
      <c r="D283" s="181"/>
      <c r="E283" s="119"/>
      <c r="F283" s="110"/>
    </row>
    <row r="284" spans="1:6" s="63" customFormat="1" x14ac:dyDescent="0.2">
      <c r="A284" s="248" t="s">
        <v>21</v>
      </c>
      <c r="B284" s="249" t="s">
        <v>98</v>
      </c>
      <c r="C284" s="250"/>
      <c r="D284" s="251"/>
      <c r="E284" s="87"/>
      <c r="F284" s="110"/>
    </row>
    <row r="285" spans="1:6" s="63" customFormat="1" x14ac:dyDescent="0.2">
      <c r="A285" s="252"/>
      <c r="B285" s="188"/>
      <c r="C285" s="253"/>
      <c r="D285" s="254"/>
      <c r="E285" s="56"/>
      <c r="F285" s="110"/>
    </row>
    <row r="286" spans="1:6" s="63" customFormat="1" x14ac:dyDescent="0.2">
      <c r="A286" s="255">
        <v>1</v>
      </c>
      <c r="B286" s="188" t="s">
        <v>11</v>
      </c>
      <c r="C286" s="253"/>
      <c r="D286" s="254"/>
      <c r="E286" s="56"/>
      <c r="F286" s="110">
        <f t="shared" si="4"/>
        <v>0</v>
      </c>
    </row>
    <row r="287" spans="1:6" s="63" customFormat="1" x14ac:dyDescent="0.2">
      <c r="A287" s="255">
        <v>1.1000000000000001</v>
      </c>
      <c r="B287" s="188" t="s">
        <v>24</v>
      </c>
      <c r="C287" s="253">
        <v>875</v>
      </c>
      <c r="D287" s="254" t="s">
        <v>7</v>
      </c>
      <c r="E287" s="131"/>
      <c r="F287" s="110">
        <f t="shared" si="4"/>
        <v>0</v>
      </c>
    </row>
    <row r="288" spans="1:6" s="63" customFormat="1" x14ac:dyDescent="0.2">
      <c r="A288" s="255"/>
      <c r="B288" s="188"/>
      <c r="C288" s="253"/>
      <c r="D288" s="254"/>
      <c r="E288" s="56"/>
      <c r="F288" s="110">
        <f t="shared" si="4"/>
        <v>0</v>
      </c>
    </row>
    <row r="289" spans="1:6" s="63" customFormat="1" x14ac:dyDescent="0.2">
      <c r="A289" s="255">
        <v>2</v>
      </c>
      <c r="B289" s="188" t="s">
        <v>68</v>
      </c>
      <c r="C289" s="256"/>
      <c r="D289" s="158"/>
      <c r="E289" s="131"/>
      <c r="F289" s="110">
        <f t="shared" si="4"/>
        <v>0</v>
      </c>
    </row>
    <row r="290" spans="1:6" s="63" customFormat="1" ht="14.25" x14ac:dyDescent="0.2">
      <c r="A290" s="61">
        <v>2.1</v>
      </c>
      <c r="B290" s="160" t="s">
        <v>251</v>
      </c>
      <c r="C290" s="256">
        <v>353.67</v>
      </c>
      <c r="D290" s="158" t="s">
        <v>286</v>
      </c>
      <c r="E290" s="131"/>
      <c r="F290" s="110">
        <f t="shared" si="4"/>
        <v>0</v>
      </c>
    </row>
    <row r="291" spans="1:6" s="63" customFormat="1" ht="14.25" x14ac:dyDescent="0.2">
      <c r="A291" s="61">
        <v>2.2000000000000002</v>
      </c>
      <c r="B291" s="160" t="s">
        <v>252</v>
      </c>
      <c r="C291" s="256">
        <v>175.35</v>
      </c>
      <c r="D291" s="158" t="s">
        <v>288</v>
      </c>
      <c r="E291" s="131"/>
      <c r="F291" s="110">
        <f t="shared" si="4"/>
        <v>0</v>
      </c>
    </row>
    <row r="292" spans="1:6" s="63" customFormat="1" ht="14.25" x14ac:dyDescent="0.2">
      <c r="A292" s="61">
        <v>2.2999999999999998</v>
      </c>
      <c r="B292" s="160" t="s">
        <v>253</v>
      </c>
      <c r="C292" s="256">
        <v>231.82</v>
      </c>
      <c r="D292" s="158" t="s">
        <v>289</v>
      </c>
      <c r="E292" s="131"/>
      <c r="F292" s="110">
        <f t="shared" si="4"/>
        <v>0</v>
      </c>
    </row>
    <row r="293" spans="1:6" s="63" customFormat="1" x14ac:dyDescent="0.2">
      <c r="A293" s="61"/>
      <c r="B293" s="160"/>
      <c r="C293" s="256"/>
      <c r="D293" s="158"/>
      <c r="E293" s="131"/>
      <c r="F293" s="110">
        <f t="shared" si="4"/>
        <v>0</v>
      </c>
    </row>
    <row r="294" spans="1:6" s="63" customFormat="1" x14ac:dyDescent="0.2">
      <c r="A294" s="255">
        <v>3</v>
      </c>
      <c r="B294" s="188" t="s">
        <v>69</v>
      </c>
      <c r="C294" s="256"/>
      <c r="D294" s="158"/>
      <c r="E294" s="131"/>
      <c r="F294" s="110">
        <f t="shared" si="4"/>
        <v>0</v>
      </c>
    </row>
    <row r="295" spans="1:6" s="63" customFormat="1" ht="14.25" x14ac:dyDescent="0.2">
      <c r="A295" s="61">
        <v>3.1</v>
      </c>
      <c r="B295" s="160" t="s">
        <v>254</v>
      </c>
      <c r="C295" s="256">
        <v>82.4</v>
      </c>
      <c r="D295" s="187" t="s">
        <v>291</v>
      </c>
      <c r="E295" s="131"/>
      <c r="F295" s="110">
        <f t="shared" si="4"/>
        <v>0</v>
      </c>
    </row>
    <row r="296" spans="1:6" s="63" customFormat="1" ht="27" x14ac:dyDescent="0.2">
      <c r="A296" s="61">
        <v>3.2</v>
      </c>
      <c r="B296" s="160" t="s">
        <v>255</v>
      </c>
      <c r="C296" s="256">
        <v>20.52</v>
      </c>
      <c r="D296" s="187" t="s">
        <v>291</v>
      </c>
      <c r="E296" s="131"/>
      <c r="F296" s="110">
        <f t="shared" si="4"/>
        <v>0</v>
      </c>
    </row>
    <row r="297" spans="1:6" s="63" customFormat="1" ht="14.25" x14ac:dyDescent="0.2">
      <c r="A297" s="61">
        <v>3.3</v>
      </c>
      <c r="B297" s="160" t="s">
        <v>256</v>
      </c>
      <c r="C297" s="256">
        <v>31.74</v>
      </c>
      <c r="D297" s="187" t="s">
        <v>291</v>
      </c>
      <c r="E297" s="131"/>
      <c r="F297" s="110">
        <f t="shared" si="4"/>
        <v>0</v>
      </c>
    </row>
    <row r="298" spans="1:6" s="63" customFormat="1" ht="14.25" x14ac:dyDescent="0.2">
      <c r="A298" s="61">
        <v>3.4</v>
      </c>
      <c r="B298" s="160" t="s">
        <v>257</v>
      </c>
      <c r="C298" s="256">
        <v>24.64</v>
      </c>
      <c r="D298" s="187" t="s">
        <v>291</v>
      </c>
      <c r="E298" s="131"/>
      <c r="F298" s="110">
        <f t="shared" si="4"/>
        <v>0</v>
      </c>
    </row>
    <row r="299" spans="1:6" s="63" customFormat="1" ht="14.25" x14ac:dyDescent="0.2">
      <c r="A299" s="61">
        <v>3.5</v>
      </c>
      <c r="B299" s="160" t="s">
        <v>258</v>
      </c>
      <c r="C299" s="256">
        <v>34.840000000000003</v>
      </c>
      <c r="D299" s="187" t="s">
        <v>291</v>
      </c>
      <c r="E299" s="131"/>
      <c r="F299" s="110">
        <f t="shared" si="4"/>
        <v>0</v>
      </c>
    </row>
    <row r="300" spans="1:6" s="63" customFormat="1" ht="27" x14ac:dyDescent="0.2">
      <c r="A300" s="61">
        <v>3.6</v>
      </c>
      <c r="B300" s="160" t="s">
        <v>259</v>
      </c>
      <c r="C300" s="256">
        <v>1.32</v>
      </c>
      <c r="D300" s="187" t="s">
        <v>291</v>
      </c>
      <c r="E300" s="131"/>
      <c r="F300" s="110">
        <f t="shared" si="4"/>
        <v>0</v>
      </c>
    </row>
    <row r="301" spans="1:6" s="63" customFormat="1" x14ac:dyDescent="0.2">
      <c r="A301" s="61"/>
      <c r="B301" s="160"/>
      <c r="C301" s="256"/>
      <c r="D301" s="254"/>
      <c r="E301" s="131"/>
      <c r="F301" s="110">
        <f t="shared" si="4"/>
        <v>0</v>
      </c>
    </row>
    <row r="302" spans="1:6" s="63" customFormat="1" x14ac:dyDescent="0.2">
      <c r="A302" s="257">
        <v>4</v>
      </c>
      <c r="B302" s="188" t="s">
        <v>70</v>
      </c>
      <c r="C302" s="256"/>
      <c r="D302" s="254"/>
      <c r="E302" s="131"/>
      <c r="F302" s="110">
        <f t="shared" si="4"/>
        <v>0</v>
      </c>
    </row>
    <row r="303" spans="1:6" s="63" customFormat="1" ht="14.25" x14ac:dyDescent="0.2">
      <c r="A303" s="61">
        <v>4.0999999999999996</v>
      </c>
      <c r="B303" s="160" t="s">
        <v>260</v>
      </c>
      <c r="C303" s="256">
        <v>2142.92</v>
      </c>
      <c r="D303" s="158" t="s">
        <v>283</v>
      </c>
      <c r="E303" s="131"/>
      <c r="F303" s="110">
        <f t="shared" si="4"/>
        <v>0</v>
      </c>
    </row>
    <row r="304" spans="1:6" s="63" customFormat="1" ht="14.25" x14ac:dyDescent="0.2">
      <c r="A304" s="61">
        <v>4.2</v>
      </c>
      <c r="B304" s="160" t="s">
        <v>261</v>
      </c>
      <c r="C304" s="256">
        <v>329.68</v>
      </c>
      <c r="D304" s="158" t="s">
        <v>283</v>
      </c>
      <c r="E304" s="131"/>
      <c r="F304" s="110">
        <f t="shared" si="4"/>
        <v>0</v>
      </c>
    </row>
    <row r="305" spans="1:6" s="63" customFormat="1" x14ac:dyDescent="0.2">
      <c r="A305" s="61"/>
      <c r="B305" s="160"/>
      <c r="C305" s="256"/>
      <c r="D305" s="158"/>
      <c r="E305" s="131"/>
      <c r="F305" s="110">
        <f t="shared" si="4"/>
        <v>0</v>
      </c>
    </row>
    <row r="306" spans="1:6" s="63" customFormat="1" x14ac:dyDescent="0.2">
      <c r="A306" s="255">
        <v>5</v>
      </c>
      <c r="B306" s="188" t="s">
        <v>67</v>
      </c>
      <c r="C306" s="256"/>
      <c r="D306" s="158"/>
      <c r="E306" s="131"/>
      <c r="F306" s="110">
        <f t="shared" si="4"/>
        <v>0</v>
      </c>
    </row>
    <row r="307" spans="1:6" s="63" customFormat="1" ht="14.25" x14ac:dyDescent="0.2">
      <c r="A307" s="61">
        <v>5.0999999999999996</v>
      </c>
      <c r="B307" s="160" t="s">
        <v>305</v>
      </c>
      <c r="C307" s="256">
        <v>888.55</v>
      </c>
      <c r="D307" s="158" t="s">
        <v>283</v>
      </c>
      <c r="E307" s="131"/>
      <c r="F307" s="110">
        <f t="shared" si="4"/>
        <v>0</v>
      </c>
    </row>
    <row r="308" spans="1:6" s="63" customFormat="1" ht="14.25" x14ac:dyDescent="0.2">
      <c r="A308" s="61">
        <v>5.2</v>
      </c>
      <c r="B308" s="160" t="s">
        <v>262</v>
      </c>
      <c r="C308" s="256">
        <v>888.55</v>
      </c>
      <c r="D308" s="158" t="s">
        <v>283</v>
      </c>
      <c r="E308" s="131"/>
      <c r="F308" s="110">
        <f t="shared" si="4"/>
        <v>0</v>
      </c>
    </row>
    <row r="309" spans="1:6" s="63" customFormat="1" x14ac:dyDescent="0.2">
      <c r="A309" s="61">
        <v>5.3</v>
      </c>
      <c r="B309" s="160" t="s">
        <v>139</v>
      </c>
      <c r="C309" s="256">
        <v>5192.2</v>
      </c>
      <c r="D309" s="158" t="s">
        <v>7</v>
      </c>
      <c r="E309" s="131"/>
      <c r="F309" s="110">
        <f t="shared" si="4"/>
        <v>0</v>
      </c>
    </row>
    <row r="310" spans="1:6" s="63" customFormat="1" ht="8.25" customHeight="1" x14ac:dyDescent="0.2">
      <c r="A310" s="62"/>
      <c r="B310" s="188"/>
      <c r="C310" s="256"/>
      <c r="D310" s="158"/>
      <c r="E310" s="131"/>
      <c r="F310" s="110">
        <f t="shared" si="4"/>
        <v>0</v>
      </c>
    </row>
    <row r="311" spans="1:6" s="63" customFormat="1" x14ac:dyDescent="0.2">
      <c r="A311" s="255">
        <v>6</v>
      </c>
      <c r="B311" s="188" t="s">
        <v>12</v>
      </c>
      <c r="C311" s="256"/>
      <c r="D311" s="158"/>
      <c r="E311" s="131"/>
      <c r="F311" s="110">
        <f t="shared" si="4"/>
        <v>0</v>
      </c>
    </row>
    <row r="312" spans="1:6" s="63" customFormat="1" ht="14.25" x14ac:dyDescent="0.2">
      <c r="A312" s="61">
        <v>6.1</v>
      </c>
      <c r="B312" s="160" t="s">
        <v>301</v>
      </c>
      <c r="C312" s="256">
        <v>888.55</v>
      </c>
      <c r="D312" s="158" t="s">
        <v>283</v>
      </c>
      <c r="E312" s="57"/>
      <c r="F312" s="110">
        <f t="shared" si="4"/>
        <v>0</v>
      </c>
    </row>
    <row r="313" spans="1:6" s="63" customFormat="1" ht="14.25" x14ac:dyDescent="0.2">
      <c r="A313" s="61">
        <v>6.2</v>
      </c>
      <c r="B313" s="258" t="s">
        <v>302</v>
      </c>
      <c r="C313" s="256">
        <v>888.55</v>
      </c>
      <c r="D313" s="158" t="s">
        <v>283</v>
      </c>
      <c r="E313" s="57"/>
      <c r="F313" s="110">
        <f t="shared" si="4"/>
        <v>0</v>
      </c>
    </row>
    <row r="314" spans="1:6" s="63" customFormat="1" ht="7.5" customHeight="1" x14ac:dyDescent="0.2">
      <c r="A314" s="61"/>
      <c r="B314" s="160"/>
      <c r="C314" s="256"/>
      <c r="D314" s="158"/>
      <c r="E314" s="131"/>
      <c r="F314" s="110">
        <f t="shared" si="4"/>
        <v>0</v>
      </c>
    </row>
    <row r="315" spans="1:6" s="63" customFormat="1" x14ac:dyDescent="0.2">
      <c r="A315" s="255">
        <v>7</v>
      </c>
      <c r="B315" s="160" t="s">
        <v>263</v>
      </c>
      <c r="C315" s="256">
        <v>871</v>
      </c>
      <c r="D315" s="158" t="s">
        <v>7</v>
      </c>
      <c r="E315" s="131"/>
      <c r="F315" s="110">
        <f t="shared" si="4"/>
        <v>0</v>
      </c>
    </row>
    <row r="316" spans="1:6" s="63" customFormat="1" ht="25.5" x14ac:dyDescent="0.2">
      <c r="A316" s="255">
        <v>8</v>
      </c>
      <c r="B316" s="160" t="s">
        <v>264</v>
      </c>
      <c r="C316" s="256">
        <v>78</v>
      </c>
      <c r="D316" s="158" t="s">
        <v>7</v>
      </c>
      <c r="E316" s="131"/>
      <c r="F316" s="110">
        <f t="shared" si="4"/>
        <v>0</v>
      </c>
    </row>
    <row r="317" spans="1:6" s="63" customFormat="1" ht="25.5" x14ac:dyDescent="0.2">
      <c r="A317" s="255">
        <v>9</v>
      </c>
      <c r="B317" s="160" t="s">
        <v>265</v>
      </c>
      <c r="C317" s="256">
        <v>120</v>
      </c>
      <c r="D317" s="158" t="s">
        <v>284</v>
      </c>
      <c r="E317" s="131"/>
      <c r="F317" s="110">
        <f t="shared" si="4"/>
        <v>0</v>
      </c>
    </row>
    <row r="318" spans="1:6" s="63" customFormat="1" ht="7.5" customHeight="1" x14ac:dyDescent="0.2">
      <c r="A318" s="61"/>
      <c r="B318" s="160"/>
      <c r="C318" s="256"/>
      <c r="D318" s="158"/>
      <c r="E318" s="131"/>
      <c r="F318" s="110">
        <f t="shared" si="4"/>
        <v>0</v>
      </c>
    </row>
    <row r="319" spans="1:6" s="63" customFormat="1" ht="51" x14ac:dyDescent="0.2">
      <c r="A319" s="255">
        <v>10</v>
      </c>
      <c r="B319" s="258" t="s">
        <v>308</v>
      </c>
      <c r="C319" s="259">
        <v>1</v>
      </c>
      <c r="D319" s="158" t="s">
        <v>284</v>
      </c>
      <c r="E319" s="131"/>
      <c r="F319" s="110">
        <f t="shared" si="4"/>
        <v>0</v>
      </c>
    </row>
    <row r="320" spans="1:6" s="63" customFormat="1" ht="8.25" customHeight="1" x14ac:dyDescent="0.2">
      <c r="A320" s="260"/>
      <c r="B320" s="166"/>
      <c r="C320" s="194"/>
      <c r="D320" s="181"/>
      <c r="E320" s="133"/>
      <c r="F320" s="110"/>
    </row>
    <row r="321" spans="1:21" s="69" customFormat="1" x14ac:dyDescent="0.2">
      <c r="A321" s="261"/>
      <c r="B321" s="262" t="s">
        <v>54</v>
      </c>
      <c r="C321" s="261"/>
      <c r="D321" s="261"/>
      <c r="E321" s="134"/>
      <c r="F321" s="135">
        <f>SUM(F286:F320)</f>
        <v>0</v>
      </c>
      <c r="L321" s="63"/>
    </row>
    <row r="322" spans="1:21" s="63" customFormat="1" x14ac:dyDescent="0.2">
      <c r="A322" s="260"/>
      <c r="B322" s="263"/>
      <c r="C322" s="194"/>
      <c r="D322" s="264"/>
      <c r="E322" s="133"/>
      <c r="F322" s="110"/>
    </row>
    <row r="323" spans="1:21" s="63" customFormat="1" x14ac:dyDescent="0.2">
      <c r="A323" s="265" t="s">
        <v>22</v>
      </c>
      <c r="B323" s="266" t="s">
        <v>266</v>
      </c>
      <c r="C323" s="257"/>
      <c r="D323" s="264"/>
      <c r="E323" s="132"/>
      <c r="F323" s="110">
        <f t="shared" si="4"/>
        <v>0</v>
      </c>
      <c r="G323" s="63">
        <f>SUM(C323*E323)</f>
        <v>0</v>
      </c>
    </row>
    <row r="324" spans="1:21" s="63" customFormat="1" ht="14.25" x14ac:dyDescent="0.2">
      <c r="A324" s="255">
        <v>1</v>
      </c>
      <c r="B324" s="160" t="s">
        <v>267</v>
      </c>
      <c r="C324" s="259">
        <v>662.5</v>
      </c>
      <c r="D324" s="158" t="s">
        <v>289</v>
      </c>
      <c r="E324" s="133"/>
      <c r="F324" s="110">
        <f t="shared" si="4"/>
        <v>0</v>
      </c>
      <c r="G324" s="63">
        <f>SUM(C324*E324)</f>
        <v>0</v>
      </c>
    </row>
    <row r="325" spans="1:21" s="63" customFormat="1" ht="14.25" x14ac:dyDescent="0.2">
      <c r="A325" s="255">
        <v>2</v>
      </c>
      <c r="B325" s="160" t="s">
        <v>268</v>
      </c>
      <c r="C325" s="259">
        <v>530</v>
      </c>
      <c r="D325" s="158" t="s">
        <v>288</v>
      </c>
      <c r="E325" s="133"/>
      <c r="F325" s="110">
        <f t="shared" si="4"/>
        <v>0</v>
      </c>
      <c r="G325" s="63">
        <f>SUM(C325*E325)</f>
        <v>0</v>
      </c>
    </row>
    <row r="326" spans="1:21" s="63" customFormat="1" x14ac:dyDescent="0.2">
      <c r="A326" s="255">
        <v>3</v>
      </c>
      <c r="B326" s="160" t="s">
        <v>269</v>
      </c>
      <c r="C326" s="256">
        <v>350</v>
      </c>
      <c r="D326" s="158" t="s">
        <v>7</v>
      </c>
      <c r="E326" s="131"/>
      <c r="F326" s="110">
        <f t="shared" si="4"/>
        <v>0</v>
      </c>
    </row>
    <row r="327" spans="1:21" s="63" customFormat="1" ht="14.25" x14ac:dyDescent="0.2">
      <c r="A327" s="255">
        <v>4</v>
      </c>
      <c r="B327" s="160" t="s">
        <v>270</v>
      </c>
      <c r="C327" s="256">
        <v>2650</v>
      </c>
      <c r="D327" s="158" t="s">
        <v>283</v>
      </c>
      <c r="E327" s="131"/>
      <c r="F327" s="110">
        <f t="shared" si="4"/>
        <v>0</v>
      </c>
    </row>
    <row r="328" spans="1:21" s="63" customFormat="1" ht="6" customHeight="1" x14ac:dyDescent="0.2">
      <c r="A328" s="257"/>
      <c r="B328" s="264"/>
      <c r="C328" s="257"/>
      <c r="D328" s="264"/>
      <c r="E328" s="132"/>
      <c r="F328" s="110">
        <f t="shared" si="4"/>
        <v>0</v>
      </c>
    </row>
    <row r="329" spans="1:21" s="69" customFormat="1" x14ac:dyDescent="0.2">
      <c r="A329" s="261"/>
      <c r="B329" s="262" t="s">
        <v>56</v>
      </c>
      <c r="C329" s="261"/>
      <c r="D329" s="261"/>
      <c r="E329" s="134"/>
      <c r="F329" s="135">
        <f>SUM(F323:F328)</f>
        <v>0</v>
      </c>
      <c r="L329" s="63"/>
    </row>
    <row r="330" spans="1:21" s="58" customFormat="1" x14ac:dyDescent="0.2">
      <c r="A330" s="267"/>
      <c r="B330" s="264"/>
      <c r="C330" s="267"/>
      <c r="D330" s="264"/>
      <c r="E330" s="132"/>
      <c r="F330" s="110"/>
      <c r="L330" s="63"/>
    </row>
    <row r="331" spans="1:21" s="63" customFormat="1" x14ac:dyDescent="0.2">
      <c r="A331" s="265" t="s">
        <v>23</v>
      </c>
      <c r="B331" s="266" t="s">
        <v>17</v>
      </c>
      <c r="C331" s="257"/>
      <c r="D331" s="264"/>
      <c r="E331" s="132"/>
      <c r="F331" s="110">
        <f t="shared" si="4"/>
        <v>0</v>
      </c>
    </row>
    <row r="332" spans="1:21" s="63" customFormat="1" ht="4.5" customHeight="1" x14ac:dyDescent="0.2">
      <c r="A332" s="265"/>
      <c r="B332" s="264"/>
      <c r="C332" s="257"/>
      <c r="D332" s="264"/>
      <c r="E332" s="132"/>
      <c r="F332" s="110">
        <f t="shared" si="4"/>
        <v>0</v>
      </c>
    </row>
    <row r="333" spans="1:21" s="63" customFormat="1" ht="25.5" x14ac:dyDescent="0.2">
      <c r="A333" s="266">
        <v>1</v>
      </c>
      <c r="B333" s="268" t="s">
        <v>306</v>
      </c>
      <c r="C333" s="259">
        <v>6</v>
      </c>
      <c r="D333" s="269" t="s">
        <v>294</v>
      </c>
      <c r="E333" s="136"/>
      <c r="F333" s="110">
        <f t="shared" si="4"/>
        <v>0</v>
      </c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s="54" customFormat="1" ht="38.25" x14ac:dyDescent="0.2">
      <c r="A334" s="270">
        <v>2</v>
      </c>
      <c r="B334" s="271" t="s">
        <v>300</v>
      </c>
      <c r="C334" s="272">
        <v>3</v>
      </c>
      <c r="D334" s="273" t="s">
        <v>284</v>
      </c>
      <c r="E334" s="137"/>
      <c r="F334" s="110">
        <f t="shared" si="4"/>
        <v>0</v>
      </c>
      <c r="G334" s="5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s="54" customFormat="1" x14ac:dyDescent="0.2">
      <c r="A335" s="274">
        <v>3</v>
      </c>
      <c r="B335" s="222" t="s">
        <v>271</v>
      </c>
      <c r="C335" s="259">
        <v>2</v>
      </c>
      <c r="D335" s="158" t="s">
        <v>284</v>
      </c>
      <c r="E335" s="138"/>
      <c r="F335" s="110">
        <f t="shared" si="4"/>
        <v>0</v>
      </c>
      <c r="G335" s="5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s="69" customFormat="1" x14ac:dyDescent="0.2">
      <c r="A336" s="261"/>
      <c r="B336" s="262" t="s">
        <v>53</v>
      </c>
      <c r="C336" s="261"/>
      <c r="D336" s="261"/>
      <c r="E336" s="134"/>
      <c r="F336" s="139">
        <f>SUM(F331:F335)</f>
        <v>0</v>
      </c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s="46" customFormat="1" x14ac:dyDescent="0.2">
      <c r="A337" s="275"/>
      <c r="B337" s="160"/>
      <c r="C337" s="276"/>
      <c r="D337" s="277"/>
      <c r="E337" s="138"/>
      <c r="F337" s="140"/>
      <c r="G337" s="12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s="46" customFormat="1" x14ac:dyDescent="0.2">
      <c r="A338" s="278"/>
      <c r="B338" s="279" t="s">
        <v>13</v>
      </c>
      <c r="C338" s="280"/>
      <c r="D338" s="281"/>
      <c r="E338" s="141"/>
      <c r="F338" s="142">
        <f>+F336+F329+F321+F282+F166+F97</f>
        <v>0</v>
      </c>
      <c r="G338" s="82"/>
      <c r="H338" s="83"/>
      <c r="I338" s="83"/>
      <c r="J338" s="83"/>
      <c r="K338" s="83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s="46" customFormat="1" x14ac:dyDescent="0.2">
      <c r="A339" s="192"/>
      <c r="B339" s="282"/>
      <c r="C339" s="283"/>
      <c r="D339" s="284"/>
      <c r="E339" s="143"/>
      <c r="F339" s="143"/>
      <c r="G339" s="12"/>
      <c r="L339" s="50"/>
    </row>
    <row r="340" spans="1:21" s="52" customFormat="1" x14ac:dyDescent="0.2">
      <c r="A340" s="285"/>
      <c r="B340" s="286" t="s">
        <v>5</v>
      </c>
      <c r="C340" s="287"/>
      <c r="D340" s="288"/>
      <c r="E340" s="144"/>
      <c r="F340" s="144"/>
      <c r="G340" s="45"/>
      <c r="L340" s="5"/>
      <c r="M340" s="1"/>
      <c r="N340" s="1"/>
      <c r="O340" s="45"/>
      <c r="P340" s="45"/>
      <c r="Q340" s="45"/>
      <c r="R340" s="45"/>
      <c r="S340" s="45"/>
    </row>
    <row r="341" spans="1:21" s="45" customFormat="1" x14ac:dyDescent="0.2">
      <c r="A341" s="289"/>
      <c r="B341" s="290" t="s">
        <v>272</v>
      </c>
      <c r="C341" s="291">
        <v>0.1</v>
      </c>
      <c r="D341" s="288"/>
      <c r="E341" s="144"/>
      <c r="F341" s="108">
        <f>+$F$338*C341</f>
        <v>0</v>
      </c>
      <c r="L341" s="5"/>
      <c r="M341" s="1"/>
      <c r="N341" s="1"/>
    </row>
    <row r="342" spans="1:21" s="45" customFormat="1" x14ac:dyDescent="0.2">
      <c r="A342" s="289"/>
      <c r="B342" s="290" t="s">
        <v>273</v>
      </c>
      <c r="C342" s="291">
        <v>0.05</v>
      </c>
      <c r="D342" s="288"/>
      <c r="E342" s="144"/>
      <c r="F342" s="108">
        <f t="shared" ref="F342:F352" si="5">+$F$338*C342</f>
        <v>0</v>
      </c>
      <c r="L342" s="5"/>
      <c r="M342" s="1"/>
      <c r="N342" s="1"/>
    </row>
    <row r="343" spans="1:21" s="45" customFormat="1" x14ac:dyDescent="0.2">
      <c r="A343" s="289"/>
      <c r="B343" s="290" t="s">
        <v>274</v>
      </c>
      <c r="C343" s="291">
        <v>3.5000000000000003E-2</v>
      </c>
      <c r="D343" s="288"/>
      <c r="E343" s="144"/>
      <c r="F343" s="108">
        <f t="shared" si="5"/>
        <v>0</v>
      </c>
      <c r="L343" s="5"/>
      <c r="M343" s="1"/>
      <c r="N343" s="1"/>
    </row>
    <row r="344" spans="1:21" s="45" customFormat="1" x14ac:dyDescent="0.2">
      <c r="A344" s="289"/>
      <c r="B344" s="290" t="s">
        <v>275</v>
      </c>
      <c r="C344" s="291">
        <v>0.04</v>
      </c>
      <c r="D344" s="288"/>
      <c r="E344" s="144"/>
      <c r="F344" s="108">
        <f t="shared" si="5"/>
        <v>0</v>
      </c>
      <c r="L344" s="5"/>
      <c r="M344" s="1"/>
      <c r="N344" s="1"/>
    </row>
    <row r="345" spans="1:21" s="45" customFormat="1" x14ac:dyDescent="0.2">
      <c r="A345" s="289"/>
      <c r="B345" s="290" t="s">
        <v>276</v>
      </c>
      <c r="C345" s="291">
        <v>0.03</v>
      </c>
      <c r="D345" s="288"/>
      <c r="E345" s="144"/>
      <c r="F345" s="108">
        <f t="shared" si="5"/>
        <v>0</v>
      </c>
      <c r="L345" s="5"/>
      <c r="M345" s="1"/>
      <c r="N345" s="1"/>
    </row>
    <row r="346" spans="1:21" s="45" customFormat="1" x14ac:dyDescent="0.2">
      <c r="A346" s="289"/>
      <c r="B346" s="290" t="s">
        <v>277</v>
      </c>
      <c r="C346" s="291">
        <v>0.01</v>
      </c>
      <c r="D346" s="288"/>
      <c r="E346" s="144"/>
      <c r="F346" s="108">
        <f t="shared" si="5"/>
        <v>0</v>
      </c>
      <c r="L346" s="5"/>
      <c r="M346" s="1"/>
      <c r="N346" s="1"/>
    </row>
    <row r="347" spans="1:21" s="45" customFormat="1" x14ac:dyDescent="0.2">
      <c r="A347" s="289"/>
      <c r="B347" s="290" t="s">
        <v>278</v>
      </c>
      <c r="C347" s="291">
        <v>0.18</v>
      </c>
      <c r="D347" s="288"/>
      <c r="E347" s="144"/>
      <c r="F347" s="108">
        <f>+$F$341*C347</f>
        <v>0</v>
      </c>
      <c r="L347" s="5"/>
      <c r="M347" s="1"/>
      <c r="N347" s="1"/>
    </row>
    <row r="348" spans="1:21" s="45" customFormat="1" x14ac:dyDescent="0.2">
      <c r="A348" s="289"/>
      <c r="B348" s="290" t="s">
        <v>61</v>
      </c>
      <c r="C348" s="291">
        <v>1E-3</v>
      </c>
      <c r="D348" s="288"/>
      <c r="E348" s="144"/>
      <c r="F348" s="108">
        <f t="shared" si="5"/>
        <v>0</v>
      </c>
      <c r="L348" s="5"/>
      <c r="M348" s="1"/>
      <c r="N348" s="1"/>
    </row>
    <row r="349" spans="1:21" s="45" customFormat="1" x14ac:dyDescent="0.2">
      <c r="A349" s="285"/>
      <c r="B349" s="290" t="s">
        <v>279</v>
      </c>
      <c r="C349" s="291">
        <v>0.05</v>
      </c>
      <c r="D349" s="288"/>
      <c r="E349" s="144"/>
      <c r="F349" s="108">
        <f t="shared" si="5"/>
        <v>0</v>
      </c>
      <c r="L349" s="5"/>
      <c r="M349" s="1"/>
      <c r="N349" s="1"/>
    </row>
    <row r="350" spans="1:21" s="45" customFormat="1" x14ac:dyDescent="0.2">
      <c r="A350" s="285"/>
      <c r="B350" s="292" t="s">
        <v>280</v>
      </c>
      <c r="C350" s="293">
        <v>0.03</v>
      </c>
      <c r="D350" s="294"/>
      <c r="E350" s="144"/>
      <c r="F350" s="108">
        <f t="shared" si="5"/>
        <v>0</v>
      </c>
      <c r="L350" s="5"/>
      <c r="M350" s="1"/>
      <c r="N350" s="1"/>
    </row>
    <row r="351" spans="1:21" s="45" customFormat="1" x14ac:dyDescent="0.2">
      <c r="A351" s="285"/>
      <c r="B351" s="292" t="s">
        <v>281</v>
      </c>
      <c r="C351" s="291">
        <v>1.4999999999999999E-2</v>
      </c>
      <c r="D351" s="288"/>
      <c r="E351" s="144"/>
      <c r="F351" s="108">
        <f t="shared" si="5"/>
        <v>0</v>
      </c>
      <c r="L351" s="5"/>
      <c r="M351" s="1"/>
      <c r="N351" s="1"/>
    </row>
    <row r="352" spans="1:21" s="45" customFormat="1" x14ac:dyDescent="0.2">
      <c r="A352" s="285"/>
      <c r="B352" s="292" t="s">
        <v>282</v>
      </c>
      <c r="C352" s="293">
        <v>0.1</v>
      </c>
      <c r="D352" s="288"/>
      <c r="E352" s="144"/>
      <c r="F352" s="108">
        <f t="shared" si="5"/>
        <v>0</v>
      </c>
      <c r="L352" s="5"/>
      <c r="M352" s="1"/>
      <c r="N352" s="1"/>
    </row>
    <row r="353" spans="1:23" s="45" customFormat="1" x14ac:dyDescent="0.2">
      <c r="A353" s="285"/>
      <c r="B353" s="295" t="s">
        <v>2</v>
      </c>
      <c r="C353" s="296"/>
      <c r="D353" s="288"/>
      <c r="E353" s="144"/>
      <c r="F353" s="145">
        <f>SUM(F341:F352)</f>
        <v>0</v>
      </c>
      <c r="L353" s="5"/>
      <c r="M353" s="1"/>
      <c r="N353" s="15"/>
    </row>
    <row r="354" spans="1:23" x14ac:dyDescent="0.2">
      <c r="A354" s="297"/>
      <c r="B354" s="298"/>
      <c r="C354" s="299"/>
      <c r="D354" s="300"/>
      <c r="E354" s="146"/>
      <c r="F354" s="147"/>
      <c r="H354" s="1"/>
      <c r="I354" s="1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</row>
    <row r="355" spans="1:23" s="24" customFormat="1" x14ac:dyDescent="0.2">
      <c r="A355" s="301"/>
      <c r="B355" s="302" t="s">
        <v>63</v>
      </c>
      <c r="C355" s="303"/>
      <c r="D355" s="179"/>
      <c r="E355" s="148"/>
      <c r="F355" s="148">
        <f>+F353+F338</f>
        <v>0</v>
      </c>
      <c r="H355" s="23"/>
      <c r="I355" s="23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</row>
    <row r="356" spans="1:23" s="13" customFormat="1" x14ac:dyDescent="0.2">
      <c r="A356" s="304"/>
      <c r="B356" s="297"/>
      <c r="C356" s="305"/>
      <c r="D356" s="306"/>
      <c r="E356" s="149"/>
      <c r="F356" s="140"/>
      <c r="H356" s="14"/>
      <c r="I356" s="14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</row>
    <row r="357" spans="1:23" s="44" customFormat="1" x14ac:dyDescent="0.2">
      <c r="A357" s="307"/>
      <c r="B357" s="308" t="s">
        <v>62</v>
      </c>
      <c r="C357" s="309"/>
      <c r="D357" s="310"/>
      <c r="E357" s="150"/>
      <c r="F357" s="150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</row>
    <row r="358" spans="1:23" x14ac:dyDescent="0.2">
      <c r="A358" s="1"/>
      <c r="B358" s="6"/>
      <c r="C358" s="7"/>
      <c r="D358" s="8"/>
      <c r="E358" s="26"/>
      <c r="F358" s="26"/>
      <c r="H358" s="1"/>
      <c r="I358" s="1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</row>
    <row r="359" spans="1:23" x14ac:dyDescent="0.2">
      <c r="A359" s="1"/>
      <c r="B359" s="6"/>
      <c r="C359" s="7"/>
      <c r="D359" s="8"/>
      <c r="E359" s="26"/>
      <c r="F359" s="26"/>
      <c r="H359" s="1"/>
      <c r="I359" s="1"/>
      <c r="L359" s="5"/>
      <c r="M359" s="16"/>
      <c r="N359" s="17"/>
      <c r="O359" s="1"/>
      <c r="P359" s="1"/>
      <c r="Q359" s="1"/>
      <c r="R359" s="1"/>
      <c r="S359" s="1"/>
    </row>
    <row r="360" spans="1:23" x14ac:dyDescent="0.2">
      <c r="A360" s="53"/>
      <c r="B360" s="27"/>
      <c r="C360" s="28"/>
      <c r="D360" s="29"/>
      <c r="E360" s="28"/>
      <c r="F360" s="30"/>
      <c r="H360" s="1"/>
      <c r="I360" s="1"/>
      <c r="L360" s="5"/>
      <c r="M360" s="4"/>
      <c r="N360" s="1"/>
      <c r="O360" s="15"/>
      <c r="P360" s="1"/>
      <c r="Q360" s="1"/>
      <c r="R360" s="1"/>
      <c r="S360" s="1"/>
    </row>
    <row r="361" spans="1:23" x14ac:dyDescent="0.2">
      <c r="A361" s="53"/>
      <c r="B361" s="84"/>
      <c r="C361" s="31"/>
      <c r="D361" s="89"/>
      <c r="E361" s="89"/>
      <c r="F361" s="89"/>
      <c r="H361" s="1"/>
      <c r="I361" s="1"/>
      <c r="L361" s="5"/>
      <c r="M361" s="1"/>
      <c r="N361" s="1"/>
      <c r="O361" s="15"/>
      <c r="P361" s="1"/>
      <c r="Q361" s="1"/>
      <c r="R361" s="1"/>
      <c r="S361" s="1"/>
    </row>
    <row r="362" spans="1:23" x14ac:dyDescent="0.2">
      <c r="A362" s="32"/>
      <c r="B362" s="31"/>
      <c r="C362" s="31"/>
      <c r="D362" s="89"/>
      <c r="E362" s="89"/>
      <c r="F362" s="89"/>
      <c r="H362" s="1"/>
      <c r="I362" s="1"/>
      <c r="L362" s="5"/>
      <c r="M362" s="33"/>
      <c r="N362" s="1"/>
      <c r="O362" s="15"/>
      <c r="P362" s="1"/>
      <c r="Q362" s="1"/>
      <c r="R362" s="1"/>
      <c r="S362" s="1"/>
    </row>
    <row r="363" spans="1:23" x14ac:dyDescent="0.2">
      <c r="A363" s="32"/>
      <c r="B363" s="34"/>
      <c r="C363" s="34"/>
      <c r="D363" s="35"/>
      <c r="E363" s="36"/>
      <c r="F363" s="34"/>
      <c r="H363" s="1"/>
      <c r="I363" s="1"/>
      <c r="L363" s="5"/>
      <c r="M363" s="1"/>
      <c r="N363" s="1"/>
      <c r="O363" s="1"/>
      <c r="P363" s="1"/>
      <c r="Q363" s="1"/>
      <c r="R363" s="1"/>
      <c r="S363" s="1"/>
    </row>
    <row r="364" spans="1:23" x14ac:dyDescent="0.2">
      <c r="A364" s="32"/>
      <c r="B364" s="34"/>
      <c r="C364" s="90"/>
      <c r="D364" s="90"/>
      <c r="E364" s="90"/>
      <c r="F364" s="90"/>
      <c r="H364" s="1"/>
      <c r="I364" s="1"/>
      <c r="L364" s="5"/>
      <c r="M364" s="1"/>
      <c r="N364" s="1"/>
      <c r="O364" s="15"/>
      <c r="P364" s="1"/>
      <c r="Q364" s="1"/>
      <c r="R364" s="1"/>
      <c r="S364" s="1"/>
    </row>
    <row r="365" spans="1:23" x14ac:dyDescent="0.2">
      <c r="A365" s="37"/>
      <c r="B365" s="34"/>
      <c r="C365" s="37"/>
      <c r="D365" s="35"/>
      <c r="E365" s="36"/>
      <c r="F365" s="34"/>
      <c r="H365" s="1"/>
      <c r="I365" s="1"/>
      <c r="L365" s="5"/>
      <c r="M365" s="1"/>
      <c r="N365" s="1"/>
      <c r="O365" s="1"/>
      <c r="P365" s="1"/>
      <c r="Q365" s="1"/>
      <c r="R365" s="1"/>
      <c r="S365" s="1"/>
    </row>
    <row r="366" spans="1:23" x14ac:dyDescent="0.2">
      <c r="A366" s="37"/>
      <c r="B366" s="34"/>
      <c r="C366" s="37"/>
      <c r="D366" s="35"/>
      <c r="E366" s="36"/>
      <c r="F366" s="34"/>
      <c r="H366" s="1"/>
      <c r="I366" s="1"/>
      <c r="L366" s="5"/>
      <c r="M366" s="1"/>
      <c r="N366" s="1"/>
      <c r="O366" s="1"/>
      <c r="P366" s="1"/>
      <c r="Q366" s="1"/>
      <c r="R366" s="1"/>
      <c r="S366" s="1"/>
    </row>
    <row r="367" spans="1:23" x14ac:dyDescent="0.2">
      <c r="A367" s="37"/>
      <c r="B367" s="34"/>
      <c r="C367" s="37"/>
      <c r="D367" s="35"/>
      <c r="E367" s="36"/>
      <c r="F367" s="34"/>
      <c r="H367" s="1"/>
      <c r="I367" s="1"/>
      <c r="L367" s="5"/>
      <c r="M367" s="1"/>
      <c r="N367" s="1"/>
      <c r="O367" s="1"/>
      <c r="P367" s="1"/>
      <c r="Q367" s="1"/>
      <c r="R367" s="1"/>
      <c r="S367" s="1"/>
    </row>
    <row r="368" spans="1:23" x14ac:dyDescent="0.2">
      <c r="A368" s="37"/>
      <c r="B368" s="34"/>
      <c r="C368" s="34"/>
      <c r="D368" s="35"/>
      <c r="E368" s="36"/>
      <c r="F368" s="34"/>
      <c r="H368" s="1"/>
      <c r="I368" s="1"/>
      <c r="L368" s="5"/>
      <c r="M368" s="1"/>
      <c r="N368" s="1"/>
      <c r="O368" s="1"/>
      <c r="P368" s="1"/>
      <c r="Q368" s="1"/>
      <c r="R368" s="1"/>
      <c r="S368" s="1"/>
    </row>
    <row r="369" spans="1:19" x14ac:dyDescent="0.2">
      <c r="A369" s="37"/>
      <c r="B369" s="38"/>
      <c r="C369" s="39"/>
      <c r="D369" s="38"/>
      <c r="E369" s="40"/>
      <c r="F369" s="39"/>
      <c r="H369" s="1"/>
      <c r="I369" s="1"/>
      <c r="L369" s="5"/>
      <c r="M369" s="1"/>
      <c r="N369" s="1"/>
      <c r="O369" s="1"/>
      <c r="P369" s="1"/>
      <c r="Q369" s="1"/>
      <c r="R369" s="1"/>
      <c r="S369" s="1"/>
    </row>
    <row r="370" spans="1:19" x14ac:dyDescent="0.2">
      <c r="A370" s="37"/>
      <c r="B370" s="38"/>
      <c r="C370" s="91"/>
      <c r="D370" s="91"/>
      <c r="E370" s="91"/>
      <c r="F370" s="91"/>
      <c r="H370" s="1"/>
      <c r="I370" s="1"/>
      <c r="L370" s="5"/>
      <c r="M370" s="1"/>
      <c r="N370" s="15"/>
      <c r="O370" s="1"/>
      <c r="P370" s="1"/>
      <c r="Q370" s="1"/>
      <c r="R370" s="1"/>
      <c r="S370" s="1"/>
    </row>
    <row r="371" spans="1:19" x14ac:dyDescent="0.2">
      <c r="A371" s="41"/>
      <c r="B371" s="85"/>
      <c r="C371" s="39"/>
      <c r="D371" s="38"/>
      <c r="E371" s="40"/>
      <c r="F371" s="39"/>
      <c r="H371" s="1"/>
      <c r="I371" s="1"/>
      <c r="L371" s="5"/>
      <c r="M371" s="1"/>
      <c r="N371" s="1"/>
      <c r="O371" s="1"/>
      <c r="P371" s="1"/>
      <c r="Q371" s="1"/>
      <c r="R371" s="1"/>
      <c r="S371" s="1"/>
    </row>
    <row r="372" spans="1:19" x14ac:dyDescent="0.2">
      <c r="A372" s="41"/>
      <c r="B372" s="42"/>
      <c r="C372" s="92"/>
      <c r="D372" s="92"/>
      <c r="E372" s="92"/>
      <c r="F372" s="92"/>
      <c r="H372" s="1"/>
      <c r="I372" s="1"/>
      <c r="L372" s="5"/>
      <c r="M372" s="1"/>
      <c r="N372" s="1"/>
      <c r="O372" s="1"/>
      <c r="P372" s="1"/>
      <c r="Q372" s="1"/>
      <c r="R372" s="1"/>
      <c r="S372" s="1"/>
    </row>
    <row r="373" spans="1:19" x14ac:dyDescent="0.2">
      <c r="A373" s="43"/>
      <c r="B373" s="42"/>
      <c r="C373" s="86"/>
      <c r="D373" s="42"/>
      <c r="E373" s="86"/>
      <c r="F373" s="86"/>
      <c r="H373" s="1"/>
      <c r="I373" s="1"/>
      <c r="L373" s="5"/>
      <c r="M373" s="1"/>
      <c r="N373" s="1"/>
      <c r="O373" s="15"/>
      <c r="P373" s="1"/>
      <c r="Q373" s="1"/>
      <c r="R373" s="1"/>
      <c r="S373" s="1"/>
    </row>
  </sheetData>
  <sheetProtection algorithmName="SHA-512" hashValue="NmpudghDrfnOi4aOsXwnndAvCIERwZyygap3l9I7uoQYg3rTbtndQ4JjUE4pcnWobUVtTbRJHZLUT/DVR4Or8w==" saltValue="+WMGjC2s8RpxpWQymyX+nw==" spinCount="100000" sheet="1" objects="1" scenarios="1"/>
  <mergeCells count="11">
    <mergeCell ref="D361:F361"/>
    <mergeCell ref="D362:F362"/>
    <mergeCell ref="C364:F364"/>
    <mergeCell ref="C370:F370"/>
    <mergeCell ref="C372:F372"/>
    <mergeCell ref="A9:F9"/>
    <mergeCell ref="A1:F1"/>
    <mergeCell ref="A2:F2"/>
    <mergeCell ref="A3:F3"/>
    <mergeCell ref="A4:F4"/>
    <mergeCell ref="A7:F7"/>
  </mergeCells>
  <pageMargins left="0.70866141732283472" right="0.70866141732283472" top="0.74803149606299213" bottom="0.94488188976377963" header="0.31496062992125984" footer="0.70866141732283472"/>
  <pageSetup scale="77" orientation="portrait" r:id="rId1"/>
  <headerFooter>
    <oddFooter>&amp;C&amp;8MEJORAMIENTO PLANTA DEPURADORA ALCANTARILLADO SANITARIO HATO MAYOR&amp;RPágina &amp;P de &amp;N</oddFooter>
  </headerFooter>
  <rowBreaks count="2" manualBreakCount="2">
    <brk id="61" max="5" man="1"/>
    <brk id="173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ED9009035C0884FB7E4DC9763ED0797" ma:contentTypeVersion="9" ma:contentTypeDescription="Crear nuevo documento." ma:contentTypeScope="" ma:versionID="6bf2c74175d214a5cdacbfe025eb2972">
  <xsd:schema xmlns:xsd="http://www.w3.org/2001/XMLSchema" xmlns:xs="http://www.w3.org/2001/XMLSchema" xmlns:p="http://schemas.microsoft.com/office/2006/metadata/properties" xmlns:ns2="728b4156-a6f7-41ed-9944-f01b0a09d4f8" xmlns:ns3="35b9b9da-668d-450b-bd57-deb2d84c97b9" targetNamespace="http://schemas.microsoft.com/office/2006/metadata/properties" ma:root="true" ma:fieldsID="e589569c8d988256771d3e4018d0e628" ns2:_="" ns3:_="">
    <xsd:import namespace="728b4156-a6f7-41ed-9944-f01b0a09d4f8"/>
    <xsd:import namespace="35b9b9da-668d-450b-bd57-deb2d84c97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b4156-a6f7-41ed-9944-f01b0a09d4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b9b9da-668d-450b-bd57-deb2d84c97b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A9AE52-9334-4E65-A73E-E3ABE2CD3F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8b4156-a6f7-41ed-9944-f01b0a09d4f8"/>
    <ds:schemaRef ds:uri="35b9b9da-668d-450b-bd57-deb2d84c97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F4DAE7-C404-4E74-9E80-E7124C7B72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A2CF92-7390-46B4-B0DB-C3B6CF3622C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ok 88 (2)</vt:lpstr>
      <vt:lpstr>'ok 88 (2)'!Área_de_impresión</vt:lpstr>
      <vt:lpstr>'ok 88 (2)'!Títulos_a_imprimir</vt:lpstr>
    </vt:vector>
  </TitlesOfParts>
  <Company>INAPA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COSTOS</dc:creator>
  <cp:lastModifiedBy>Federico Otilio De La Cruz Beltré</cp:lastModifiedBy>
  <cp:lastPrinted>2021-11-04T20:05:17Z</cp:lastPrinted>
  <dcterms:created xsi:type="dcterms:W3CDTF">2000-07-13T16:24:23Z</dcterms:created>
  <dcterms:modified xsi:type="dcterms:W3CDTF">2021-11-11T13:50:52Z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0x0101004ED9009035C0884FB7E4DC9763ED0797</vt:lpwstr>
  </property>
</Properties>
</file>