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dit.malagón\Desktop\2017\"/>
    </mc:Choice>
  </mc:AlternateContent>
  <bookViews>
    <workbookView xWindow="0" yWindow="0" windowWidth="20490" windowHeight="7755"/>
  </bookViews>
  <sheets>
    <sheet name="OBRAS" sheetId="1" r:id="rId1"/>
    <sheet name="POPULAR" sheetId="4" r:id="rId2"/>
    <sheet name="Diagnostico y Formulacion " sheetId="5" r:id="rId3"/>
    <sheet name="SUELDOS" sheetId="7" r:id="rId4"/>
    <sheet name="FUNCIONAMIENTO" sheetId="10" r:id="rId5"/>
  </sheets>
  <definedNames>
    <definedName name="_xlnm.Print_Area" localSheetId="0">OBRAS!$A$2:$H$46</definedName>
  </definedNames>
  <calcPr calcId="152511"/>
</workbook>
</file>

<file path=xl/calcChain.xml><?xml version="1.0" encoding="utf-8"?>
<calcChain xmlns="http://schemas.openxmlformats.org/spreadsheetml/2006/main">
  <c r="G23" i="10" l="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44" i="10" s="1"/>
  <c r="G45" i="10" s="1"/>
  <c r="G46" i="10" s="1"/>
  <c r="G47" i="10" s="1"/>
  <c r="G48" i="10" s="1"/>
  <c r="G49" i="10" s="1"/>
  <c r="G50" i="10" s="1"/>
  <c r="G51" i="10" s="1"/>
  <c r="G52" i="10" s="1"/>
  <c r="G53" i="10" s="1"/>
  <c r="G54" i="10" s="1"/>
  <c r="G55" i="10" s="1"/>
  <c r="G56" i="10" s="1"/>
  <c r="G57" i="10" s="1"/>
  <c r="G58" i="10" s="1"/>
  <c r="G59" i="10" s="1"/>
  <c r="G60" i="10" s="1"/>
  <c r="G61" i="10" s="1"/>
  <c r="G62" i="10" s="1"/>
  <c r="G63" i="10" s="1"/>
  <c r="G64" i="10" s="1"/>
  <c r="G65" i="10" s="1"/>
  <c r="G66" i="10" s="1"/>
  <c r="G67" i="10" s="1"/>
  <c r="G68" i="10" s="1"/>
  <c r="G69" i="10" s="1"/>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 i="10"/>
  <c r="G20" i="10" s="1"/>
  <c r="G21" i="10" s="1"/>
  <c r="G22" i="10" s="1"/>
  <c r="G18" i="10"/>
  <c r="G12" i="7" l="1"/>
  <c r="G13" i="7" s="1"/>
  <c r="G14" i="7" s="1"/>
  <c r="G15" i="7" s="1"/>
  <c r="G16" i="7" s="1"/>
  <c r="G17" i="7" s="1"/>
  <c r="G18" i="7" s="1"/>
  <c r="G19" i="7" s="1"/>
  <c r="G20" i="7" s="1"/>
  <c r="G21" i="7" s="1"/>
  <c r="G12" i="5" l="1"/>
  <c r="G12" i="4"/>
  <c r="G13" i="4" s="1"/>
  <c r="G14" i="4" s="1"/>
  <c r="H13" i="1" l="1"/>
  <c r="H14" i="1" s="1"/>
  <c r="H15" i="1" s="1"/>
  <c r="H16" i="1" s="1"/>
  <c r="H17" i="1" s="1"/>
  <c r="H18" i="1" s="1"/>
  <c r="H19" i="1" s="1"/>
  <c r="H20" i="1" s="1"/>
  <c r="H21" i="1" s="1"/>
  <c r="H22" i="1" s="1"/>
  <c r="H23" i="1" s="1"/>
  <c r="H24" i="1" s="1"/>
  <c r="H25" i="1" s="1"/>
  <c r="H26" i="1" s="1"/>
</calcChain>
</file>

<file path=xl/sharedStrings.xml><?xml version="1.0" encoding="utf-8"?>
<sst xmlns="http://schemas.openxmlformats.org/spreadsheetml/2006/main" count="346" uniqueCount="259">
  <si>
    <t>INSTITUTO NACIONAL DE AGUAS POTABLE Y ALCANTARILLADO (INAPA)</t>
  </si>
  <si>
    <t>Año del Desarrollo Agroforestal</t>
  </si>
  <si>
    <t>DEL 1 AL 31 DE ENERO DEL 2017</t>
  </si>
  <si>
    <t>Balance Inicial:</t>
  </si>
  <si>
    <t>Descripcion</t>
  </si>
  <si>
    <t xml:space="preserve">Fecha </t>
  </si>
  <si>
    <t>No.ck/transf</t>
  </si>
  <si>
    <t>Debito</t>
  </si>
  <si>
    <t xml:space="preserve">Credito </t>
  </si>
  <si>
    <t xml:space="preserve">Banlance </t>
  </si>
  <si>
    <t xml:space="preserve">Pago Cub. No.1(Unica) De los trabs. correccion de averias en red de distribucion de la Prov. Montecristi </t>
  </si>
  <si>
    <t>Pago Cub. No.1(Unica) Red de distribucion Juan Gomez y Villa Sinda Prov. Montecristi Reposicion Asfalto</t>
  </si>
  <si>
    <t>Pago Cub. No. 1(Unica) De los trabajos orreccion averias sector Libertad en el tramo desde la Esq. De Sepellin hasta la casa Ramona Garcia, Prov. Sanchez Ramirez</t>
  </si>
  <si>
    <t>2DO. Abono a factura No. A010010011500000134/18/05/2016, del tercer desembolso de un 40% al convenio INAPA-SUR FUTURO D/F 16-01-15, para la ejecucion del proyecto.</t>
  </si>
  <si>
    <t>EFT-1194</t>
  </si>
  <si>
    <t>NULA</t>
  </si>
  <si>
    <t>1ER. ABONO CUB.No.3 Final de los trabajos parte complementaria del  alcantarrillado sect. San miguel Prov. S.J.M.</t>
  </si>
  <si>
    <t>EFT-1198</t>
  </si>
  <si>
    <t>EFT-1199</t>
  </si>
  <si>
    <t>Pago Cub. No.1 (Unica) de los trabajos Correccion averias sect. Libertad Prov. Sanchez Ramirez.</t>
  </si>
  <si>
    <t>Pago Cub. No.1(unica) sobre los tramos correccion averias calle Juan Sanches Ramirez, Prov.Sanchez Ramirez</t>
  </si>
  <si>
    <t>EFT-1200</t>
  </si>
  <si>
    <t>1ER. ABONO Cub. No.3 de los trabajos construccion cajuela No.3 y linea aduccion hasta empalme cajuela No.1 y 2, Ac. San Cristobal Prov. Independencia.</t>
  </si>
  <si>
    <t>EFT-1201</t>
  </si>
  <si>
    <t xml:space="preserve">PAGO CUB. NO.04 DE LOS TRABAJOS CONSTRUCCION DE CARCAMO, LINEA DE IMPULSION DESDE LA ESTACION DE BOMBEO HASTA SABANETA, PROVINCIA SAMANA, </t>
  </si>
  <si>
    <t>EFT-1202</t>
  </si>
  <si>
    <t>PAGO CUBICACION NO.01 (UNICA) DE LOS TRABAJOS CORRECCIONES DE AVERIAS EN REDES DEL ALCANTARILLADO DE HAINA, PROVINCIA SAN CRISTOBAL</t>
  </si>
  <si>
    <t>Transferencia</t>
  </si>
  <si>
    <t xml:space="preserve">Reintegros </t>
  </si>
  <si>
    <t>Avisos de Debitos corresp. A Ener 2017</t>
  </si>
  <si>
    <t>EFT-1192</t>
  </si>
  <si>
    <t>EFT-1193</t>
  </si>
  <si>
    <t>Cuenta Bancaria 160-50003-2</t>
  </si>
  <si>
    <t>INSTITUTO NACIONAL DE AGUAS POTABLES Y ALCANTARILLADOS (INAPA)</t>
  </si>
  <si>
    <t>Aviso De Debito</t>
  </si>
  <si>
    <t>Cuenta Bancaria 720-68942-1</t>
  </si>
  <si>
    <t>Deposito</t>
  </si>
  <si>
    <t xml:space="preserve">Tranferencia </t>
  </si>
  <si>
    <t>Cuenta Bancaria 240-015637-3</t>
  </si>
  <si>
    <t xml:space="preserve">AVISO DE DEBITO </t>
  </si>
  <si>
    <t>Cuenta Bancaria 030-500017-9</t>
  </si>
  <si>
    <t xml:space="preserve">Depositos </t>
  </si>
  <si>
    <t>Aportes Del Tesorero</t>
  </si>
  <si>
    <t xml:space="preserve">Correccion M/Efectivo </t>
  </si>
  <si>
    <t>PAGO FACTURA NO.A010010011100002735/ 08-11-2016,  ALQUILER LOCAL COMERCIAL EN  LAS YAYAS, PROVINCIA  AZUA, SEGUN CONTRATO NO.036/2016, CORRESPONDIENTE  AL  MES NOVIEMBRE/2016</t>
  </si>
  <si>
    <t>PAGO FACTURA NO.A010010011100002759/08-11-2016,  ALQUILER LOCAL COMERCIAL EN GUAYUBIN, PROVINCIA MONTECRISTI, SEGUN CONTRATO NO.006/2002,  ADDENDUM NO.03/2016</t>
  </si>
  <si>
    <t>PAGO FACTURA NO.A010010011100002754/08-11-2016,  ALQUILER LOCAL COMERCIAL EN EL MUNICIPIO MONCION, PROVINCIA SANTIAGO RODRIGUEZ</t>
  </si>
  <si>
    <t xml:space="preserve">PAGO FACTURA  NO.A010010011100002763/08-11-2016, ALQUILER LOCAL COMERCIAL EN CARRETERA SAMANA LAS GALERAS, MUNICIPIO LOS CACAOS, PROVINCIA SAMANA </t>
  </si>
  <si>
    <t xml:space="preserve">PAGO FACTURA NO.A010010011100002737/08-11-2016, ALQUILER LOCAL COMERCIAL EN JIMA-SABANA DEL PUERTO, MUNICIPIO BONAO,  PROVINCIA MONSEÑOR NOUEL, </t>
  </si>
  <si>
    <t>PAGO FACTURA NO.A010010011100002756/08-11-2016, ALQUILER LOCAL COMERCIAL EN EL MUNICIPIO TENARES, PROVINCIA HERMANAS MIRABAL, SEGUN CONTRATO NO.138/2013</t>
  </si>
  <si>
    <t>PAGO FACTURA NO.A010010011100002726/08-11-2016, ALQUILER LOCAL COMERCIAL EN LA SECCION COMEDERO ABAJO, MUNICIPIO FANTINO, PROVINCIA SANCHEZ RAMIREZ, SEGUN CONTRATO NO.126/2008</t>
  </si>
  <si>
    <t>PAGO FACTURA NO.A010010011100002728/08-11-2016, ALQUILER LOCAL COMERCIAL EN EL MUNICIPIO DE CABRERA, PROVINCIA MARIA TRINIDAD SANCHEZ,SEGUN CONTRATO NO.172/2013</t>
  </si>
  <si>
    <t>PAGO FACTURA NO.A010010011100002755/08-11-2016, ALQUILER LOCAL COMERCIAL  PARA LA ESTAFETA COMERCIAL  EN  VILLA SONADOR MUNICIPIO PIEDRA BLANCA, PROVINCIA MONSEÑOR NOUEL</t>
  </si>
  <si>
    <t xml:space="preserve">PAGO FACTURA NO.A010010011100002716/ 08-11-2016,  ALQUILER LOCAL COMERCIAL EN COTUI PROV. SANCHEZ RAMIREZ </t>
  </si>
  <si>
    <t>PAGO FACTURA NO.A010010011100002721/08-11-2016,  ALQUILER LOCAL COMERCIAL EN RIO SAN JUAN, PROVINCIA MARIA TRINIDAD SANCHEZ, SEGUN CONTRATO NO.260/2014.-</t>
  </si>
  <si>
    <t>APERTURA DE FONDO NO REPONIBLE PARA REHABILITACIONES URGENTES Y REDUCCION DE VULNERABILIDAD EN LOS SISTEMA DE ABASTECIMIENTO DE AGUA DE LOS ACUEDUCTOS , LA CAYA Y LA CULATA.-</t>
  </si>
  <si>
    <t>REPOSICION FONDO FIJO DESTINADO PARA CUBRIR GASTOS DE URGENCIA DE LA DIRECCION DE OPERACIONES, CORRESPONDIENTE AL PERIODO DEL 02-11 AL 14-12-2016, RECIBOS DE DESEMBOLSO DEL 4673 AL 4732.-</t>
  </si>
  <si>
    <t>PAGO DE PRESTACIONES LABORALES Y VACACIONES, QUIEN DESEMPEÑO EL CARGO DE SECRETARIA ADMINISTRATIVA EN EL ACUEDUCTO LAS MATAS DE FARFAN, SEGUN HOJA DEL CALCULO DEL MAP, MEMO 112/2016.</t>
  </si>
  <si>
    <t>PAGO PRESTACIONES Y VACACIONES, (20 DIAS CORRESPONDIENTE AL AÑO 2012 Y 20 DIAS CORRESPONDIENTE AL AÑO/2013).-</t>
  </si>
  <si>
    <t>ABONO A LAS PRESTACIONES LABORALES Y VACACIONES, (30 DIAS DEL AÑO 2014 Y 30 DEL 2015).-</t>
  </si>
  <si>
    <t>PAGO PRESTACIONES Y VACACIONES, (20 DIAS CORRESPONDIENTE AL AÑO 2012 Y 20 DIAS CORRESPONDIENTE AL AÑO/2013), QUIEN DESEMPEÑO EL CARGO DE ENC..-</t>
  </si>
  <si>
    <t>PRESTACIONES LABORALES, QUIEN DESEMPEÑO EL CARGO DE AUXILIAR DE CONTABILIDAD EN EL DEPARTAMENTO FINANCIERO, SEGUN MEMO-140/2016.-</t>
  </si>
  <si>
    <t>PAGO FACTURA NO.A010010011100002732/ 08-11-2016, ALQUILER LOCAL COMERCIAL EN JICOME ARRIBA, MUNICIPIO ESPERANZA, PROVINCIA VALVERDE, SEGUN CONTRATO NO.075/2001.-</t>
  </si>
  <si>
    <t>PAGO FACTURA NO.A010010011500013079/15-11-16. ORDEN DE COMPRA NO.OC2016-0452, AVANCE INICIAL DEL 20% AL CONTRATO NO. 067/16</t>
  </si>
  <si>
    <t>PAGO FACTURA NO.A010010011100002722/08-11-2016,  ALQUILER  LOCAL COMERCIAL  EN EL MUNICIPIO LAS GUARANAS, PROVINCIA DUARTE, CORRESPONDIENTE AL MES NOVIEMBRE/2016.-</t>
  </si>
  <si>
    <t>PAGO FACTURA NO.A010010011100002729/08-11-2016, ALQUILER LOCAL COMERCIAL EN EL MUNICIPIO  LOMA DE CABRERA.-</t>
  </si>
  <si>
    <t>PAGO FACTURA NO. A010010011100002745/2016, ALQUILER LOCAL OFICINA COMERCIAL EN EL MUNICIPIO VILLA LOS ALMACIGOS, PROVINCIA SANTIAGO RODRIGUEZ.-</t>
  </si>
  <si>
    <t>PAGO FACTURA NO.A010010011100002747/08-11-2016, ALQUILER LOCAL COMERCIAL EN EL MUNICIPIO JAIBON LAGUNA SALADA, PROV. VALVERDE SEGUN CONTRATO NO.239/2013.-</t>
  </si>
  <si>
    <t>PAGO FACTURA NO.A010010011100002742/08-11-2016,  ALQUILER LOCAL COMERCIAL EN EL MUNICIPIO RESTAURACION , PROVINCIA DAJABON, SEGUN CONTRATO NO.267/2014,</t>
  </si>
  <si>
    <t>PAGO FACTURA NO.A010010011100002753/08-11-2016, ALQUILER LOCAL COMERCIAL EN SABANA LARGA, PROVINCIA Y MUNICIPIO DE SAN JOSE DE OCOA, SEGUN CONTRATO NO.556/2013</t>
  </si>
  <si>
    <t xml:space="preserve">PAGO FACTURA NO.A010010011100002749/08-11-2016,  ALQUILER LOCAL COMERCIAL EN EL MUNICIPIO EL VALLE, PROVINCIA  HATO MAYOR, SEGUN CONTRATO NO.05/2002, </t>
  </si>
  <si>
    <t>PAGO FACTURA NO.A010010011100002744/08-11-2016, ALQUILER LOCAL COMERCIAL EN EL  MUNICIPIO EUGENIO MARIA DE HOSTOS, PROVINCIA DUARTE,  SEGUN CONTRATO NO.076/2016.</t>
  </si>
  <si>
    <t>PAGO FACTURAS NOS.A010010031500047343/26-08, 0047863/29-09-2016,  SEGURO DE VIDA CORRESPONDIENTE A LOS MESES SEPTIEMBRE Y OCTUBRE/2016, POLIZA NO.2-2-102-0002110.-</t>
  </si>
  <si>
    <t>PAGO FACTURAS NOS.A010010011100001925/10-05, 002177/14, 002203/21-06-2016, ORDENES DE SERV. NOS.OS2016-0666, OS2016-0855, OS2016-0873, DIST. DE AGUA  EN  BANI.-</t>
  </si>
  <si>
    <t>PAGO FACT. NOS.A010010011100001934/10, 002042/17, 002062/23, 002074/30-05, 002271/07-07-2016, ORD. DE SERV. NOS.OS2016-0753, OS2016-0840, OS2016-0752, OS2016-0829, OS2016-0989, SERV. DE AGUA CON CAMION CIST. EN DIFTS. COMUN. DE BOCA CACHON</t>
  </si>
  <si>
    <t>06/01/217</t>
  </si>
  <si>
    <t>PAGO FACTURA NO.A010010011500000009/13-08-2015 ORDEN DE COMPRA NO.OC2015-0614 COMPRA DE TUBOS 8 PVC PARA EL AC. DE AZUA DONACION A LA JUNTA DE VECINOS RESIDENCIAL 5 ESTRELLAS MENOS DESC. ISR RD$2,148.90</t>
  </si>
  <si>
    <t>PAGO FACTURA NO.A010010011500002895/04-01-2017, ORDEN DE COMPRA NO.OC2016-0549, COMPRA PAPEL BOND 1,000 RESMA DE 500 UNIDADES, PARA SER UTILIZADAS EN LA IMPRESION DE FACTURAS, MENOS DESC. ISR RD$7,250.00.-</t>
  </si>
  <si>
    <t>PAGO FACT. NOS.A010010011100002219/27-06, 002260/05-07-2016, ORDENES DE SERV. NOS.OS2016-0924, OS2016-0996,  POR SERV. DISTRIB.E AGUA EN BANI, PROV.  PERAVIA, PARA LA MITIGACION DE LOS EFECTOS DE LA SEQUIA, CORRESP. A LOS  MESES ABRIL Y MAYO /2016</t>
  </si>
  <si>
    <t>PAGO NO. A010010011500000058/58-01-2017 ORDEN DE COMPRA NO.2016-0567</t>
  </si>
  <si>
    <t>PAGO VACACIONES (10 DIAS CORRESPONDIENTE AL AÑO/2016</t>
  </si>
  <si>
    <t>PAGO FACTURA NO.A010010011500000614/05-01-2017, ORDEN DE COMPRA NO.OC2016-0529,  ALAMBRE TRIPLEX 2/0, 600V, ESTANDAR, CONECTOR DE OJO BIMETALICO, PARA SER USADO EN EL ACUEDUCTO SANTA ELENA, PROVINCIA BARAHONA, MENOS DESC. ISR RD$3,861.06.-</t>
  </si>
  <si>
    <t>19/01/22017</t>
  </si>
  <si>
    <t>SELLO Y ESTADIA DE( 04)  CONTENEDORES, QUOTE NOS.00557989,00557990/17-01-2017,, CONTENIENDO (14) CILINDROS DE CLORO DE 2,000 LIBRAS C/U, PARA USO EN TODOS LOS ACUEDUCTOS DEL INAPA, SEGUN BL NOS. COBUNDOCAU304 Y COBUNDOCAU306, MEMO-G. A.NO.023/2017</t>
  </si>
  <si>
    <t>DEPOSITO Y SERVICIOS DE( 4)  CONTENEDORES APZU  370886 2, 360199 8, DFSU 120573 4, TGHU 058679 5/17-01-2017,  CONTENIEDO (14) CILINDROS DE CLORO DE 2,000 LIBRAS C/U, PARA USO EN TODOS LOS ACUEDUCTOS DEL INAPA</t>
  </si>
  <si>
    <t xml:space="preserve">REPOSICION FONDO CAJA CHICA DE LA SECCION DE TRANSP. DESTINADO PARA LAS REPARACIONES Y/O COMPRAS DE REPUESTOS PARA LA FLOTILLA DE VEHICULOS DE LA INSTITUCION </t>
  </si>
  <si>
    <t xml:space="preserve"> PAGO 4TA.  ACUERDO DE PAGO LA POLIZAS NOS.2-2-503-0151785, 2-2-204-0034808, 2-2-802-0000161, 2-2-802-0025570, 2-2-801-0000159, 2-2-814-0005129, 2-2-804-0000157,2-2-502-0000119, SALDO A LA  FACT. NO.A010010031500044644/27-01-2016,ABONO A LA FACT. NO.A010010031500044565/20-01-2016,</t>
  </si>
  <si>
    <t>PAGO FACT. NOS.A020030011500002418, 002419/01, 002427/05-09, 002464/20, 0022944/21, 0022959/24, 002474/26-10, 0023042/02, 0023132/11, 0023210/21, 002497/23, 0023257/24, 0023269/25, 0023284, 0023285/28-11, 0023430/13, 0023461/16-12-2016,  O/S DE SERVICIOS NOS.OS2016-1162</t>
  </si>
  <si>
    <t>24/01/207</t>
  </si>
  <si>
    <t>PAGO DE PRESUPUESTO DE GASTOS DE LOS EQUIPOS DE VOLEIBOL Y SOFBOL DE LA INSTITUCION, NO REPONIBLE, LIQUIDABLE  A PRESENTACION DE FACTURAS, DURANTE EL MES DE FEBRERO/2017,   PARA SER UTILIZADO EN EL PAGO DE TRANSPORTE Y REFRIGERIO,  SEGUN MEMO-SN/24-01-2017.-</t>
  </si>
  <si>
    <t>PAGO FACTURA NO.A020030011500011624/26-12-2016,  SERVICIO INTERNET PREMIUM 5 MB, CORRESPONDIENTE AL  PERIODO DEL 26/11 AL 25/12/2016, SEGUN MEMO-DTIC/00147/2016, MENOS DESC. ISR  RD$2,810.63.-</t>
  </si>
  <si>
    <t>PAGO FACTURAS NOS.A010010011500003030/30-04, 3035/31-05, 3054/30-07-2013. COMPRA GASOLINA</t>
  </si>
  <si>
    <t>PAGO FACTURA NO.A01001001150000012/23-01-2017,  PRESTACION DE SERVICIO COMO ASESOR DE TECNOLOGIA, CORRESPONDIENTE AL MES DE ENERO /2017, SEGUN CONTRATO NO.170/2015, MEMO DTIC-010/2017, MENOS DESC. ISR RD$10,593.22, ITBIS RD$ 19,067.80.-</t>
  </si>
  <si>
    <t>PAGO FACTURAS NOS.A020030011500002449/05, ORDENES DE SERVICIOS NOS.OS2016-1243, OS2016-1262, OS2016-1244, OS2016-1239,  OS2016-1271, OS2016-1275, OS2016-1278, OS2016-1318, OS2016-1339, OS2016-1360, OS2016-1372, 0S2016</t>
  </si>
  <si>
    <t>PAGO FACTURAS NOS.A010010011100001950/11-05, 002178/14-06-2016</t>
  </si>
  <si>
    <t xml:space="preserve">EFT-1757 </t>
  </si>
  <si>
    <t>PAGO FACTURAS NOS.A010010011500000023/07-09, 24/30-09-2015,0025/11-01,0026/27-01,0027/16-02,0028/25-05,0029/20-9-2016</t>
  </si>
  <si>
    <t xml:space="preserve">EFT-1773 </t>
  </si>
  <si>
    <t>1ER ABONO  A FACTURA NO.A010010011500001634/06-06-2016,  ORDEN  DE COMPRA  NO.OC2015-0695 COMPRA MATERIALES  GASTABLE Y  DIVERSOS.</t>
  </si>
  <si>
    <t xml:space="preserve">EFT-1774 </t>
  </si>
  <si>
    <t xml:space="preserve">PAGO FACTURA NO.010010011501794648/28/10/2016 CUENTA NO.709494508 SERVICIOS TELEFONICOS E INTERNET CORRESPONDIENTE AL MES NOVIEMBRE/2016 </t>
  </si>
  <si>
    <t xml:space="preserve">EFT-1775 </t>
  </si>
  <si>
    <t>PAGO FACTURA NO.A010010011500000006/08-12-2016, ORDEN DE SERVICIO NO.OS2016-1458, SERVICIO DE TRANSPORTE AL PERSONAL DE LA INSTITUCION</t>
  </si>
  <si>
    <t xml:space="preserve">EFT-1776 </t>
  </si>
  <si>
    <t xml:space="preserve">PAGO FACTURAS NOS.A010010011500013947, 0013948, 0013952/22-11-2016,  POLIZAS NOS.96-95-014841, 96-95-097920 Y 96-95-014879, SERVICIOS MEDICOS </t>
  </si>
  <si>
    <t xml:space="preserve">EFT-1777 </t>
  </si>
  <si>
    <t xml:space="preserve">REINTEGRO PARCIAL DE SUBVENCION, REF.887/2006, PROG. AGUA POTABLE Y SANEAMIENTO EN LAS ZONAS RURALES FASE II Y MEJORA DEL ACCESO DE LA POBLACION </t>
  </si>
  <si>
    <t xml:space="preserve">EFT-1778 </t>
  </si>
  <si>
    <t>PAGO FACTURAS NOS.A010010010200032933/04-09-2015, DESCONTADO DE LAS PRESTACIONES LABORALES DE LA SRA. ANGELA MARIA ARIAS, CEDULA DE IDENTIDAD NO.001-0386368-4, QUIEN DESEMPEÑO EL CARGO DE ABOGADO I, EN EL DEPARTAMENTO DE CONTROL DE FRAUDE, SEGUN MEMO-063/2016.-</t>
  </si>
  <si>
    <t xml:space="preserve">EFT-1779 </t>
  </si>
  <si>
    <t>PAGO FACTURA NO.A010010011100002731/08-11-2016, ALQUILER LOCAL COMERCIAL EN LAS TARANAS VILLA RIVAS, PROVINCIA DUARTE, SEGUN CONTRATO NO.02/2016, CORRESPONDIENTE AL MES NOVIEMBRE/2016,  MENOS DESC. ISR RD$200.00, ITBIS RD$360.00.-</t>
  </si>
  <si>
    <t xml:space="preserve">EFT-1780 </t>
  </si>
  <si>
    <t xml:space="preserve">EFT-1781 </t>
  </si>
  <si>
    <t>10/01/207</t>
  </si>
  <si>
    <t xml:space="preserve">EFT-1782 </t>
  </si>
  <si>
    <t>PAGO FACTURAS NOS.A010010010200070627/05</t>
  </si>
  <si>
    <t xml:space="preserve">EFT-1783 </t>
  </si>
  <si>
    <t xml:space="preserve">EFT-1784 </t>
  </si>
  <si>
    <t>TRANSFERENCIA DEL 25% DE LAS RECAUDACIONES CORRESPONDIENTE AL MES DE JULIO/2015 A LA UNIDAD DESCONCENTRADA DE LA PROVINCIA SAN PEDRO DE MACORIS  SEGUN MEMO-DGD-254/2015.-</t>
  </si>
  <si>
    <t xml:space="preserve">EFT-1785 </t>
  </si>
  <si>
    <t xml:space="preserve">EFT-1786 </t>
  </si>
  <si>
    <t>PAGO FACTURAS NOS.A010010011500000424/</t>
  </si>
  <si>
    <t xml:space="preserve">EFT-1787 </t>
  </si>
  <si>
    <t>PAGO FACTURAS NOS.A010010011500007155/10-11</t>
  </si>
  <si>
    <t xml:space="preserve">EFT-1788 </t>
  </si>
  <si>
    <t>PAGO FACTURAS NOS.106048/04</t>
  </si>
  <si>
    <t xml:space="preserve">EFT-1789 </t>
  </si>
  <si>
    <t>PAGO FACTURA NO.A010010011500000018/11-07-2016</t>
  </si>
  <si>
    <t xml:space="preserve">EFT-1790 </t>
  </si>
  <si>
    <t xml:space="preserve">EFT-1791 </t>
  </si>
  <si>
    <t xml:space="preserve">EFT-1792 </t>
  </si>
  <si>
    <t>PAGO FACTURAS NOS.P010010011502756123/03-02</t>
  </si>
  <si>
    <t xml:space="preserve">EFT-1793 </t>
  </si>
  <si>
    <t>PAGO FACTURAS NOS.A010011500000024/30-09-2015</t>
  </si>
  <si>
    <t xml:space="preserve">EFT-1794 </t>
  </si>
  <si>
    <t>PAGO FACTURAS NOS.A010010011500000631, 00632, 00633/12-12-2016</t>
  </si>
  <si>
    <t xml:space="preserve">EFT-1795 </t>
  </si>
  <si>
    <t>PAGO FACTURA NO.A010010011500013888/29-12-2016,  POLIZAS NOS.96-95-014841, SERVICIO DE AEROAMBULANCIA A LOS EMPLEADOS DE LA INSTITUCION, CORRESPONDIENTE AL MES DE NOVIEMBRE/2016, SEGUN MEMO-0054/2016, MENOS DESC. ISR RD$26,050.50.-</t>
  </si>
  <si>
    <t xml:space="preserve">EFT-1796 </t>
  </si>
  <si>
    <t>PAGO FACTURAS NOS.A010010011500003511 (CONTRATO NO.1007252)</t>
  </si>
  <si>
    <t>27/01/207</t>
  </si>
  <si>
    <t xml:space="preserve">EFT-1797 </t>
  </si>
  <si>
    <t>PAGO FACTURA NO.A010010011500000055/03-01-2017, PRESTACION DE SERVICIO EN SOPORTE ADMINISTRACION BASE DE DATOS, CORRESPONDIENTE AL  MES DICIEMBRE 2016, SEGUN CONTRATO NO.15/2016, MEMO-DTIC-005-2017, MENOS DESC. ISR RD$3,389.83, ITBIS RD$6,101.70.-</t>
  </si>
  <si>
    <t xml:space="preserve">EFT-1798 </t>
  </si>
  <si>
    <t>PAGO FACT. NOS.A020010011500012614, CODIGOS DE SISTEMA NOS.(77100), 12643 (6091)/01-11-2016, 13199(77100), 13229(6091)/01-12-2016  SERV. RECOGIDA DE BASURA EN  NUESTRA SEDE CENTRAL  Y UNIDAD EJEC. DE AC. RURALES , CORRESP. LOS MESES DE NOV., DIC./2016,</t>
  </si>
  <si>
    <t xml:space="preserve">EFT-1799 </t>
  </si>
  <si>
    <t>PAGO FACT. NOS.A010010011500000142, 00143/06-07, 00145/06, 00146/30-09, 00148/18, 00150/24-10, 00151/08, 00153/15-11, 00154, 00155/12, 00156/19-12-2016</t>
  </si>
  <si>
    <t xml:space="preserve">EFT-1800 </t>
  </si>
  <si>
    <t>PAGO FACTURA NO.A010010011500000464/09-03-2016, ORDEN DE SERVICIO NO. OS2016-0257, REPARACIONES, CONFECCIONES PIEZAS, OTROS A DISTINTAS BOMBAS DE DIFERENTES ACUEDUCTOS DEL INAPA,  MENOS DESC. ISR RD$6,925.00, ITBIS RD$7,479.00-</t>
  </si>
  <si>
    <t xml:space="preserve">EFT-1801 </t>
  </si>
  <si>
    <t>PAGO FACT. NOS.A010010011500000508, 509, 510, 511, 512, 513, 514, 515, 516, 517,518, 519, 520, 521, 522, 523, 524, 525, 526, 527, 528, 529, 530, 531, 532, 533, 534, 535, 536, 537, 538, 539/01/2017, S/M. NOS.24, 43, 401, 396, 412, 525, 569, 584, 480, 31/2008, REP., CONF. PIEZAS, OTROS A DIST. BOMBAS DE DIF. AC. INAPA</t>
  </si>
  <si>
    <t xml:space="preserve">EFT-1802 </t>
  </si>
  <si>
    <t xml:space="preserve">EFT-1803 </t>
  </si>
  <si>
    <t>PAGO FACTURA NO.A010010011500000067/01-12-2016, ORDEN DE SERVICIO NO.OS2016-1267,  INSTALACION KIT DE CAMARAS DE SEGURIDAD (24 UNIDADES) DE ALTA DEFINICION  TIPO BULLET DE 700 TVL Y SUS ACCESORIOS</t>
  </si>
  <si>
    <t xml:space="preserve">EFT-1804 </t>
  </si>
  <si>
    <t>PAGO ARBITRIO DE BASURA CORRESPONDIENTE AL MES DE NOVIEMBRE/2016, SEGUN MEMO NO.053/2017 Y ANEXOS.-</t>
  </si>
  <si>
    <t xml:space="preserve">EFT-1805 </t>
  </si>
  <si>
    <t>PAGO FACTURA NO.A010010011500000007/09-01-2017, ORDEN DE SERVICIO NO.OS2017-0027, SERVICIO DE TRANSPORTE AL PERSONAL DE LA INSTITUCION, SEGUN CONTRATO NO.054/2016.-</t>
  </si>
  <si>
    <t>Cuenta Bancaria 020-500003-7</t>
  </si>
  <si>
    <t xml:space="preserve">Transferencia Interna </t>
  </si>
  <si>
    <t>Reintegros de Cks. # 0977781, 097886 d/f 26/04/2016</t>
  </si>
  <si>
    <t>Reintegros de Cks. # 098639, d/f 14/12/2016</t>
  </si>
  <si>
    <t>Correccion M/Efectivo</t>
  </si>
  <si>
    <t xml:space="preserve">Nominas Electronicas </t>
  </si>
  <si>
    <t xml:space="preserve">Cheques Emitidos </t>
  </si>
  <si>
    <t xml:space="preserve">nomina regalia ac.Pedernales </t>
  </si>
  <si>
    <t>98966 nulo</t>
  </si>
  <si>
    <t>98967-98983</t>
  </si>
  <si>
    <t>nomina Brigada 2da parte</t>
  </si>
  <si>
    <t>98984 nulo</t>
  </si>
  <si>
    <t>98985-98988</t>
  </si>
  <si>
    <t>nomina sueldo coresp. Adic</t>
  </si>
  <si>
    <t>98989-98993</t>
  </si>
  <si>
    <t>nomina trasmite de pension</t>
  </si>
  <si>
    <t>989894-98947 nulo</t>
  </si>
  <si>
    <t>98998-98999</t>
  </si>
  <si>
    <t>nomina Adicional Temporal 4to</t>
  </si>
  <si>
    <t>99000-99007</t>
  </si>
  <si>
    <t>Nomina cancelado NC Ac.</t>
  </si>
  <si>
    <t>99008-99009</t>
  </si>
  <si>
    <t>Nomina Nivel Central</t>
  </si>
  <si>
    <t>PAGO  DE VIATICOS CORRESPONDIENTE A SEPTIEMBRE Y OCTUBRE/2016, ELABORADA EN ENERO/2017, SEGUN MEMO-DF-0912/2017</t>
  </si>
  <si>
    <t xml:space="preserve">PAGO FACTURA NO.23346/06-08-2015, DEUDA DE FARMACIA, DESCONTADO DE LAS PRESTACIONES LABORALES </t>
  </si>
  <si>
    <t>PAGO FACTURA NO.103159/14-09-2015, DEUDA ALMUERZO  COORDINADOR DE RELACIONES PUBLICA EN EL DEPARTAMENTO DE COMUNICACIONES, SEGUN MEMO-572/2015.-</t>
  </si>
  <si>
    <t>PAGO FACTURAS NOS.A010010010200060342/12-04, 0065418/24-05-2016, DESCONTADO DE LAS PRESTACIONES LABORALES,  ANALISTA EN LA DIVISION DE LECTURA DE CONSUMO, SEGUN MEMO-120/2016.-</t>
  </si>
  <si>
    <t>PAGO  VIATICOS, CORRESPONDIENTE AL MES DE OCTUBRE 2016, ELABORADA EN ENERO/2017 SEGUN MEMO-DF-0897/17.-</t>
  </si>
  <si>
    <t>PAGO FACTURA NO.A010010010200051854/05-02-2016, DESCONTADO DE LAS PRESTACIONES LABORALE SECRETARIA EN EL DEPARTAMENTO DE COMERCIALIZACION, SEGUN MEMO-151/2016.-</t>
  </si>
  <si>
    <t>PAGO FACTURAS NOS.A010010010200070576/05-07, 0073684/02-08-2016, DESCONTADO DE LAS PRESTACIONES  SUPERVISOR EN LA SECCION DE TRANSPORTACION, SEGUN MEMO-213/2016.-</t>
  </si>
  <si>
    <t xml:space="preserve">PAGO VACACIONES (25 DIAS DE VACACIONES CORRESPONDIENTE AL AÑO/2015 Y 22 DIAS CORRESPONDIENTE AL AÑO/2016) </t>
  </si>
  <si>
    <t>PAGO VACACIONES (25 DIAS DE VACACIONES CORRESPONDIENTE AL AÑO/2015 Y 22 DIAS CORRESPONDIENTE AL AÑO/2016) . OPERADOR PLANTA EN EL ACUEDUCTO MAO, SEGUN MEMO-152/2016.-</t>
  </si>
  <si>
    <t>NULO</t>
  </si>
  <si>
    <t>PAGO VACACIONES (09 DIAS DE VACACIONES CORRESPONDIENTE AL AÑO/2016) ABOGADO I EN EL DEPARTAMENTO JURIDICO, SEGUN MEMO-206/2016.- (ABONO A PRESTAMO NO.632-01-249-014040-4).-</t>
  </si>
  <si>
    <t>PAGO VACACIONES (20 DIAS CORRESPONDIENTE AL AÑO/2016) .</t>
  </si>
  <si>
    <t>PAGO PRESTACIONES LABORALES,  ASISTENTE EN EL DEPARTAMENTO DE CONTRALORIA, SEGUN MEMO-110/2016.- (SALDO PRESTAMO NO.632-01-249-013846-9).-</t>
  </si>
  <si>
    <t>PAGO PRESTACIONES LABORALES, ASISTENTE EN EL DEPARTAMENTO DE CONTRALORIA, SEGUN MEMO-110/2016.-</t>
  </si>
  <si>
    <t>1ER. ABONO PRESTACIONES LABORALES Y  VACACIONES ,  PLOMERO EN LA DIVISION DE SERVICIOS GENERALES, SEGUN MEMO-040/2016.-</t>
  </si>
  <si>
    <t xml:space="preserve">PAGO DE VACACIONES (15 DIAS CORRESPONDIENTE AL AÑO/2015 Y 14 DIAS CORRESPONDIENTE AL AÑO/2016), </t>
  </si>
  <si>
    <t xml:space="preserve">PAGO PRESTACIONES LABORALES Y VACACIONES(08 DIAS CORRESPONDIENTE AL AÑO/2015 Y 10 DIAS CORRESPONDIENTE AL AÑO/2016)  </t>
  </si>
  <si>
    <t xml:space="preserve">PAGO VACACIONES (15 DIAS CORRESPONDIENTE AL AÑO/2015 Y 10 DIAS CORRESPONDIENTE AL AÑO/2016) </t>
  </si>
  <si>
    <t xml:space="preserve">PAGO VACACIONES (15 DIAS CORRESPONDIENTE AL AÑO/2016) </t>
  </si>
  <si>
    <t xml:space="preserve">PAGO VACACIONES (15 DIAS CORRESPS. AL AÑO/2015 Y 15 DIAS CORRESPONDIENTE AL AÑO/2016) </t>
  </si>
  <si>
    <t>PAGO PRESTACIONES LABORALES,  SOPORTE AL USUARIO EN LA DIVISION DE SOPORTE TECNICO, SEGUN MEMO-569/2015.- (SALDO PRESTAMO NO.632-01-249-013566-4).-</t>
  </si>
  <si>
    <t>PAGO PRESTACIONES LABORALES,  SOPORTE AL USUARIO EN LA DIVISION DE SOPORTE TECNICO, SEGUN MEMO-569/2015.-</t>
  </si>
  <si>
    <t>PAGO PRESTACIONES LABORALES, COORDINADOR DE RELACIONES PUBLICA EN EL DEPARTAMENTO DE COMUNICACIONES, SEGUN MEMO-572/2015.-</t>
  </si>
  <si>
    <t>PAGO PRESTACIONES LABORALES, SECRETARIA EN LA DIRECCION DE FISCALIZACION, SEGUN MEMO-573/2015.-</t>
  </si>
  <si>
    <t>PAGO VACACIONES (23 DIAS CORRESPONDIENTE AL AÑO/2016)  SECRETARIA EN LA OFICINA DE ENLACES ZONALES, SEGUN MEMO-208/2016.- (ABONO A PRESTAMO NO.632-01-249-014236-9).-</t>
  </si>
  <si>
    <t>PAGO FACT. NOS.A010010010200029359/04, 0031022/19-08, 0033117/07, 0033417/09, 0034194/15, 0035333/23-09-2015,  DESCONTADO DE LAS PRESTACIONES LABORALES,  ENCARGADO DE SECCION EN EL DEPTO. DE TECNOLOGIA, SEGUN MEMO-017/2016.-</t>
  </si>
  <si>
    <t>PAGO PRESTACIONES LABORALES Y VACACIONES (15 DIAS CORRESPONDIENTE AL AÑO/2015),  ENCARGADO DE SECCION EN EL DEPTO. TECNOLOGIA DE LA INFORMACION, SEGUN MEMO-017/2016.-</t>
  </si>
  <si>
    <t xml:space="preserve">PAGO PREST. LABORALES Y VACACIONES (20 DIAS CORRESP. AL AÑO/2013 Y 20 DIAS CORRESPONDIENTE AL AÑO/2014), </t>
  </si>
  <si>
    <t>PAGO PREST. LABORALES Y VACACIONES (20 DIAS CORRESP. AL AÑO/2013 Y 20 DIAS CORRESP. AL AÑO/2014),   SUPERV. PLOMERIA II EN EL AC. COTUI, S/ HOJA DE CALCULO DEL MAP.</t>
  </si>
  <si>
    <t>PAGO PRESTACIONES LABORALES Y VACACIONES (20 DIAS CORRESPONDIENTE AL AÑO/2013 Y 20 DIAS CORRESPONDIENTE AL AÑO/2014), SUPERVISOR PLOMERIA II EN EL ACUEDUCTO COTUI, SEGUN HOJA DE CALCULO DEL MAP, MEMO-002/2016.-</t>
  </si>
  <si>
    <t>1ER. ABONO A LAS  PRESTACIONES LABORALES, ENC. DIVISION DE TESORERIA, SEGUN HOJA DE CALCULO DEL MAP, MEMO-538/2015.-</t>
  </si>
  <si>
    <t>PAGO PREST. LABORALES Y VACACIONES (20 DIAS CORRESP. AL AÑO/2014 25 DIAS CORRESP. AL AÑO/2015),  CTRODOMESTICOS ).-</t>
  </si>
  <si>
    <t>PAGO PRESTACIONES LABORALES Y VACACIONES (20 DIAS CORRESPONDIENTE AL AÑO/2014 25 DIAS CORRESPONDIENTE AL AÑO/2015), DESPACHADOR EN LA UNIDAD DE COMBUSTIBLES, SEGUN MEMO-035/2016.-</t>
  </si>
  <si>
    <t>REPOSICION FONDO GENERAL DESTINADO PARA CUBRIR GASTOS MENORES DEL NIVEL CENTRAL,  CORRESPONDIENTE AL PERIODO DEL 17/09/    AL 23 DE DICIEMBRE 2016, RECIBOS DE DESEMBOLSO DEL 14206 AL 14324,  SEGUN MEMO DT-0006-2017</t>
  </si>
  <si>
    <t xml:space="preserve">REPOSICION FONDO CAJA CHICA DE LA DIRECCION EJECUTIVA CORRESPONDIENTE AL PERIODO DEL 12-12-16 AL 10-01-2017, RECIBOS DE DESEMBOLSO DEL 7938 AL 7977 SEGUN MEMO-0001/11-ENERO-2017. </t>
  </si>
  <si>
    <t>PAGO  VACACIONES  (20 DIAS CORRESP. AL AÑO/2014 Y 25 DIAS CORRESP. AL AÑO/2015)  SECRETARIA I, EN EL ACUEDUCTO SAN JOSE DE OCOA (ABONO PRESTAMO NO.632-01-131-000457-6).-</t>
  </si>
  <si>
    <t>PAGO VACACIONES (15 DIAS CORRESP. AL AÑO/2015 Y 12 DIAS CORRESP.AL AÑO/2016) PLANTA TRATAMIENTO EN EL ACUEDUCTO SAN PEDRO DE MACORIS (ABONO A PRESTAMO NO.632-01-110-001572-5).-</t>
  </si>
  <si>
    <t>PAGO VACACIONES (15 DIAS CORRESPONDIENTE AL AÑO/2015 Y 15 DIAS CORRESPONDIENTE AL AÑO/2016),AYUDANTE OPERACIONES Y MANT. EN EL AC. NAVARRETE (SALDO PRESTAMO NO.632-01-380-000120-0).-</t>
  </si>
  <si>
    <t>PAGO VACACIONES (15 DIAS CORRESPONDIENTE AL AÑO/2015 Y 15 DIAS CORRESPONDIENTE AL AÑO/2016),  AYUDANTE OPERACIONES Y MANT. EN EL ACUEDUCTO NAVARRETE, SEGUN MEMO-303/2016.-</t>
  </si>
  <si>
    <t>PAGO PRESTACIONES LABORALES Y VACACIONES (15 DIAS  CORRESPONDIENTE AL AÑO 2015 Y 10 DIAS CORRESPONDIENTE AL AÑO/2016),DIGITADOR EN LA UNIDAD DE CONTROL Y REVISION</t>
  </si>
  <si>
    <t>1ER. ABONO A LAS PRESTACIONES LABORALES LABORALES  ANALISTA EN LA DIVISION LECTURA DE CONSUMO, SEGUN COMUNICACION D/F 04-01-2017, MEMO-120/2016.- (SALDO PRESTAMO NO.632-01-249-013807-8).-</t>
  </si>
  <si>
    <t>1ER. ABONO A LAS PRESTACIONES LABORALES,  ANALISTA EN LA DIVISION LECTURA DE CONSUMO,  SEGUN MEMO-120/2016.-</t>
  </si>
  <si>
    <t>PAGO  VACACIONES  (15 DIAS CORRESP. AL AÑO/2015 Y 15 DIAS CORRESP.AL AÑO/2016) SECRETARIA EN LA UNIDAD SUPERVISORA  ACUEDUCTO MULTIPLE PERAVIA, SEGUN COMUNICACION D/F 04-01-2017, MEMO-301/2016.-</t>
  </si>
  <si>
    <t>PAGO  VACACIONES  (15 DIAS CORRESP. AL AÑO/2015 Y 15 DIAS CORRESP. AL AÑO/2016)   SECRETARIA EN LA UNID. SUPERV.  AC. MULTIPLE PERAVIA (ABONO PRESTAMO NO.632-01-249-013911-2).-</t>
  </si>
  <si>
    <t>PAGO VACACIONES (15 DIAS CORRESPONDIENTE AL AÑO/2016),   AUX. COMERCIAL EN EL DEPTO. DE FACTURACION, SEGUN MEMO-302/2016.-  (SALDO PRESTAMO NO.632-01-249-014025-0).-</t>
  </si>
  <si>
    <t>PAGO VACACIONES (15 DIAS CORRESPONDIENTE AL AÑO/2016), AUXILIAR COMERCIAL EN EL DEPARTAMENTO DE FACTURACION, SEGUN MEMO-302/2016.-</t>
  </si>
  <si>
    <t>PAGO VACACIONES (20 DIAS CORRESP. AL AÑO/2014 Y 21 DIAS CORRESP. AL AÑO/2015)  OPERADOR DE RADIO OFICINA EN EL ACUEDUCTO BANI, SEGUN MEMO-057/2016. (ABONO A PRESTAMO NO.632-01-130-001019-0).-</t>
  </si>
  <si>
    <t>PAGO VACACIONES (20 DIAS CORRESPONDIENTE AL AÑO/2014 Y 25 DIAS CORRESPONDIENTE AL AÑO/2015),  SECRETARIA I EN EL ACUEDUCTO MONTE PLATA, SEGUN MEMO-044/2016.-</t>
  </si>
  <si>
    <t>PAGO PRESTACIONES LABORALES  ABOGADA EN EL DEPTO JURIDICO.-</t>
  </si>
  <si>
    <t>1ER ABONO A  PRESTACIONES LABORALES Y VACACIONES (25 DIAS DEL AÑO 2015 Y 23 DIAS DEL AÑO 2016),  ABOGADA EN EL DEPARTAMENTO JURIDICO, SEGUN MEMO-216/2016.-</t>
  </si>
  <si>
    <t>PAGO VACACIONES (20 DIAS CORRESPONDIENTE AL AÑO/2014 Y 25 DIAS CORRESPONIENTE AL AL AÑO/2015),  AUXILIAR FACT.  Y COBROS EN EL AC. MAO (ABONO A  PRESTAMO NO.632-01-200-001447-4).-</t>
  </si>
  <si>
    <t>PAGO PREST. LABORALES Y VACACIONES (25 DIAS CORRESP. AL AÑO/2015 Y 22 DIAS CORRRESP. AL AÑO/2016), AYUDANTE PLOMERO EN EL AC. LAS MATAS DE FARFAN  (SALDO PRESTAMO NO.632-01-101-000620-4).-</t>
  </si>
  <si>
    <t>PAGO  PRESTACIONES LABORALES Y VACACIONES (25 DIAS CORRESPONDIENTE AL AÑO 2015 Y 22 DIAS DEL AÑO 2016),  AYUDANTE PLOMERO EN EL ACUEDUCTO LAS MATAS DE FARFAN, SEGUN MEMO-157/2016.-</t>
  </si>
  <si>
    <t>PAGO VACACIONES (15 DIAS CORRESPONDIENTE AL AÑO/2015 Y 13 DIAS CORRESPONDIENTE AL AÑO/2016) DEPTO JURIDICO (ABONO A PRESTAMO NO.632-01-249-014331-4).-</t>
  </si>
  <si>
    <t>PAGO VACACIONES (10 DIAS CORRESP. AL AÑO/2015 Y 15 DIAS CORRESP. AL AÑO/2016)  AYUDANTE DE MANTENIMIENTO EN EL DEPARTAMENTO, MANTENIMIENTO DE SISTEMAS.-</t>
  </si>
  <si>
    <t>PRESTACIONES LABORALES Y VACACIONES  MEDICO EN LA SECCION DE DISPENSARIO MEDICO SEGUN HOJA DEL CALCULO DEL MAP, MEMO NO.570/15.</t>
  </si>
  <si>
    <t xml:space="preserve">SALDO PRESTAMO NO.632-01-092-000710-4, DESCONTADO DE LAS PRESTACIONES LABORALES DEL </t>
  </si>
  <si>
    <t>PAGO PRESTACIONES LABORALES Y VACACIONES (13 DIAS CORRESPONDIENTE AL AÑO 2015), CHOFER II, EN LA SECCION DE TRANSPORTACION, SEGUN HOJA DE CALCULO DEL MAP, MEMO-601/2015.-</t>
  </si>
  <si>
    <t>PAGO PRESTACIONES LABORALES Y VACACIONES (25 DIAS CORRESPONDIENTE AL AÑO/2015),  SUPERVISOR GENERAL EN EL DEPARTAMENTO DE SUPERVISION DE OBRAS CIVILES, SEGUN HOJA DE CALCULO DEL MAP, MEMO-571/2015.-</t>
  </si>
  <si>
    <t>PAGO PRESTACIONES LABORALES, SUPERVISOR EN LA SECCION DE TRANSPORTACION, SEGUN HOJA DE CALCULO DEL MAP,  MEMO-213/2016.-</t>
  </si>
  <si>
    <t xml:space="preserve">SALDO PRESTAMO NO.632-01-249-014192-3, DESCONTADO DE LAS PRESTACIONES LABORALES </t>
  </si>
  <si>
    <t xml:space="preserve">SALDO PRESTAMO NO.632-01-249-013941-4, DESCONTADO DE LAS PRESTACIONES LABORALES </t>
  </si>
  <si>
    <t>PRESTACIONES LABORALE SECRETARIA EN EL DEPARTAMENTO DE COMERCIALIZACION, SEGUN COMUNICACION D/F 30-12-2016, MEMO-151/2016.-</t>
  </si>
  <si>
    <t>SALDO PRESTAMO NO.632-01-249-013868-0, DESCONTADO DE LAS PRESTACIONES LABORALES .DIGITADOR.</t>
  </si>
  <si>
    <t>PAGO PRESTACIONES LABORALES Y VACACIONES (20 DIAS CORRESPONDIENTE AL AÑO/2015),  ABOGADO I.-</t>
  </si>
  <si>
    <t xml:space="preserve">PAGO  VACACIONES (15 DIAS CORRESPONDIENTE AL AÑO/2015 Y 15 DIAS DEL AÑO/2016)  </t>
  </si>
  <si>
    <t>PRESTACIONES LABORALES Y VACACIONES CORRESPONDIENTE AL AÑO 2015,  SOPORTE GRAFICO EN EL DEPARTAMENTO DE COMUNICACIONES</t>
  </si>
  <si>
    <t xml:space="preserve">SALDO PRESTAMO NO.632-01-249-014300-4, DESCONTADO DE LAS PRESTACIONES LABORALES SOPORTE ADMINISTRATIVO </t>
  </si>
  <si>
    <t>1ER. ABONO A LAS  PRESTACIONES LABORALES Y VACACIONES,  SOPORTE ADMINISTRATIVO EN LA DIVISION DE TESORERIA, SEGUN HOJA DE CALCULO DEL MAP, MEMO-307/2016.-</t>
  </si>
  <si>
    <t>PAGO PRESTACIONES LABORALES Y VACACIONES, OPERADOR  DE PLANTA  TRATAMIENTO  EN EL AC. SANCHEZ  SEGUN HOJA DE CALCULO DEL MAP, MEMO-423/15.-</t>
  </si>
  <si>
    <t>PAGO  VACACIONES,   ANALISTA DE COSTOS DEL PROYECTO ACUEDUCTO  MULTILPE DE LA PROVINCIA PERAVIA, SEGUN HOJA DE CALCULO DEL MAP, MEMO-162/2016</t>
  </si>
  <si>
    <t xml:space="preserve">SALDO PRESTAMO NO.632-01-249-014367-5, DESCONTADO DE LAS PRESTACIONES LABORALES </t>
  </si>
  <si>
    <t>PRESTACIONES LABORALES, CHOFER II EN LA SECCION DE TRANSPORTACION, SEGUN HOJA DE CALCULO DEL MAP,  MEMO-212/2016.-</t>
  </si>
  <si>
    <t>PAGO VACACIONES AL EMPLEADO CANCELADO,  PLOMERO EN EL ACUEDUCTO OREGANO CHIQUITO (AZUA), SEGUN MEMO-137/2016.-</t>
  </si>
  <si>
    <t xml:space="preserve">PAGO VACACIONES CORRESPONDIENTE AL AÑO 2015 Y 2016 </t>
  </si>
  <si>
    <t>PAGO VACACIONES (13 DIAS CORRESPONDIENTE AL AÑO/2016),  ANALISTA DE CONTRATOS INTERNACIONALES, SEGUN MEMO-174/2016.-</t>
  </si>
  <si>
    <t>PAGO VACACIONES CORRESPONDIENTE AL AÑO/2016, ENCARGADA DE ESTAFETA EN EL ACUEDUCTO DE GUAYUBIN, SEGUN MEMO-065/2016.-</t>
  </si>
  <si>
    <t>PRESTACIONES LABORALES Y  VACACIONES  SECRETARIA ADMINISTRATIVA EN EL AC. MATAS DE FARFAN.-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</si>
</sst>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_€"/>
    <numFmt numFmtId="165" formatCode="[$-11C0A]dd\-mmm\-yy"/>
    <numFmt numFmtId="166" formatCode="[$-11C0A]#,##0.00;\-#,##0.00"/>
  </numFmts>
  <fonts count="12" x14ac:knownFonts="1">
    <font>
      <sz val="11"/>
      <color theme="1"/>
      <name val="Calibri"/>
      <family val="2"/>
      <scheme val="minor"/>
    </font>
    <font>
      <b/>
      <sz val="11"/>
      <color theme="1"/>
      <name val="Calibri"/>
      <family val="2"/>
      <scheme val="minor"/>
    </font>
    <font>
      <b/>
      <sz val="11"/>
      <color theme="1"/>
      <name val="Cambria"/>
      <family val="1"/>
      <scheme val="major"/>
    </font>
    <font>
      <sz val="11"/>
      <color rgb="FFFF0000"/>
      <name val="Calibri"/>
      <family val="2"/>
      <scheme val="minor"/>
    </font>
    <font>
      <sz val="11"/>
      <color theme="1"/>
      <name val="Cambria"/>
      <family val="1"/>
      <scheme val="major"/>
    </font>
    <font>
      <sz val="9"/>
      <color indexed="8"/>
      <name val="Arial"/>
      <charset val="1"/>
    </font>
    <font>
      <u/>
      <sz val="11"/>
      <color theme="1"/>
      <name val="Calibri"/>
      <family val="2"/>
      <scheme val="minor"/>
    </font>
    <font>
      <sz val="9"/>
      <color indexed="8"/>
      <name val="Arial"/>
      <family val="2"/>
    </font>
    <font>
      <b/>
      <sz val="8"/>
      <color theme="1"/>
      <name val="Arial"/>
      <family val="2"/>
    </font>
    <font>
      <sz val="8"/>
      <color theme="1"/>
      <name val="Arial"/>
      <family val="2"/>
    </font>
    <font>
      <sz val="8"/>
      <color indexed="8"/>
      <name val="Arial"/>
      <family val="2"/>
    </font>
    <font>
      <sz val="8"/>
      <color rgb="FFFF0000"/>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thin">
        <color indexed="64"/>
      </left>
      <right/>
      <top style="thin">
        <color indexed="64"/>
      </top>
      <bottom style="thin">
        <color indexed="64"/>
      </bottom>
      <diagonal/>
    </border>
    <border>
      <left style="medium">
        <color indexed="64"/>
      </left>
      <right style="medium">
        <color indexed="64"/>
      </right>
      <top style="thin">
        <color indexed="8"/>
      </top>
      <bottom/>
      <diagonal/>
    </border>
    <border>
      <left/>
      <right/>
      <top style="thin">
        <color indexed="8"/>
      </top>
      <bottom style="thin">
        <color indexed="8"/>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top style="thin">
        <color indexed="8"/>
      </top>
      <bottom/>
      <diagonal/>
    </border>
    <border>
      <left style="thin">
        <color indexed="64"/>
      </left>
      <right/>
      <top style="thin">
        <color indexed="64"/>
      </top>
      <bottom/>
      <diagonal/>
    </border>
    <border>
      <left/>
      <right style="medium">
        <color indexed="64"/>
      </right>
      <top style="thin">
        <color indexed="8"/>
      </top>
      <bottom/>
      <diagonal/>
    </border>
    <border>
      <left/>
      <right style="medium">
        <color indexed="64"/>
      </right>
      <top style="thin">
        <color indexed="8"/>
      </top>
      <bottom style="thin">
        <color indexed="8"/>
      </bottom>
      <diagonal/>
    </border>
    <border>
      <left/>
      <right/>
      <top style="thin">
        <color indexed="64"/>
      </top>
      <bottom/>
      <diagonal/>
    </border>
  </borders>
  <cellStyleXfs count="1">
    <xf numFmtId="0" fontId="0" fillId="0" borderId="0"/>
  </cellStyleXfs>
  <cellXfs count="165">
    <xf numFmtId="0" fontId="0" fillId="0" borderId="0" xfId="0"/>
    <xf numFmtId="0" fontId="0" fillId="0" borderId="0" xfId="0" applyAlignment="1">
      <alignment horizontal="center"/>
    </xf>
    <xf numFmtId="0" fontId="0" fillId="0" borderId="0" xfId="0" applyAlignment="1"/>
    <xf numFmtId="0" fontId="0" fillId="0" borderId="11" xfId="0" applyBorder="1"/>
    <xf numFmtId="0" fontId="0" fillId="0" borderId="4" xfId="0" applyBorder="1"/>
    <xf numFmtId="0" fontId="0" fillId="0" borderId="13" xfId="0" applyBorder="1"/>
    <xf numFmtId="0" fontId="0" fillId="0" borderId="17" xfId="0" applyBorder="1"/>
    <xf numFmtId="0" fontId="0" fillId="0" borderId="18" xfId="0" applyBorder="1"/>
    <xf numFmtId="164" fontId="0" fillId="0" borderId="0" xfId="0" applyNumberFormat="1" applyBorder="1"/>
    <xf numFmtId="0" fontId="0" fillId="0" borderId="0" xfId="0" applyBorder="1"/>
    <xf numFmtId="0" fontId="0" fillId="0" borderId="21" xfId="0" applyBorder="1"/>
    <xf numFmtId="0" fontId="0" fillId="3" borderId="12" xfId="0" applyFill="1" applyBorder="1" applyAlignment="1">
      <alignment horizontal="right"/>
    </xf>
    <xf numFmtId="0" fontId="0" fillId="3" borderId="17" xfId="0" applyFill="1" applyBorder="1" applyAlignment="1">
      <alignment horizontal="right"/>
    </xf>
    <xf numFmtId="0" fontId="2" fillId="0" borderId="0" xfId="0" applyFont="1" applyAlignment="1">
      <alignment horizontal="center"/>
    </xf>
    <xf numFmtId="0" fontId="1" fillId="0" borderId="0" xfId="0" applyFont="1" applyAlignment="1">
      <alignment horizontal="center"/>
    </xf>
    <xf numFmtId="0" fontId="4" fillId="0" borderId="12" xfId="0" applyFont="1" applyBorder="1"/>
    <xf numFmtId="0" fontId="4" fillId="0" borderId="17" xfId="0" applyFont="1" applyBorder="1"/>
    <xf numFmtId="0" fontId="4" fillId="0" borderId="10" xfId="0" applyFont="1" applyBorder="1"/>
    <xf numFmtId="0" fontId="2" fillId="0" borderId="0" xfId="0" applyFont="1" applyAlignment="1">
      <alignment horizontal="center"/>
    </xf>
    <xf numFmtId="0" fontId="1" fillId="0" borderId="0" xfId="0" applyFont="1" applyAlignment="1">
      <alignment horizontal="center"/>
    </xf>
    <xf numFmtId="0" fontId="1" fillId="3" borderId="17" xfId="0" applyFont="1" applyFill="1" applyBorder="1" applyAlignment="1">
      <alignment horizontal="center" vertical="center"/>
    </xf>
    <xf numFmtId="0" fontId="0" fillId="0" borderId="17" xfId="0" applyBorder="1" applyAlignment="1">
      <alignment horizontal="left"/>
    </xf>
    <xf numFmtId="0" fontId="0" fillId="0" borderId="40" xfId="0" applyBorder="1" applyAlignment="1">
      <alignment horizontal="left"/>
    </xf>
    <xf numFmtId="0" fontId="0" fillId="0" borderId="18" xfId="0" applyBorder="1" applyAlignment="1">
      <alignment horizontal="left"/>
    </xf>
    <xf numFmtId="0" fontId="0" fillId="0" borderId="25" xfId="0" applyBorder="1" applyAlignment="1">
      <alignment horizontal="left"/>
    </xf>
    <xf numFmtId="0" fontId="0" fillId="3" borderId="25" xfId="0" applyFont="1" applyFill="1" applyBorder="1" applyAlignment="1">
      <alignment horizontal="left" vertical="center"/>
    </xf>
    <xf numFmtId="0" fontId="0" fillId="3" borderId="24" xfId="0" applyFont="1" applyFill="1" applyBorder="1" applyAlignment="1">
      <alignment horizontal="left" vertical="center"/>
    </xf>
    <xf numFmtId="0" fontId="7" fillId="0" borderId="30" xfId="0" applyFont="1" applyBorder="1" applyAlignment="1" applyProtection="1">
      <alignment vertical="top"/>
      <protection locked="0"/>
    </xf>
    <xf numFmtId="0" fontId="0" fillId="0" borderId="25" xfId="0" applyBorder="1" applyAlignment="1"/>
    <xf numFmtId="0" fontId="7" fillId="0" borderId="36" xfId="0" applyFont="1" applyBorder="1" applyAlignment="1" applyProtection="1">
      <alignment vertical="top"/>
      <protection locked="0"/>
    </xf>
    <xf numFmtId="0" fontId="7" fillId="0" borderId="33" xfId="0" applyFont="1" applyBorder="1" applyAlignment="1" applyProtection="1">
      <alignment vertical="top"/>
      <protection locked="0"/>
    </xf>
    <xf numFmtId="0" fontId="0" fillId="0" borderId="20" xfId="0" applyBorder="1" applyAlignment="1"/>
    <xf numFmtId="165" fontId="5" fillId="0" borderId="12" xfId="0" applyNumberFormat="1" applyFont="1" applyBorder="1" applyAlignment="1" applyProtection="1">
      <alignment vertical="top"/>
      <protection locked="0"/>
    </xf>
    <xf numFmtId="0" fontId="1" fillId="3" borderId="12" xfId="0" applyFont="1" applyFill="1" applyBorder="1" applyAlignment="1">
      <alignment horizontal="center" vertical="center"/>
    </xf>
    <xf numFmtId="164" fontId="0" fillId="0" borderId="12" xfId="0" applyNumberFormat="1" applyBorder="1" applyAlignment="1"/>
    <xf numFmtId="164" fontId="0" fillId="0" borderId="19" xfId="0" applyNumberFormat="1" applyBorder="1" applyAlignment="1"/>
    <xf numFmtId="4" fontId="0" fillId="0" borderId="12" xfId="0" applyNumberFormat="1" applyBorder="1" applyAlignment="1"/>
    <xf numFmtId="0" fontId="0" fillId="0" borderId="14" xfId="0" applyBorder="1" applyAlignment="1"/>
    <xf numFmtId="164" fontId="0" fillId="0" borderId="17" xfId="0" applyNumberFormat="1" applyBorder="1" applyAlignment="1"/>
    <xf numFmtId="164" fontId="0" fillId="0" borderId="15" xfId="0" applyNumberFormat="1" applyBorder="1" applyAlignment="1"/>
    <xf numFmtId="164" fontId="0" fillId="0" borderId="11" xfId="0" applyNumberFormat="1" applyBorder="1" applyAlignment="1"/>
    <xf numFmtId="164" fontId="0" fillId="3" borderId="13" xfId="0" applyNumberFormat="1" applyFill="1" applyBorder="1" applyAlignment="1"/>
    <xf numFmtId="14" fontId="0" fillId="0" borderId="17" xfId="0" applyNumberFormat="1" applyBorder="1" applyAlignment="1"/>
    <xf numFmtId="164" fontId="6" fillId="0" borderId="13" xfId="0" applyNumberFormat="1" applyFont="1" applyBorder="1" applyAlignment="1"/>
    <xf numFmtId="164" fontId="0" fillId="0" borderId="16" xfId="0" applyNumberFormat="1" applyBorder="1" applyAlignment="1"/>
    <xf numFmtId="164" fontId="0" fillId="0" borderId="5" xfId="0" applyNumberFormat="1" applyBorder="1" applyAlignment="1"/>
    <xf numFmtId="0" fontId="7" fillId="3" borderId="27" xfId="0" applyFont="1" applyFill="1" applyBorder="1" applyAlignment="1" applyProtection="1">
      <alignment horizontal="left" vertical="top"/>
      <protection locked="0"/>
    </xf>
    <xf numFmtId="164" fontId="0" fillId="0" borderId="13" xfId="0" applyNumberFormat="1" applyBorder="1" applyAlignment="1"/>
    <xf numFmtId="166" fontId="7" fillId="0" borderId="39" xfId="0" applyNumberFormat="1" applyFont="1" applyBorder="1" applyAlignment="1" applyProtection="1">
      <alignment horizontal="right" vertical="top"/>
      <protection locked="0"/>
    </xf>
    <xf numFmtId="14" fontId="0" fillId="0" borderId="13" xfId="0" applyNumberFormat="1" applyBorder="1" applyAlignment="1"/>
    <xf numFmtId="0" fontId="7" fillId="3" borderId="13" xfId="0" applyFont="1" applyFill="1" applyBorder="1" applyAlignment="1" applyProtection="1">
      <alignment horizontal="left" vertical="top"/>
      <protection locked="0"/>
    </xf>
    <xf numFmtId="0" fontId="0" fillId="0" borderId="13" xfId="0" applyBorder="1" applyAlignment="1"/>
    <xf numFmtId="166" fontId="7" fillId="0" borderId="16" xfId="0" applyNumberFormat="1" applyFont="1" applyBorder="1" applyAlignment="1" applyProtection="1">
      <alignment horizontal="right" vertical="top"/>
      <protection locked="0"/>
    </xf>
    <xf numFmtId="0" fontId="0" fillId="0" borderId="28" xfId="0" applyBorder="1" applyAlignment="1"/>
    <xf numFmtId="0" fontId="7" fillId="3" borderId="29" xfId="0" applyFont="1" applyFill="1" applyBorder="1" applyAlignment="1" applyProtection="1">
      <alignment horizontal="left" vertical="top"/>
      <protection locked="0"/>
    </xf>
    <xf numFmtId="166" fontId="7" fillId="0" borderId="38" xfId="0" applyNumberFormat="1" applyFont="1" applyBorder="1" applyAlignment="1" applyProtection="1">
      <alignment horizontal="right" vertical="top"/>
      <protection locked="0"/>
    </xf>
    <xf numFmtId="0" fontId="0" fillId="0" borderId="28" xfId="0" applyFill="1" applyBorder="1" applyAlignment="1"/>
    <xf numFmtId="0" fontId="7" fillId="3" borderId="29" xfId="0" applyFont="1" applyFill="1" applyBorder="1" applyAlignment="1" applyProtection="1">
      <alignment vertical="top"/>
      <protection locked="0"/>
    </xf>
    <xf numFmtId="166" fontId="7" fillId="3" borderId="16" xfId="0" applyNumberFormat="1" applyFont="1" applyFill="1" applyBorder="1" applyAlignment="1" applyProtection="1">
      <alignment horizontal="right" vertical="top"/>
      <protection locked="0"/>
    </xf>
    <xf numFmtId="0" fontId="7" fillId="3" borderId="13" xfId="0" applyFont="1" applyFill="1" applyBorder="1" applyAlignment="1" applyProtection="1">
      <alignment vertical="top"/>
      <protection locked="0"/>
    </xf>
    <xf numFmtId="0" fontId="7" fillId="3" borderId="26" xfId="0" applyFont="1" applyFill="1" applyBorder="1" applyAlignment="1" applyProtection="1">
      <alignment vertical="top"/>
      <protection locked="0"/>
    </xf>
    <xf numFmtId="0" fontId="7" fillId="3" borderId="27" xfId="0" applyFont="1" applyFill="1" applyBorder="1" applyAlignment="1" applyProtection="1">
      <alignment vertical="top"/>
      <protection locked="0"/>
    </xf>
    <xf numFmtId="0" fontId="0" fillId="0" borderId="37" xfId="0" applyFill="1" applyBorder="1" applyAlignment="1"/>
    <xf numFmtId="14" fontId="0" fillId="0" borderId="18" xfId="0" applyNumberFormat="1" applyBorder="1" applyAlignment="1"/>
    <xf numFmtId="0" fontId="0" fillId="0" borderId="18" xfId="0" applyBorder="1" applyAlignment="1"/>
    <xf numFmtId="166" fontId="7" fillId="0" borderId="35" xfId="0" applyNumberFormat="1" applyFont="1" applyBorder="1" applyAlignment="1" applyProtection="1">
      <alignment horizontal="right" vertical="top"/>
      <protection locked="0"/>
    </xf>
    <xf numFmtId="0" fontId="0" fillId="0" borderId="34" xfId="0" applyBorder="1" applyAlignment="1"/>
    <xf numFmtId="14" fontId="0" fillId="0" borderId="21" xfId="0" applyNumberFormat="1" applyBorder="1" applyAlignment="1"/>
    <xf numFmtId="0" fontId="7" fillId="3" borderId="21" xfId="0" applyFont="1" applyFill="1" applyBorder="1" applyAlignment="1" applyProtection="1">
      <alignment vertical="top"/>
      <protection locked="0"/>
    </xf>
    <xf numFmtId="0" fontId="0" fillId="0" borderId="21" xfId="0" applyBorder="1" applyAlignment="1"/>
    <xf numFmtId="166" fontId="7" fillId="0" borderId="32" xfId="0" applyNumberFormat="1" applyFont="1" applyBorder="1" applyAlignment="1" applyProtection="1">
      <alignment horizontal="right" vertical="top"/>
      <protection locked="0"/>
    </xf>
    <xf numFmtId="164" fontId="0" fillId="0" borderId="10" xfId="0" applyNumberFormat="1" applyBorder="1" applyAlignment="1"/>
    <xf numFmtId="14" fontId="9" fillId="0" borderId="17" xfId="0" applyNumberFormat="1" applyFont="1" applyBorder="1" applyAlignment="1">
      <alignment horizontal="center"/>
    </xf>
    <xf numFmtId="0" fontId="8" fillId="3" borderId="12" xfId="0" applyFont="1" applyFill="1" applyBorder="1" applyAlignment="1">
      <alignment horizontal="left" vertical="center" wrapText="1"/>
    </xf>
    <xf numFmtId="164" fontId="9" fillId="0" borderId="12" xfId="0" applyNumberFormat="1" applyFont="1" applyBorder="1"/>
    <xf numFmtId="0" fontId="8" fillId="3" borderId="17" xfId="0" applyFont="1" applyFill="1" applyBorder="1" applyAlignment="1">
      <alignment horizontal="center" vertical="center"/>
    </xf>
    <xf numFmtId="0" fontId="8" fillId="3" borderId="17" xfId="0" applyFont="1" applyFill="1" applyBorder="1" applyAlignment="1">
      <alignment horizontal="left" vertical="center" wrapText="1"/>
    </xf>
    <xf numFmtId="164" fontId="9" fillId="0" borderId="15" xfId="0" applyNumberFormat="1" applyFont="1" applyBorder="1"/>
    <xf numFmtId="164" fontId="9" fillId="0" borderId="17" xfId="0" applyNumberFormat="1" applyFont="1" applyBorder="1"/>
    <xf numFmtId="0" fontId="9" fillId="0" borderId="17" xfId="0" applyFont="1" applyBorder="1" applyAlignment="1">
      <alignment horizontal="left"/>
    </xf>
    <xf numFmtId="164" fontId="9" fillId="0" borderId="5" xfId="0" applyNumberFormat="1" applyFont="1" applyBorder="1"/>
    <xf numFmtId="164" fontId="9" fillId="0" borderId="13" xfId="0" applyNumberFormat="1" applyFont="1" applyBorder="1"/>
    <xf numFmtId="14" fontId="9" fillId="0" borderId="13" xfId="0" applyNumberFormat="1" applyFont="1" applyBorder="1" applyAlignment="1">
      <alignment horizontal="center"/>
    </xf>
    <xf numFmtId="0" fontId="9" fillId="0" borderId="13" xfId="0" applyFont="1" applyBorder="1" applyAlignment="1">
      <alignment horizontal="left"/>
    </xf>
    <xf numFmtId="164" fontId="9" fillId="0" borderId="16" xfId="0" applyNumberFormat="1" applyFont="1" applyBorder="1"/>
    <xf numFmtId="0" fontId="9" fillId="0" borderId="10" xfId="0" applyFont="1" applyBorder="1" applyAlignment="1">
      <alignment horizontal="center"/>
    </xf>
    <xf numFmtId="0" fontId="9" fillId="0" borderId="10" xfId="0" applyFont="1" applyBorder="1" applyAlignment="1">
      <alignment horizontal="left"/>
    </xf>
    <xf numFmtId="164" fontId="9" fillId="0" borderId="8" xfId="0" applyNumberFormat="1" applyFont="1" applyBorder="1"/>
    <xf numFmtId="164" fontId="9" fillId="0" borderId="10" xfId="0" applyNumberFormat="1" applyFont="1" applyBorder="1"/>
    <xf numFmtId="0" fontId="9" fillId="0" borderId="0" xfId="0" applyFont="1" applyBorder="1"/>
    <xf numFmtId="0" fontId="9" fillId="0" borderId="0" xfId="0" applyFont="1"/>
    <xf numFmtId="165" fontId="10" fillId="0" borderId="19" xfId="0" applyNumberFormat="1" applyFont="1" applyBorder="1" applyAlignment="1" applyProtection="1">
      <alignment vertical="top" wrapText="1" readingOrder="1"/>
      <protection locked="0"/>
    </xf>
    <xf numFmtId="0" fontId="8" fillId="3" borderId="12" xfId="0" applyFont="1" applyFill="1" applyBorder="1" applyAlignment="1">
      <alignment horizontal="center" vertical="center" wrapText="1"/>
    </xf>
    <xf numFmtId="0" fontId="9" fillId="3" borderId="12" xfId="0" applyFont="1" applyFill="1" applyBorder="1" applyAlignment="1">
      <alignment horizontal="left" vertical="center"/>
    </xf>
    <xf numFmtId="164" fontId="9" fillId="0" borderId="19" xfId="0" applyNumberFormat="1" applyFont="1" applyBorder="1"/>
    <xf numFmtId="165" fontId="10" fillId="0" borderId="15" xfId="0" applyNumberFormat="1" applyFont="1" applyBorder="1" applyAlignment="1" applyProtection="1">
      <alignment vertical="top" wrapText="1" readingOrder="1"/>
      <protection locked="0"/>
    </xf>
    <xf numFmtId="0" fontId="8" fillId="3" borderId="17" xfId="0" applyFont="1" applyFill="1" applyBorder="1" applyAlignment="1">
      <alignment horizontal="center" vertical="center" wrapText="1"/>
    </xf>
    <xf numFmtId="0" fontId="9" fillId="3" borderId="17" xfId="0" applyFont="1" applyFill="1" applyBorder="1" applyAlignment="1">
      <alignment horizontal="left" vertical="center"/>
    </xf>
    <xf numFmtId="0" fontId="9" fillId="0" borderId="10" xfId="0" applyFont="1" applyBorder="1"/>
    <xf numFmtId="0" fontId="9" fillId="0" borderId="7" xfId="0" applyFont="1" applyBorder="1"/>
    <xf numFmtId="0" fontId="8" fillId="0" borderId="0" xfId="0" applyFont="1" applyAlignment="1">
      <alignment horizontal="center"/>
    </xf>
    <xf numFmtId="0" fontId="9" fillId="0" borderId="0" xfId="0" applyFont="1" applyAlignment="1">
      <alignment horizontal="center"/>
    </xf>
    <xf numFmtId="0" fontId="9" fillId="0" borderId="12" xfId="0" applyFont="1" applyBorder="1"/>
    <xf numFmtId="165" fontId="10" fillId="0" borderId="12" xfId="0" applyNumberFormat="1" applyFont="1" applyBorder="1" applyAlignment="1" applyProtection="1">
      <alignment vertical="top" wrapText="1" readingOrder="1"/>
      <protection locked="0"/>
    </xf>
    <xf numFmtId="0" fontId="9" fillId="0" borderId="17" xfId="0" applyFont="1" applyBorder="1"/>
    <xf numFmtId="165" fontId="10" fillId="0" borderId="17" xfId="0" applyNumberFormat="1" applyFont="1" applyBorder="1" applyAlignment="1" applyProtection="1">
      <alignment vertical="top" wrapText="1" readingOrder="1"/>
      <protection locked="0"/>
    </xf>
    <xf numFmtId="165" fontId="10" fillId="0" borderId="13" xfId="0" applyNumberFormat="1" applyFont="1" applyBorder="1" applyAlignment="1" applyProtection="1">
      <alignment vertical="top" wrapText="1" readingOrder="1"/>
      <protection locked="0"/>
    </xf>
    <xf numFmtId="0" fontId="9" fillId="3" borderId="13" xfId="0" applyFont="1" applyFill="1" applyBorder="1" applyAlignment="1">
      <alignment horizontal="left" vertical="center"/>
    </xf>
    <xf numFmtId="164" fontId="8" fillId="0" borderId="17" xfId="0" applyNumberFormat="1" applyFont="1" applyBorder="1"/>
    <xf numFmtId="0" fontId="9" fillId="0" borderId="13" xfId="0" applyFont="1" applyBorder="1"/>
    <xf numFmtId="0" fontId="9" fillId="0" borderId="13" xfId="0" applyFont="1" applyBorder="1" applyAlignment="1">
      <alignment horizontal="left" vertical="top"/>
    </xf>
    <xf numFmtId="4" fontId="9" fillId="0" borderId="13" xfId="0" applyNumberFormat="1" applyFont="1" applyBorder="1"/>
    <xf numFmtId="0" fontId="9" fillId="0" borderId="16" xfId="0" applyFont="1" applyBorder="1"/>
    <xf numFmtId="0" fontId="8" fillId="0" borderId="17" xfId="0" applyFont="1" applyBorder="1"/>
    <xf numFmtId="0" fontId="8" fillId="0" borderId="13" xfId="0" applyFont="1" applyBorder="1"/>
    <xf numFmtId="4" fontId="8" fillId="0" borderId="13" xfId="0" applyNumberFormat="1" applyFont="1" applyBorder="1"/>
    <xf numFmtId="0" fontId="9" fillId="0" borderId="31" xfId="0" applyFont="1" applyBorder="1"/>
    <xf numFmtId="165" fontId="10" fillId="0" borderId="31" xfId="0" applyNumberFormat="1" applyFont="1" applyBorder="1" applyAlignment="1" applyProtection="1">
      <alignment vertical="top" wrapText="1" readingOrder="1"/>
      <protection locked="0"/>
    </xf>
    <xf numFmtId="0" fontId="9" fillId="0" borderId="23" xfId="0" applyFont="1" applyBorder="1"/>
    <xf numFmtId="0" fontId="2" fillId="0" borderId="0" xfId="0" applyFont="1" applyAlignment="1">
      <alignment horizontal="center"/>
    </xf>
    <xf numFmtId="0" fontId="1" fillId="0" borderId="0" xfId="0" applyFont="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9" fillId="3" borderId="14" xfId="0" applyFont="1" applyFill="1" applyBorder="1" applyAlignment="1">
      <alignment horizontal="left" vertical="center"/>
    </xf>
    <xf numFmtId="0" fontId="9" fillId="3" borderId="16" xfId="0" applyFont="1" applyFill="1" applyBorder="1" applyAlignment="1">
      <alignment horizontal="left"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0" fillId="2" borderId="9" xfId="0" applyFill="1" applyBorder="1" applyAlignment="1">
      <alignment horizontal="center"/>
    </xf>
    <xf numFmtId="0" fontId="0" fillId="2" borderId="11" xfId="0" applyFill="1" applyBorder="1" applyAlignment="1">
      <alignment horizont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164" fontId="9" fillId="2" borderId="9" xfId="0" applyNumberFormat="1" applyFont="1" applyFill="1" applyBorder="1" applyAlignment="1">
      <alignment horizontal="center" vertical="center"/>
    </xf>
    <xf numFmtId="164" fontId="9" fillId="2" borderId="10" xfId="0" applyNumberFormat="1" applyFont="1" applyFill="1" applyBorder="1" applyAlignment="1">
      <alignment horizontal="center" vertical="center"/>
    </xf>
    <xf numFmtId="0" fontId="9" fillId="0" borderId="14" xfId="0" applyFont="1" applyBorder="1" applyAlignment="1">
      <alignment horizontal="left"/>
    </xf>
    <xf numFmtId="0" fontId="9" fillId="0" borderId="16" xfId="0" applyFont="1" applyBorder="1" applyAlignment="1">
      <alignment horizontal="left"/>
    </xf>
    <xf numFmtId="0" fontId="9" fillId="0" borderId="22" xfId="0" applyFont="1" applyBorder="1" applyAlignment="1">
      <alignment horizontal="center"/>
    </xf>
    <xf numFmtId="0" fontId="9" fillId="0" borderId="23" xfId="0" applyFont="1" applyBorder="1" applyAlignment="1">
      <alignment horizont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9" fillId="3" borderId="20" xfId="0" applyFont="1" applyFill="1" applyBorder="1" applyAlignment="1">
      <alignment horizontal="left" vertical="center"/>
    </xf>
    <xf numFmtId="0" fontId="9" fillId="3" borderId="19" xfId="0" applyFont="1" applyFill="1" applyBorder="1" applyAlignment="1">
      <alignment horizontal="left" vertical="center"/>
    </xf>
    <xf numFmtId="0" fontId="3" fillId="2" borderId="9" xfId="0" applyFont="1" applyFill="1" applyBorder="1" applyAlignment="1">
      <alignment horizontal="center"/>
    </xf>
    <xf numFmtId="0" fontId="3" fillId="2" borderId="11" xfId="0" applyFont="1" applyFill="1" applyBorder="1" applyAlignment="1">
      <alignment horizontal="center"/>
    </xf>
    <xf numFmtId="0" fontId="3" fillId="2" borderId="10"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2" borderId="10" xfId="0" applyFont="1" applyFill="1" applyBorder="1" applyAlignment="1">
      <alignment horizontal="center"/>
    </xf>
    <xf numFmtId="164" fontId="0" fillId="2" borderId="9" xfId="0" applyNumberFormat="1" applyFill="1" applyBorder="1" applyAlignment="1">
      <alignment horizontal="center" vertical="center"/>
    </xf>
    <xf numFmtId="164" fontId="0" fillId="2" borderId="10" xfId="0" applyNumberForma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topLeftCell="A2" workbookViewId="0">
      <selection activeCell="B11" sqref="B11:B12"/>
    </sheetView>
  </sheetViews>
  <sheetFormatPr defaultColWidth="11.42578125" defaultRowHeight="15" x14ac:dyDescent="0.25"/>
  <cols>
    <col min="1" max="1" width="3.5703125" customWidth="1"/>
    <col min="2" max="2" width="8.42578125" customWidth="1"/>
    <col min="3" max="3" width="8.28515625" customWidth="1"/>
    <col min="5" max="5" width="96.85546875" customWidth="1"/>
    <col min="6" max="6" width="15.42578125" bestFit="1" customWidth="1"/>
    <col min="7" max="7" width="14.28515625" bestFit="1" customWidth="1"/>
    <col min="8" max="8" width="15.42578125" bestFit="1" customWidth="1"/>
  </cols>
  <sheetData>
    <row r="1" spans="1:9" ht="15" hidden="1" customHeight="1" x14ac:dyDescent="0.25">
      <c r="H1" s="2"/>
    </row>
    <row r="2" spans="1:9" x14ac:dyDescent="0.25">
      <c r="D2" s="119" t="s">
        <v>0</v>
      </c>
      <c r="E2" s="119"/>
      <c r="F2" s="1"/>
    </row>
    <row r="3" spans="1:9" x14ac:dyDescent="0.25">
      <c r="D3" s="120" t="s">
        <v>1</v>
      </c>
      <c r="E3" s="120"/>
    </row>
    <row r="4" spans="1:9" x14ac:dyDescent="0.25">
      <c r="D4" s="120"/>
      <c r="E4" s="120"/>
    </row>
    <row r="5" spans="1:9" x14ac:dyDescent="0.25">
      <c r="D5" s="120" t="s">
        <v>2</v>
      </c>
      <c r="E5" s="120"/>
    </row>
    <row r="6" spans="1:9" ht="15.75" thickBot="1" x14ac:dyDescent="0.3"/>
    <row r="7" spans="1:9" x14ac:dyDescent="0.25">
      <c r="A7" s="131"/>
      <c r="B7" s="121" t="s">
        <v>32</v>
      </c>
      <c r="C7" s="122"/>
      <c r="D7" s="122"/>
      <c r="E7" s="122"/>
      <c r="F7" s="122"/>
      <c r="G7" s="122"/>
      <c r="H7" s="123"/>
      <c r="I7" s="2"/>
    </row>
    <row r="8" spans="1:9" ht="15.75" thickBot="1" x14ac:dyDescent="0.3">
      <c r="A8" s="132"/>
      <c r="B8" s="124"/>
      <c r="C8" s="125"/>
      <c r="D8" s="125"/>
      <c r="E8" s="125"/>
      <c r="F8" s="125"/>
      <c r="G8" s="125"/>
      <c r="H8" s="126"/>
    </row>
    <row r="9" spans="1:9" x14ac:dyDescent="0.25">
      <c r="A9" s="132"/>
      <c r="B9" s="133" t="s">
        <v>3</v>
      </c>
      <c r="C9" s="134"/>
      <c r="D9" s="134"/>
      <c r="E9" s="134"/>
      <c r="F9" s="134"/>
      <c r="G9" s="135"/>
      <c r="H9" s="139">
        <v>-782494.27</v>
      </c>
    </row>
    <row r="10" spans="1:9" ht="15.75" thickBot="1" x14ac:dyDescent="0.3">
      <c r="A10" s="132"/>
      <c r="B10" s="136"/>
      <c r="C10" s="137"/>
      <c r="D10" s="137"/>
      <c r="E10" s="137"/>
      <c r="F10" s="137"/>
      <c r="G10" s="138"/>
      <c r="H10" s="140"/>
    </row>
    <row r="11" spans="1:9" ht="15" customHeight="1" x14ac:dyDescent="0.25">
      <c r="A11" s="132"/>
      <c r="B11" s="129" t="s">
        <v>5</v>
      </c>
      <c r="C11" s="146" t="s">
        <v>6</v>
      </c>
      <c r="D11" s="133" t="s">
        <v>4</v>
      </c>
      <c r="E11" s="135"/>
      <c r="F11" s="129" t="s">
        <v>7</v>
      </c>
      <c r="G11" s="129" t="s">
        <v>8</v>
      </c>
      <c r="H11" s="129" t="s">
        <v>9</v>
      </c>
    </row>
    <row r="12" spans="1:9" ht="15.75" thickBot="1" x14ac:dyDescent="0.3">
      <c r="A12" s="132"/>
      <c r="B12" s="145"/>
      <c r="C12" s="147"/>
      <c r="D12" s="148"/>
      <c r="E12" s="149"/>
      <c r="F12" s="130"/>
      <c r="G12" s="130"/>
      <c r="H12" s="130"/>
    </row>
    <row r="13" spans="1:9" x14ac:dyDescent="0.25">
      <c r="A13" s="11">
        <v>1</v>
      </c>
      <c r="B13" s="72">
        <v>42741</v>
      </c>
      <c r="C13" s="73"/>
      <c r="D13" s="150" t="s">
        <v>27</v>
      </c>
      <c r="E13" s="151"/>
      <c r="F13" s="74">
        <v>11140636.869999999</v>
      </c>
      <c r="G13" s="74"/>
      <c r="H13" s="74">
        <f>+H9+F13-G13</f>
        <v>10358142.6</v>
      </c>
    </row>
    <row r="14" spans="1:9" x14ac:dyDescent="0.25">
      <c r="A14" s="12">
        <v>2</v>
      </c>
      <c r="B14" s="75"/>
      <c r="C14" s="76"/>
      <c r="D14" s="127" t="s">
        <v>28</v>
      </c>
      <c r="E14" s="128"/>
      <c r="F14" s="77">
        <v>1726720.41</v>
      </c>
      <c r="G14" s="78"/>
      <c r="H14" s="78">
        <f t="shared" ref="H14:H26" si="0">+H13+F14-G14</f>
        <v>12084863.01</v>
      </c>
    </row>
    <row r="15" spans="1:9" x14ac:dyDescent="0.25">
      <c r="A15" s="12">
        <v>3</v>
      </c>
      <c r="B15" s="75"/>
      <c r="C15" s="76"/>
      <c r="D15" s="127" t="s">
        <v>29</v>
      </c>
      <c r="E15" s="128"/>
      <c r="F15" s="77"/>
      <c r="G15" s="78">
        <v>1332446.44</v>
      </c>
      <c r="H15" s="78">
        <f t="shared" si="0"/>
        <v>10752416.57</v>
      </c>
    </row>
    <row r="16" spans="1:9" x14ac:dyDescent="0.25">
      <c r="A16" s="3">
        <v>4</v>
      </c>
      <c r="B16" s="72">
        <v>42745</v>
      </c>
      <c r="C16" s="79">
        <v>33189</v>
      </c>
      <c r="D16" s="141" t="s">
        <v>10</v>
      </c>
      <c r="E16" s="142"/>
      <c r="F16" s="80"/>
      <c r="G16" s="81">
        <v>934869.12</v>
      </c>
      <c r="H16" s="81">
        <f t="shared" si="0"/>
        <v>9817547.4500000011</v>
      </c>
    </row>
    <row r="17" spans="1:8" x14ac:dyDescent="0.25">
      <c r="A17" s="7">
        <v>5</v>
      </c>
      <c r="B17" s="82">
        <v>42745</v>
      </c>
      <c r="C17" s="83">
        <v>33190</v>
      </c>
      <c r="D17" s="141" t="s">
        <v>11</v>
      </c>
      <c r="E17" s="142"/>
      <c r="F17" s="84"/>
      <c r="G17" s="81">
        <v>935727.42</v>
      </c>
      <c r="H17" s="81">
        <f t="shared" si="0"/>
        <v>8881820.0300000012</v>
      </c>
    </row>
    <row r="18" spans="1:8" x14ac:dyDescent="0.25">
      <c r="A18" s="7">
        <v>6</v>
      </c>
      <c r="B18" s="82">
        <v>42747</v>
      </c>
      <c r="C18" s="83" t="s">
        <v>30</v>
      </c>
      <c r="D18" s="141" t="s">
        <v>12</v>
      </c>
      <c r="E18" s="142"/>
      <c r="F18" s="81"/>
      <c r="G18" s="81">
        <v>923113.97</v>
      </c>
      <c r="H18" s="81">
        <f t="shared" si="0"/>
        <v>7958706.0600000015</v>
      </c>
    </row>
    <row r="19" spans="1:8" x14ac:dyDescent="0.25">
      <c r="A19" s="5">
        <v>7</v>
      </c>
      <c r="B19" s="72">
        <v>42747</v>
      </c>
      <c r="C19" s="83" t="s">
        <v>31</v>
      </c>
      <c r="D19" s="141" t="s">
        <v>13</v>
      </c>
      <c r="E19" s="142"/>
      <c r="F19" s="77"/>
      <c r="G19" s="78">
        <v>1500000</v>
      </c>
      <c r="H19" s="81">
        <f t="shared" si="0"/>
        <v>6458706.0600000015</v>
      </c>
    </row>
    <row r="20" spans="1:8" x14ac:dyDescent="0.25">
      <c r="A20" s="6">
        <v>8</v>
      </c>
      <c r="B20" s="82">
        <v>42748</v>
      </c>
      <c r="C20" s="83" t="s">
        <v>14</v>
      </c>
      <c r="D20" s="141" t="s">
        <v>15</v>
      </c>
      <c r="E20" s="142"/>
      <c r="F20" s="80">
        <v>1013988.58</v>
      </c>
      <c r="G20" s="81">
        <v>0</v>
      </c>
      <c r="H20" s="81">
        <f t="shared" si="0"/>
        <v>7472694.6400000015</v>
      </c>
    </row>
    <row r="21" spans="1:8" x14ac:dyDescent="0.25">
      <c r="A21" s="5">
        <v>9</v>
      </c>
      <c r="B21" s="82">
        <v>42754</v>
      </c>
      <c r="C21" s="83">
        <v>33191</v>
      </c>
      <c r="D21" s="141" t="s">
        <v>16</v>
      </c>
      <c r="E21" s="142"/>
      <c r="F21" s="81"/>
      <c r="G21" s="81">
        <v>1000000</v>
      </c>
      <c r="H21" s="81">
        <f t="shared" si="0"/>
        <v>6472694.6400000015</v>
      </c>
    </row>
    <row r="22" spans="1:8" x14ac:dyDescent="0.25">
      <c r="A22" s="4">
        <v>10</v>
      </c>
      <c r="B22" s="82">
        <v>42754</v>
      </c>
      <c r="C22" s="83" t="s">
        <v>17</v>
      </c>
      <c r="D22" s="141" t="s">
        <v>19</v>
      </c>
      <c r="E22" s="142"/>
      <c r="F22" s="77"/>
      <c r="G22" s="81">
        <v>901478.48</v>
      </c>
      <c r="H22" s="81">
        <f t="shared" si="0"/>
        <v>5571216.160000002</v>
      </c>
    </row>
    <row r="23" spans="1:8" x14ac:dyDescent="0.25">
      <c r="A23" s="7">
        <v>11</v>
      </c>
      <c r="B23" s="82">
        <v>42754</v>
      </c>
      <c r="C23" s="83" t="s">
        <v>18</v>
      </c>
      <c r="D23" s="141" t="s">
        <v>20</v>
      </c>
      <c r="E23" s="142"/>
      <c r="F23" s="80"/>
      <c r="G23" s="78">
        <v>882536.9</v>
      </c>
      <c r="H23" s="81">
        <f t="shared" si="0"/>
        <v>4688679.2600000016</v>
      </c>
    </row>
    <row r="24" spans="1:8" x14ac:dyDescent="0.25">
      <c r="A24" s="7">
        <v>12</v>
      </c>
      <c r="B24" s="82">
        <v>42755</v>
      </c>
      <c r="C24" s="83" t="s">
        <v>21</v>
      </c>
      <c r="D24" s="141" t="s">
        <v>22</v>
      </c>
      <c r="E24" s="142"/>
      <c r="F24" s="84"/>
      <c r="G24" s="78">
        <v>1840209.38</v>
      </c>
      <c r="H24" s="81">
        <f t="shared" si="0"/>
        <v>2848469.8800000018</v>
      </c>
    </row>
    <row r="25" spans="1:8" x14ac:dyDescent="0.25">
      <c r="A25" s="7">
        <v>13</v>
      </c>
      <c r="B25" s="82">
        <v>42759</v>
      </c>
      <c r="C25" s="83" t="s">
        <v>23</v>
      </c>
      <c r="D25" s="141" t="s">
        <v>24</v>
      </c>
      <c r="E25" s="142"/>
      <c r="F25" s="81"/>
      <c r="G25" s="81">
        <v>1013988.58</v>
      </c>
      <c r="H25" s="81">
        <f t="shared" si="0"/>
        <v>1834481.3000000017</v>
      </c>
    </row>
    <row r="26" spans="1:8" ht="15.75" thickBot="1" x14ac:dyDescent="0.3">
      <c r="A26" s="7">
        <v>14</v>
      </c>
      <c r="B26" s="82">
        <v>42760</v>
      </c>
      <c r="C26" s="83" t="s">
        <v>25</v>
      </c>
      <c r="D26" s="141" t="s">
        <v>26</v>
      </c>
      <c r="E26" s="142"/>
      <c r="F26" s="81"/>
      <c r="G26" s="81">
        <v>892683.57</v>
      </c>
      <c r="H26" s="81">
        <f t="shared" si="0"/>
        <v>941797.73000000173</v>
      </c>
    </row>
    <row r="27" spans="1:8" ht="15.75" thickBot="1" x14ac:dyDescent="0.3">
      <c r="A27" s="10">
        <v>15</v>
      </c>
      <c r="B27" s="85"/>
      <c r="C27" s="86"/>
      <c r="D27" s="143"/>
      <c r="E27" s="144"/>
      <c r="F27" s="87"/>
      <c r="G27" s="88"/>
      <c r="H27" s="88"/>
    </row>
    <row r="28" spans="1:8" x14ac:dyDescent="0.25">
      <c r="A28" s="8"/>
      <c r="B28" s="89"/>
      <c r="C28" s="90"/>
      <c r="D28" s="90"/>
      <c r="E28" s="90"/>
      <c r="F28" s="90"/>
      <c r="G28" s="90"/>
      <c r="H28" s="90"/>
    </row>
    <row r="29" spans="1:8" x14ac:dyDescent="0.25">
      <c r="A29" s="8"/>
      <c r="B29" s="9"/>
    </row>
    <row r="30" spans="1:8" x14ac:dyDescent="0.25">
      <c r="A30" s="8"/>
      <c r="B30" s="9"/>
    </row>
    <row r="31" spans="1:8" x14ac:dyDescent="0.25">
      <c r="A31" s="8"/>
      <c r="B31" s="9"/>
    </row>
    <row r="32" spans="1:8" x14ac:dyDescent="0.25">
      <c r="A32" s="8"/>
      <c r="B32" s="9"/>
    </row>
    <row r="33" spans="1:2" x14ac:dyDescent="0.25">
      <c r="A33" s="8"/>
      <c r="B33" s="9"/>
    </row>
    <row r="34" spans="1:2" x14ac:dyDescent="0.25">
      <c r="A34" s="8"/>
      <c r="B34" s="9"/>
    </row>
    <row r="35" spans="1:2" x14ac:dyDescent="0.25">
      <c r="A35" s="8"/>
      <c r="B35" s="9"/>
    </row>
    <row r="36" spans="1:2" x14ac:dyDescent="0.25">
      <c r="A36" s="8"/>
      <c r="B36" s="9"/>
    </row>
    <row r="37" spans="1:2" x14ac:dyDescent="0.25">
      <c r="A37" s="8"/>
      <c r="B37" s="9"/>
    </row>
    <row r="38" spans="1:2" x14ac:dyDescent="0.25">
      <c r="A38" s="8"/>
      <c r="B38" s="9"/>
    </row>
    <row r="39" spans="1:2" x14ac:dyDescent="0.25">
      <c r="A39" s="8"/>
      <c r="B39" s="9"/>
    </row>
    <row r="40" spans="1:2" x14ac:dyDescent="0.25">
      <c r="A40" s="8"/>
      <c r="B40" s="9"/>
    </row>
    <row r="41" spans="1:2" x14ac:dyDescent="0.25">
      <c r="A41" s="8"/>
      <c r="B41" s="9"/>
    </row>
    <row r="42" spans="1:2" x14ac:dyDescent="0.25">
      <c r="A42" s="8"/>
      <c r="B42" s="9"/>
    </row>
    <row r="43" spans="1:2" x14ac:dyDescent="0.25">
      <c r="A43" s="8"/>
      <c r="B43" s="9"/>
    </row>
    <row r="44" spans="1:2" x14ac:dyDescent="0.25">
      <c r="A44" s="8"/>
      <c r="B44" s="9"/>
    </row>
    <row r="45" spans="1:2" x14ac:dyDescent="0.25">
      <c r="A45" s="8"/>
      <c r="B45" s="9"/>
    </row>
    <row r="46" spans="1:2" x14ac:dyDescent="0.25">
      <c r="A46" s="8"/>
      <c r="B46" s="9"/>
    </row>
    <row r="47" spans="1:2" x14ac:dyDescent="0.25">
      <c r="A47" s="8"/>
      <c r="B47" s="9"/>
    </row>
    <row r="48" spans="1:2" x14ac:dyDescent="0.25">
      <c r="A48" s="8"/>
      <c r="B48" s="9"/>
    </row>
    <row r="49" spans="1:2" x14ac:dyDescent="0.25">
      <c r="A49" s="8"/>
      <c r="B49" s="9"/>
    </row>
    <row r="50" spans="1:2" x14ac:dyDescent="0.25">
      <c r="A50" s="8"/>
      <c r="B50" s="9"/>
    </row>
    <row r="51" spans="1:2" x14ac:dyDescent="0.25">
      <c r="A51" s="8"/>
      <c r="B51" s="9"/>
    </row>
    <row r="52" spans="1:2" x14ac:dyDescent="0.25">
      <c r="A52" s="8"/>
      <c r="B52" s="9"/>
    </row>
    <row r="53" spans="1:2" x14ac:dyDescent="0.25">
      <c r="A53" s="8"/>
      <c r="B53" s="9"/>
    </row>
    <row r="54" spans="1:2" x14ac:dyDescent="0.25">
      <c r="A54" s="8"/>
      <c r="B54" s="9"/>
    </row>
    <row r="55" spans="1:2" x14ac:dyDescent="0.25">
      <c r="A55" s="8"/>
      <c r="B55" s="9"/>
    </row>
    <row r="56" spans="1:2" x14ac:dyDescent="0.25">
      <c r="A56" s="8"/>
      <c r="B56" s="9"/>
    </row>
    <row r="57" spans="1:2" x14ac:dyDescent="0.25">
      <c r="A57" s="8"/>
      <c r="B57" s="9"/>
    </row>
    <row r="58" spans="1:2" x14ac:dyDescent="0.25">
      <c r="A58" s="8"/>
      <c r="B58" s="9"/>
    </row>
    <row r="59" spans="1:2" x14ac:dyDescent="0.25">
      <c r="A59" s="8"/>
      <c r="B59" s="9"/>
    </row>
    <row r="60" spans="1:2" x14ac:dyDescent="0.25">
      <c r="A60" s="8"/>
      <c r="B60" s="9"/>
    </row>
    <row r="61" spans="1:2" x14ac:dyDescent="0.25">
      <c r="A61" s="8"/>
      <c r="B61" s="9"/>
    </row>
    <row r="62" spans="1:2" x14ac:dyDescent="0.25">
      <c r="A62" s="8"/>
      <c r="B62" s="9"/>
    </row>
    <row r="63" spans="1:2" x14ac:dyDescent="0.25">
      <c r="A63" s="8"/>
      <c r="B63" s="9"/>
    </row>
    <row r="64" spans="1:2" x14ac:dyDescent="0.25">
      <c r="A64" s="8"/>
      <c r="B64" s="9"/>
    </row>
    <row r="65" spans="1:2" x14ac:dyDescent="0.25">
      <c r="A65" s="9"/>
      <c r="B65" s="9"/>
    </row>
  </sheetData>
  <mergeCells count="29">
    <mergeCell ref="D25:E25"/>
    <mergeCell ref="D26:E26"/>
    <mergeCell ref="D27:E27"/>
    <mergeCell ref="D24:E24"/>
    <mergeCell ref="B11:B12"/>
    <mergeCell ref="C11:C12"/>
    <mergeCell ref="D11:E12"/>
    <mergeCell ref="D17:E17"/>
    <mergeCell ref="D18:E18"/>
    <mergeCell ref="D19:E19"/>
    <mergeCell ref="D20:E20"/>
    <mergeCell ref="D21:E21"/>
    <mergeCell ref="D22:E22"/>
    <mergeCell ref="D23:E23"/>
    <mergeCell ref="D16:E16"/>
    <mergeCell ref="D13:E13"/>
    <mergeCell ref="D14:E14"/>
    <mergeCell ref="D15:E15"/>
    <mergeCell ref="H11:H12"/>
    <mergeCell ref="A7:A12"/>
    <mergeCell ref="B9:G10"/>
    <mergeCell ref="H9:H10"/>
    <mergeCell ref="G11:G12"/>
    <mergeCell ref="F11:F12"/>
    <mergeCell ref="D2:E2"/>
    <mergeCell ref="D3:E3"/>
    <mergeCell ref="D4:E4"/>
    <mergeCell ref="D5:E5"/>
    <mergeCell ref="B7:H8"/>
  </mergeCells>
  <pageMargins left="0.70866141732283472" right="0.70866141732283472" top="0.74803149606299213" bottom="0.74803149606299213" header="0.31496062992125984" footer="0.31496062992125984"/>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I16" sqref="I16"/>
    </sheetView>
  </sheetViews>
  <sheetFormatPr defaultColWidth="11.42578125" defaultRowHeight="15" x14ac:dyDescent="0.25"/>
  <cols>
    <col min="1" max="1" width="4.42578125" customWidth="1"/>
    <col min="2" max="2" width="11.5703125" bestFit="1" customWidth="1"/>
    <col min="4" max="4" width="76.5703125" bestFit="1" customWidth="1"/>
    <col min="5" max="5" width="16" bestFit="1" customWidth="1"/>
    <col min="6" max="6" width="15.5703125" bestFit="1" customWidth="1"/>
    <col min="7" max="7" width="16" bestFit="1" customWidth="1"/>
  </cols>
  <sheetData>
    <row r="1" spans="1:7" x14ac:dyDescent="0.25">
      <c r="D1" s="13" t="s">
        <v>33</v>
      </c>
      <c r="E1" s="1"/>
    </row>
    <row r="2" spans="1:7" x14ac:dyDescent="0.25">
      <c r="D2" s="14" t="s">
        <v>1</v>
      </c>
    </row>
    <row r="3" spans="1:7" x14ac:dyDescent="0.25">
      <c r="D3" s="14"/>
    </row>
    <row r="4" spans="1:7" x14ac:dyDescent="0.25">
      <c r="D4" s="14" t="s">
        <v>2</v>
      </c>
    </row>
    <row r="5" spans="1:7" ht="15.75" thickBot="1" x14ac:dyDescent="0.3"/>
    <row r="6" spans="1:7" x14ac:dyDescent="0.25">
      <c r="A6" s="152"/>
      <c r="B6" s="133" t="s">
        <v>35</v>
      </c>
      <c r="C6" s="134"/>
      <c r="D6" s="134"/>
      <c r="E6" s="134"/>
      <c r="F6" s="134"/>
      <c r="G6" s="135"/>
    </row>
    <row r="7" spans="1:7" ht="15.75" thickBot="1" x14ac:dyDescent="0.3">
      <c r="A7" s="153"/>
      <c r="B7" s="136"/>
      <c r="C7" s="137"/>
      <c r="D7" s="137"/>
      <c r="E7" s="137"/>
      <c r="F7" s="137"/>
      <c r="G7" s="138"/>
    </row>
    <row r="8" spans="1:7" x14ac:dyDescent="0.25">
      <c r="A8" s="153"/>
      <c r="B8" s="133" t="s">
        <v>3</v>
      </c>
      <c r="C8" s="134"/>
      <c r="D8" s="134"/>
      <c r="E8" s="134"/>
      <c r="F8" s="135"/>
      <c r="G8" s="139">
        <v>3770767.95</v>
      </c>
    </row>
    <row r="9" spans="1:7" ht="15.75" thickBot="1" x14ac:dyDescent="0.3">
      <c r="A9" s="153"/>
      <c r="B9" s="136"/>
      <c r="C9" s="137"/>
      <c r="D9" s="137"/>
      <c r="E9" s="137"/>
      <c r="F9" s="138"/>
      <c r="G9" s="140"/>
    </row>
    <row r="10" spans="1:7" x14ac:dyDescent="0.25">
      <c r="A10" s="153"/>
      <c r="B10" s="129" t="s">
        <v>5</v>
      </c>
      <c r="C10" s="146" t="s">
        <v>6</v>
      </c>
      <c r="D10" s="133" t="s">
        <v>4</v>
      </c>
      <c r="E10" s="129" t="s">
        <v>7</v>
      </c>
      <c r="F10" s="129" t="s">
        <v>8</v>
      </c>
      <c r="G10" s="129" t="s">
        <v>9</v>
      </c>
    </row>
    <row r="11" spans="1:7" ht="15.75" thickBot="1" x14ac:dyDescent="0.3">
      <c r="A11" s="154"/>
      <c r="B11" s="145"/>
      <c r="C11" s="147"/>
      <c r="D11" s="148"/>
      <c r="E11" s="130"/>
      <c r="F11" s="130"/>
      <c r="G11" s="130"/>
    </row>
    <row r="12" spans="1:7" x14ac:dyDescent="0.25">
      <c r="A12" s="15">
        <v>1</v>
      </c>
      <c r="B12" s="91"/>
      <c r="C12" s="92"/>
      <c r="D12" s="93" t="s">
        <v>36</v>
      </c>
      <c r="E12" s="94">
        <v>10255667.380000001</v>
      </c>
      <c r="F12" s="74"/>
      <c r="G12" s="74">
        <f>+G8+E12-F12</f>
        <v>14026435.330000002</v>
      </c>
    </row>
    <row r="13" spans="1:7" x14ac:dyDescent="0.25">
      <c r="A13" s="16">
        <v>2</v>
      </c>
      <c r="B13" s="95"/>
      <c r="C13" s="96"/>
      <c r="D13" s="97" t="s">
        <v>34</v>
      </c>
      <c r="E13" s="77"/>
      <c r="F13" s="78">
        <v>12223.79</v>
      </c>
      <c r="G13" s="78">
        <f t="shared" ref="G13:G14" si="0">+G12+E13-F13</f>
        <v>14014211.540000003</v>
      </c>
    </row>
    <row r="14" spans="1:7" x14ac:dyDescent="0.25">
      <c r="A14" s="16">
        <v>3</v>
      </c>
      <c r="B14" s="95">
        <v>42760</v>
      </c>
      <c r="C14" s="96"/>
      <c r="D14" s="97" t="s">
        <v>37</v>
      </c>
      <c r="E14" s="77"/>
      <c r="F14" s="78">
        <v>9763000</v>
      </c>
      <c r="G14" s="78">
        <f t="shared" si="0"/>
        <v>4251211.5400000028</v>
      </c>
    </row>
    <row r="15" spans="1:7" ht="15.75" thickBot="1" x14ac:dyDescent="0.3">
      <c r="A15" s="17"/>
      <c r="B15" s="98"/>
      <c r="C15" s="98"/>
      <c r="D15" s="99"/>
      <c r="E15" s="98"/>
      <c r="F15" s="98"/>
      <c r="G15" s="98"/>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D20" sqref="D20"/>
    </sheetView>
  </sheetViews>
  <sheetFormatPr defaultColWidth="11.42578125" defaultRowHeight="15" x14ac:dyDescent="0.25"/>
  <cols>
    <col min="1" max="1" width="4.42578125" customWidth="1"/>
    <col min="4" max="4" width="76.5703125" bestFit="1" customWidth="1"/>
    <col min="5" max="5" width="15.42578125" bestFit="1" customWidth="1"/>
    <col min="7" max="7" width="15.42578125" bestFit="1" customWidth="1"/>
  </cols>
  <sheetData>
    <row r="1" spans="1:7" x14ac:dyDescent="0.25">
      <c r="D1" s="13" t="s">
        <v>33</v>
      </c>
      <c r="E1" s="1"/>
    </row>
    <row r="2" spans="1:7" x14ac:dyDescent="0.25">
      <c r="D2" s="14" t="s">
        <v>1</v>
      </c>
    </row>
    <row r="3" spans="1:7" x14ac:dyDescent="0.25">
      <c r="D3" s="14"/>
    </row>
    <row r="4" spans="1:7" x14ac:dyDescent="0.25">
      <c r="D4" s="14" t="s">
        <v>2</v>
      </c>
    </row>
    <row r="5" spans="1:7" ht="15.75" thickBot="1" x14ac:dyDescent="0.3"/>
    <row r="6" spans="1:7" x14ac:dyDescent="0.25">
      <c r="A6" s="152"/>
      <c r="B6" s="133" t="s">
        <v>38</v>
      </c>
      <c r="C6" s="134"/>
      <c r="D6" s="134"/>
      <c r="E6" s="134"/>
      <c r="F6" s="134"/>
      <c r="G6" s="135"/>
    </row>
    <row r="7" spans="1:7" ht="15.75" thickBot="1" x14ac:dyDescent="0.3">
      <c r="A7" s="153"/>
      <c r="B7" s="136"/>
      <c r="C7" s="137"/>
      <c r="D7" s="137"/>
      <c r="E7" s="137"/>
      <c r="F7" s="137"/>
      <c r="G7" s="138"/>
    </row>
    <row r="8" spans="1:7" x14ac:dyDescent="0.25">
      <c r="A8" s="153"/>
      <c r="B8" s="133" t="s">
        <v>3</v>
      </c>
      <c r="C8" s="134"/>
      <c r="D8" s="134"/>
      <c r="E8" s="134"/>
      <c r="F8" s="135"/>
      <c r="G8" s="139">
        <v>1536703.54</v>
      </c>
    </row>
    <row r="9" spans="1:7" ht="15.75" thickBot="1" x14ac:dyDescent="0.3">
      <c r="A9" s="153"/>
      <c r="B9" s="136"/>
      <c r="C9" s="137"/>
      <c r="D9" s="137"/>
      <c r="E9" s="137"/>
      <c r="F9" s="138"/>
      <c r="G9" s="140"/>
    </row>
    <row r="10" spans="1:7" x14ac:dyDescent="0.25">
      <c r="A10" s="153"/>
      <c r="B10" s="129" t="s">
        <v>5</v>
      </c>
      <c r="C10" s="146" t="s">
        <v>6</v>
      </c>
      <c r="D10" s="133" t="s">
        <v>4</v>
      </c>
      <c r="E10" s="129" t="s">
        <v>7</v>
      </c>
      <c r="F10" s="129" t="s">
        <v>8</v>
      </c>
      <c r="G10" s="129" t="s">
        <v>9</v>
      </c>
    </row>
    <row r="11" spans="1:7" ht="15.75" thickBot="1" x14ac:dyDescent="0.3">
      <c r="A11" s="154"/>
      <c r="B11" s="145"/>
      <c r="C11" s="147"/>
      <c r="D11" s="148"/>
      <c r="E11" s="130"/>
      <c r="F11" s="130"/>
      <c r="G11" s="130"/>
    </row>
    <row r="12" spans="1:7" x14ac:dyDescent="0.25">
      <c r="A12" s="15">
        <v>1</v>
      </c>
      <c r="B12" s="91"/>
      <c r="C12" s="92"/>
      <c r="D12" s="93" t="s">
        <v>39</v>
      </c>
      <c r="E12" s="94"/>
      <c r="F12" s="74">
        <v>295</v>
      </c>
      <c r="G12" s="74">
        <f>+G8+E12-F12</f>
        <v>1536408.54</v>
      </c>
    </row>
    <row r="13" spans="1:7" ht="15.75" thickBot="1" x14ac:dyDescent="0.3">
      <c r="A13" s="17"/>
      <c r="B13" s="98"/>
      <c r="C13" s="98"/>
      <c r="D13" s="99"/>
      <c r="E13" s="98"/>
      <c r="F13" s="98"/>
      <c r="G13" s="98"/>
    </row>
    <row r="14" spans="1:7" x14ac:dyDescent="0.25">
      <c r="B14" s="90"/>
      <c r="C14" s="90"/>
      <c r="D14" s="90"/>
      <c r="E14" s="90"/>
      <c r="F14" s="90"/>
      <c r="G14" s="90"/>
    </row>
    <row r="15" spans="1:7" x14ac:dyDescent="0.25">
      <c r="B15" s="90"/>
      <c r="C15" s="90"/>
      <c r="D15" s="90"/>
      <c r="E15" s="90"/>
      <c r="F15" s="90"/>
      <c r="G15" s="90"/>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10" workbookViewId="0">
      <selection activeCell="A13" sqref="A1:A1048576"/>
    </sheetView>
  </sheetViews>
  <sheetFormatPr defaultRowHeight="15" x14ac:dyDescent="0.25"/>
  <cols>
    <col min="1" max="1" width="4.42578125" customWidth="1"/>
    <col min="2" max="2" width="12.85546875" customWidth="1"/>
    <col min="3" max="3" width="22.5703125" customWidth="1"/>
    <col min="4" max="4" width="49.42578125" customWidth="1"/>
    <col min="5" max="5" width="16.7109375" customWidth="1"/>
    <col min="6" max="6" width="15.85546875" customWidth="1"/>
    <col min="7" max="7" width="16.28515625" customWidth="1"/>
  </cols>
  <sheetData>
    <row r="1" spans="1:7" x14ac:dyDescent="0.25">
      <c r="A1" s="90"/>
      <c r="B1" s="90"/>
      <c r="C1" s="90"/>
      <c r="D1" s="100" t="s">
        <v>33</v>
      </c>
      <c r="E1" s="101"/>
      <c r="F1" s="90"/>
      <c r="G1" s="90"/>
    </row>
    <row r="2" spans="1:7" x14ac:dyDescent="0.25">
      <c r="A2" s="90"/>
      <c r="B2" s="90"/>
      <c r="C2" s="90"/>
      <c r="D2" s="100" t="s">
        <v>1</v>
      </c>
      <c r="E2" s="90"/>
      <c r="F2" s="90"/>
      <c r="G2" s="90"/>
    </row>
    <row r="3" spans="1:7" x14ac:dyDescent="0.25">
      <c r="A3" s="90"/>
      <c r="B3" s="90"/>
      <c r="C3" s="90"/>
      <c r="D3" s="100"/>
      <c r="E3" s="90"/>
      <c r="F3" s="90"/>
      <c r="G3" s="90"/>
    </row>
    <row r="4" spans="1:7" x14ac:dyDescent="0.25">
      <c r="A4" s="90"/>
      <c r="B4" s="90"/>
      <c r="C4" s="90"/>
      <c r="D4" s="100" t="s">
        <v>2</v>
      </c>
      <c r="E4" s="90"/>
      <c r="F4" s="90"/>
      <c r="G4" s="90"/>
    </row>
    <row r="5" spans="1:7" ht="15.75" thickBot="1" x14ac:dyDescent="0.3">
      <c r="A5" s="90"/>
      <c r="B5" s="90"/>
      <c r="C5" s="90"/>
      <c r="D5" s="90"/>
      <c r="E5" s="90"/>
      <c r="F5" s="90"/>
      <c r="G5" s="90"/>
    </row>
    <row r="6" spans="1:7" x14ac:dyDescent="0.25">
      <c r="A6" s="155"/>
      <c r="B6" s="133" t="s">
        <v>158</v>
      </c>
      <c r="C6" s="134"/>
      <c r="D6" s="134"/>
      <c r="E6" s="134"/>
      <c r="F6" s="134"/>
      <c r="G6" s="135"/>
    </row>
    <row r="7" spans="1:7" ht="15.75" thickBot="1" x14ac:dyDescent="0.3">
      <c r="A7" s="156"/>
      <c r="B7" s="136"/>
      <c r="C7" s="137"/>
      <c r="D7" s="137"/>
      <c r="E7" s="137"/>
      <c r="F7" s="137"/>
      <c r="G7" s="138"/>
    </row>
    <row r="8" spans="1:7" x14ac:dyDescent="0.25">
      <c r="A8" s="156"/>
      <c r="B8" s="133" t="s">
        <v>3</v>
      </c>
      <c r="C8" s="134"/>
      <c r="D8" s="134"/>
      <c r="E8" s="134"/>
      <c r="F8" s="135"/>
      <c r="G8" s="139">
        <v>4356749.5</v>
      </c>
    </row>
    <row r="9" spans="1:7" ht="15.75" thickBot="1" x14ac:dyDescent="0.3">
      <c r="A9" s="156"/>
      <c r="B9" s="136"/>
      <c r="C9" s="137"/>
      <c r="D9" s="137"/>
      <c r="E9" s="137"/>
      <c r="F9" s="138"/>
      <c r="G9" s="140"/>
    </row>
    <row r="10" spans="1:7" x14ac:dyDescent="0.25">
      <c r="A10" s="156"/>
      <c r="B10" s="129" t="s">
        <v>5</v>
      </c>
      <c r="C10" s="146" t="s">
        <v>6</v>
      </c>
      <c r="D10" s="133" t="s">
        <v>4</v>
      </c>
      <c r="E10" s="129" t="s">
        <v>7</v>
      </c>
      <c r="F10" s="129" t="s">
        <v>8</v>
      </c>
      <c r="G10" s="129" t="s">
        <v>9</v>
      </c>
    </row>
    <row r="11" spans="1:7" ht="15.75" thickBot="1" x14ac:dyDescent="0.3">
      <c r="A11" s="157"/>
      <c r="B11" s="145"/>
      <c r="C11" s="147"/>
      <c r="D11" s="148"/>
      <c r="E11" s="130"/>
      <c r="F11" s="130"/>
      <c r="G11" s="130"/>
    </row>
    <row r="12" spans="1:7" x14ac:dyDescent="0.25">
      <c r="A12" s="102">
        <v>1</v>
      </c>
      <c r="B12" s="103">
        <v>42746</v>
      </c>
      <c r="C12" s="92"/>
      <c r="D12" s="93" t="s">
        <v>159</v>
      </c>
      <c r="E12" s="74">
        <v>5766999</v>
      </c>
      <c r="F12" s="74"/>
      <c r="G12" s="94">
        <f>+G8+E12-F12</f>
        <v>10123748.5</v>
      </c>
    </row>
    <row r="13" spans="1:7" x14ac:dyDescent="0.25">
      <c r="A13" s="104"/>
      <c r="B13" s="105">
        <v>42760</v>
      </c>
      <c r="C13" s="96"/>
      <c r="D13" s="97" t="s">
        <v>159</v>
      </c>
      <c r="E13" s="78">
        <v>9763000</v>
      </c>
      <c r="F13" s="78"/>
      <c r="G13" s="77">
        <f t="shared" ref="G13:G21" si="0">+G12+E13-F13</f>
        <v>19886748.5</v>
      </c>
    </row>
    <row r="14" spans="1:7" x14ac:dyDescent="0.25">
      <c r="A14" s="104"/>
      <c r="B14" s="105">
        <v>42760</v>
      </c>
      <c r="C14" s="96"/>
      <c r="D14" s="97" t="s">
        <v>159</v>
      </c>
      <c r="E14" s="78">
        <v>17000000</v>
      </c>
      <c r="F14" s="78"/>
      <c r="G14" s="77">
        <f t="shared" si="0"/>
        <v>36886748.5</v>
      </c>
    </row>
    <row r="15" spans="1:7" x14ac:dyDescent="0.25">
      <c r="A15" s="104"/>
      <c r="B15" s="105">
        <v>42760</v>
      </c>
      <c r="C15" s="96"/>
      <c r="D15" s="97" t="s">
        <v>159</v>
      </c>
      <c r="E15" s="78">
        <v>49767119</v>
      </c>
      <c r="F15" s="78"/>
      <c r="G15" s="77">
        <f t="shared" si="0"/>
        <v>86653867.5</v>
      </c>
    </row>
    <row r="16" spans="1:7" x14ac:dyDescent="0.25">
      <c r="A16" s="104"/>
      <c r="B16" s="105">
        <v>42737</v>
      </c>
      <c r="C16" s="96"/>
      <c r="D16" s="97" t="s">
        <v>160</v>
      </c>
      <c r="E16" s="78">
        <v>10235</v>
      </c>
      <c r="F16" s="78"/>
      <c r="G16" s="77">
        <f t="shared" si="0"/>
        <v>86664102.5</v>
      </c>
    </row>
    <row r="17" spans="1:7" x14ac:dyDescent="0.25">
      <c r="A17" s="104">
        <v>2</v>
      </c>
      <c r="B17" s="105">
        <v>42762</v>
      </c>
      <c r="C17" s="96"/>
      <c r="D17" s="97" t="s">
        <v>161</v>
      </c>
      <c r="E17" s="78">
        <v>2291.67</v>
      </c>
      <c r="F17" s="78"/>
      <c r="G17" s="77">
        <f t="shared" si="0"/>
        <v>86666394.170000002</v>
      </c>
    </row>
    <row r="18" spans="1:7" x14ac:dyDescent="0.25">
      <c r="A18" s="104">
        <v>3</v>
      </c>
      <c r="B18" s="105"/>
      <c r="C18" s="96"/>
      <c r="D18" s="97" t="s">
        <v>162</v>
      </c>
      <c r="E18" s="78">
        <v>26000.1</v>
      </c>
      <c r="F18" s="78"/>
      <c r="G18" s="77">
        <f t="shared" si="0"/>
        <v>86692394.269999996</v>
      </c>
    </row>
    <row r="19" spans="1:7" x14ac:dyDescent="0.25">
      <c r="A19" s="104">
        <v>4</v>
      </c>
      <c r="B19" s="106"/>
      <c r="C19" s="96"/>
      <c r="D19" s="97" t="s">
        <v>34</v>
      </c>
      <c r="E19" s="78"/>
      <c r="F19" s="78">
        <v>120874.07</v>
      </c>
      <c r="G19" s="77">
        <f t="shared" si="0"/>
        <v>86571520.200000003</v>
      </c>
    </row>
    <row r="20" spans="1:7" x14ac:dyDescent="0.25">
      <c r="A20" s="104">
        <v>5</v>
      </c>
      <c r="B20" s="105"/>
      <c r="C20" s="96"/>
      <c r="D20" s="97" t="s">
        <v>163</v>
      </c>
      <c r="E20" s="78"/>
      <c r="F20" s="78">
        <v>73076236.900000006</v>
      </c>
      <c r="G20" s="77">
        <f t="shared" si="0"/>
        <v>13495283.299999997</v>
      </c>
    </row>
    <row r="21" spans="1:7" x14ac:dyDescent="0.25">
      <c r="A21" s="104">
        <v>6</v>
      </c>
      <c r="B21" s="106"/>
      <c r="C21" s="96"/>
      <c r="D21" s="107" t="s">
        <v>164</v>
      </c>
      <c r="E21" s="78"/>
      <c r="F21" s="108">
        <v>218868.35</v>
      </c>
      <c r="G21" s="77">
        <f t="shared" si="0"/>
        <v>13276414.949999997</v>
      </c>
    </row>
    <row r="22" spans="1:7" x14ac:dyDescent="0.25">
      <c r="A22" s="109"/>
      <c r="B22" s="106">
        <v>42752</v>
      </c>
      <c r="C22" s="110">
        <v>98965</v>
      </c>
      <c r="D22" s="109" t="s">
        <v>165</v>
      </c>
      <c r="E22" s="109"/>
      <c r="F22" s="111">
        <v>5149.95</v>
      </c>
      <c r="G22" s="112"/>
    </row>
    <row r="23" spans="1:7" x14ac:dyDescent="0.25">
      <c r="A23" s="109"/>
      <c r="B23" s="106"/>
      <c r="C23" s="113" t="s">
        <v>166</v>
      </c>
      <c r="D23" s="109"/>
      <c r="E23" s="109"/>
      <c r="F23" s="111">
        <v>0</v>
      </c>
      <c r="G23" s="112"/>
    </row>
    <row r="24" spans="1:7" x14ac:dyDescent="0.25">
      <c r="A24" s="109"/>
      <c r="B24" s="106">
        <v>42755</v>
      </c>
      <c r="C24" s="104" t="s">
        <v>167</v>
      </c>
      <c r="D24" s="109" t="s">
        <v>168</v>
      </c>
      <c r="E24" s="109"/>
      <c r="F24" s="111">
        <v>79250</v>
      </c>
      <c r="G24" s="112"/>
    </row>
    <row r="25" spans="1:7" x14ac:dyDescent="0.25">
      <c r="A25" s="109"/>
      <c r="B25" s="106"/>
      <c r="C25" s="113" t="s">
        <v>169</v>
      </c>
      <c r="D25" s="109"/>
      <c r="E25" s="109"/>
      <c r="F25" s="111"/>
      <c r="G25" s="112"/>
    </row>
    <row r="26" spans="1:7" x14ac:dyDescent="0.25">
      <c r="A26" s="109"/>
      <c r="B26" s="106">
        <v>42761</v>
      </c>
      <c r="C26" s="109" t="s">
        <v>170</v>
      </c>
      <c r="D26" s="109" t="s">
        <v>171</v>
      </c>
      <c r="E26" s="109"/>
      <c r="F26" s="111">
        <v>23000</v>
      </c>
      <c r="G26" s="112"/>
    </row>
    <row r="27" spans="1:7" x14ac:dyDescent="0.25">
      <c r="A27" s="109"/>
      <c r="B27" s="106">
        <v>42761</v>
      </c>
      <c r="C27" s="109" t="s">
        <v>172</v>
      </c>
      <c r="D27" s="109" t="s">
        <v>173</v>
      </c>
      <c r="E27" s="109"/>
      <c r="F27" s="111">
        <v>25587.5</v>
      </c>
      <c r="G27" s="112"/>
    </row>
    <row r="28" spans="1:7" x14ac:dyDescent="0.25">
      <c r="A28" s="109"/>
      <c r="B28" s="106"/>
      <c r="C28" s="114" t="s">
        <v>174</v>
      </c>
      <c r="D28" s="109"/>
      <c r="E28" s="109"/>
      <c r="F28" s="111"/>
      <c r="G28" s="112"/>
    </row>
    <row r="29" spans="1:7" x14ac:dyDescent="0.25">
      <c r="A29" s="109"/>
      <c r="B29" s="106">
        <v>42761</v>
      </c>
      <c r="C29" s="109" t="s">
        <v>175</v>
      </c>
      <c r="D29" s="109" t="s">
        <v>176</v>
      </c>
      <c r="E29" s="109"/>
      <c r="F29" s="111">
        <v>10117.5</v>
      </c>
      <c r="G29" s="112"/>
    </row>
    <row r="30" spans="1:7" x14ac:dyDescent="0.25">
      <c r="A30" s="109"/>
      <c r="B30" s="106">
        <v>42761</v>
      </c>
      <c r="C30" s="109" t="s">
        <v>177</v>
      </c>
      <c r="D30" s="109" t="s">
        <v>178</v>
      </c>
      <c r="E30" s="109"/>
      <c r="F30" s="111">
        <v>24122.84</v>
      </c>
      <c r="G30" s="112"/>
    </row>
    <row r="31" spans="1:7" x14ac:dyDescent="0.25">
      <c r="A31" s="109"/>
      <c r="B31" s="106">
        <v>42761</v>
      </c>
      <c r="C31" s="109" t="s">
        <v>179</v>
      </c>
      <c r="D31" s="109" t="s">
        <v>180</v>
      </c>
      <c r="E31" s="109"/>
      <c r="F31" s="111">
        <v>51640.56</v>
      </c>
      <c r="G31" s="112"/>
    </row>
    <row r="32" spans="1:7" x14ac:dyDescent="0.25">
      <c r="A32" s="109"/>
      <c r="B32" s="106"/>
      <c r="C32" s="109"/>
      <c r="D32" s="109"/>
      <c r="E32" s="81"/>
      <c r="F32" s="115"/>
      <c r="G32" s="112"/>
    </row>
    <row r="33" spans="1:7" ht="15.75" thickBot="1" x14ac:dyDescent="0.3">
      <c r="A33" s="116"/>
      <c r="B33" s="117"/>
      <c r="C33" s="116"/>
      <c r="D33" s="116"/>
      <c r="E33" s="116"/>
      <c r="F33" s="116"/>
      <c r="G33" s="118"/>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0"/>
  <sheetViews>
    <sheetView topLeftCell="A125" zoomScale="50" zoomScaleNormal="50" workbookViewId="0">
      <selection activeCell="O84" sqref="O84"/>
    </sheetView>
  </sheetViews>
  <sheetFormatPr defaultRowHeight="15" x14ac:dyDescent="0.25"/>
  <cols>
    <col min="1" max="1" width="5.28515625" customWidth="1"/>
    <col min="2" max="2" width="12.5703125" customWidth="1"/>
    <col min="3" max="3" width="6.7109375" customWidth="1"/>
    <col min="4" max="4" width="255.7109375" customWidth="1"/>
    <col min="5" max="6" width="15.5703125" bestFit="1" customWidth="1"/>
    <col min="7" max="7" width="16.85546875" customWidth="1"/>
  </cols>
  <sheetData>
    <row r="1" spans="1:7" x14ac:dyDescent="0.25">
      <c r="A1" s="2"/>
      <c r="B1" s="2"/>
      <c r="C1" s="2"/>
      <c r="D1" s="18" t="s">
        <v>33</v>
      </c>
      <c r="E1" s="1"/>
      <c r="F1" s="2"/>
      <c r="G1" s="2"/>
    </row>
    <row r="2" spans="1:7" x14ac:dyDescent="0.25">
      <c r="A2" s="2"/>
      <c r="B2" s="2"/>
      <c r="C2" s="2"/>
      <c r="D2" s="19" t="s">
        <v>1</v>
      </c>
      <c r="E2" s="2"/>
      <c r="F2" s="2"/>
      <c r="G2" s="2"/>
    </row>
    <row r="3" spans="1:7" x14ac:dyDescent="0.25">
      <c r="A3" s="2"/>
      <c r="B3" s="2"/>
      <c r="C3" s="2"/>
      <c r="D3" s="19"/>
      <c r="E3" s="2"/>
      <c r="F3" s="2"/>
      <c r="G3" s="2"/>
    </row>
    <row r="4" spans="1:7" x14ac:dyDescent="0.25">
      <c r="A4" s="2"/>
      <c r="B4" s="2"/>
      <c r="C4" s="2"/>
      <c r="D4" s="19" t="s">
        <v>2</v>
      </c>
      <c r="E4" s="2"/>
      <c r="F4" s="2"/>
      <c r="G4" s="2"/>
    </row>
    <row r="5" spans="1:7" ht="15.75" thickBot="1" x14ac:dyDescent="0.3">
      <c r="A5" s="2"/>
      <c r="B5" s="2"/>
      <c r="C5" s="2"/>
      <c r="D5" s="2"/>
      <c r="E5" s="2"/>
      <c r="F5" s="2"/>
      <c r="G5" s="2"/>
    </row>
    <row r="6" spans="1:7" x14ac:dyDescent="0.25">
      <c r="A6" s="152"/>
      <c r="B6" s="121" t="s">
        <v>40</v>
      </c>
      <c r="C6" s="122"/>
      <c r="D6" s="122"/>
      <c r="E6" s="122"/>
      <c r="F6" s="122"/>
      <c r="G6" s="123"/>
    </row>
    <row r="7" spans="1:7" ht="15.75" thickBot="1" x14ac:dyDescent="0.3">
      <c r="A7" s="153"/>
      <c r="B7" s="124"/>
      <c r="C7" s="125"/>
      <c r="D7" s="125"/>
      <c r="E7" s="125"/>
      <c r="F7" s="125"/>
      <c r="G7" s="126"/>
    </row>
    <row r="8" spans="1:7" x14ac:dyDescent="0.25">
      <c r="A8" s="153"/>
      <c r="B8" s="121" t="s">
        <v>3</v>
      </c>
      <c r="C8" s="122"/>
      <c r="D8" s="122"/>
      <c r="E8" s="122"/>
      <c r="F8" s="122"/>
      <c r="G8" s="158">
        <v>40109865.789999999</v>
      </c>
    </row>
    <row r="9" spans="1:7" ht="15.75" thickBot="1" x14ac:dyDescent="0.3">
      <c r="A9" s="153"/>
      <c r="B9" s="124"/>
      <c r="C9" s="125"/>
      <c r="D9" s="125"/>
      <c r="E9" s="125"/>
      <c r="F9" s="125"/>
      <c r="G9" s="159"/>
    </row>
    <row r="10" spans="1:7" x14ac:dyDescent="0.25">
      <c r="A10" s="153"/>
      <c r="B10" s="160" t="s">
        <v>5</v>
      </c>
      <c r="C10" s="160" t="s">
        <v>6</v>
      </c>
      <c r="D10" s="122" t="s">
        <v>4</v>
      </c>
      <c r="E10" s="160" t="s">
        <v>7</v>
      </c>
      <c r="F10" s="123" t="s">
        <v>8</v>
      </c>
      <c r="G10" s="160" t="s">
        <v>9</v>
      </c>
    </row>
    <row r="11" spans="1:7" ht="15.75" thickBot="1" x14ac:dyDescent="0.3">
      <c r="A11" s="154"/>
      <c r="B11" s="161"/>
      <c r="C11" s="162"/>
      <c r="D11" s="163"/>
      <c r="E11" s="162"/>
      <c r="F11" s="164"/>
      <c r="G11" s="162"/>
    </row>
    <row r="12" spans="1:7" x14ac:dyDescent="0.25">
      <c r="A12" s="31">
        <v>1</v>
      </c>
      <c r="B12" s="32"/>
      <c r="C12" s="33"/>
      <c r="D12" s="26" t="s">
        <v>41</v>
      </c>
      <c r="E12" s="34">
        <v>35871987.920000002</v>
      </c>
      <c r="F12" s="35"/>
      <c r="G12" s="36">
        <v>75981853.710000008</v>
      </c>
    </row>
    <row r="13" spans="1:7" x14ac:dyDescent="0.25">
      <c r="A13" s="37">
        <v>2</v>
      </c>
      <c r="B13" s="20"/>
      <c r="C13" s="20"/>
      <c r="D13" s="25" t="s">
        <v>28</v>
      </c>
      <c r="E13" s="38">
        <v>2231093.06</v>
      </c>
      <c r="F13" s="39"/>
      <c r="G13" s="38">
        <v>78212946.770000011</v>
      </c>
    </row>
    <row r="14" spans="1:7" x14ac:dyDescent="0.25">
      <c r="A14" s="37">
        <v>3</v>
      </c>
      <c r="B14" s="20"/>
      <c r="C14" s="20"/>
      <c r="D14" s="24" t="s">
        <v>42</v>
      </c>
      <c r="E14" s="40">
        <v>57860718</v>
      </c>
      <c r="F14" s="39"/>
      <c r="G14" s="38">
        <v>136073664.77000001</v>
      </c>
    </row>
    <row r="15" spans="1:7" x14ac:dyDescent="0.25">
      <c r="A15" s="37">
        <v>4</v>
      </c>
      <c r="B15" s="20"/>
      <c r="C15" s="20"/>
      <c r="D15" s="24" t="s">
        <v>27</v>
      </c>
      <c r="E15" s="41"/>
      <c r="F15" s="39">
        <v>83674754.870000005</v>
      </c>
      <c r="G15" s="38">
        <v>52398909.900000006</v>
      </c>
    </row>
    <row r="16" spans="1:7" x14ac:dyDescent="0.25">
      <c r="A16" s="37">
        <v>5</v>
      </c>
      <c r="B16" s="42"/>
      <c r="C16" s="21"/>
      <c r="D16" s="24" t="s">
        <v>34</v>
      </c>
      <c r="E16" s="43"/>
      <c r="F16" s="44">
        <v>6722750.0499999998</v>
      </c>
      <c r="G16" s="38">
        <v>45676159.850000009</v>
      </c>
    </row>
    <row r="17" spans="1:7" x14ac:dyDescent="0.25">
      <c r="A17" s="37">
        <v>6</v>
      </c>
      <c r="B17" s="42"/>
      <c r="C17" s="23"/>
      <c r="D17" s="22" t="s">
        <v>43</v>
      </c>
      <c r="E17" s="43"/>
      <c r="F17" s="45">
        <v>1226984.8899999999</v>
      </c>
      <c r="G17" s="40">
        <v>44449174.960000008</v>
      </c>
    </row>
    <row r="18" spans="1:7" x14ac:dyDescent="0.25">
      <c r="A18" s="37">
        <v>7</v>
      </c>
      <c r="B18" s="42">
        <v>42738</v>
      </c>
      <c r="C18" s="46">
        <v>47535</v>
      </c>
      <c r="D18" s="27" t="s">
        <v>44</v>
      </c>
      <c r="E18" s="47"/>
      <c r="F18" s="48">
        <v>2700</v>
      </c>
      <c r="G18" s="38">
        <f>+G17-F18</f>
        <v>44446474.960000008</v>
      </c>
    </row>
    <row r="19" spans="1:7" x14ac:dyDescent="0.25">
      <c r="A19" s="37">
        <v>8</v>
      </c>
      <c r="B19" s="42">
        <v>42738</v>
      </c>
      <c r="C19" s="46">
        <v>47536</v>
      </c>
      <c r="D19" s="27" t="s">
        <v>45</v>
      </c>
      <c r="E19" s="47"/>
      <c r="F19" s="48">
        <v>7200</v>
      </c>
      <c r="G19" s="38">
        <f>+G18-F19</f>
        <v>44439274.960000008</v>
      </c>
    </row>
    <row r="20" spans="1:7" x14ac:dyDescent="0.25">
      <c r="A20" s="37">
        <v>9</v>
      </c>
      <c r="B20" s="42">
        <v>42738</v>
      </c>
      <c r="C20" s="46">
        <v>47537</v>
      </c>
      <c r="D20" s="27" t="s">
        <v>46</v>
      </c>
      <c r="E20" s="47"/>
      <c r="F20" s="48">
        <v>9900</v>
      </c>
      <c r="G20" s="38">
        <f t="shared" ref="G20:G83" si="0">+G19-F20</f>
        <v>44429374.960000008</v>
      </c>
    </row>
    <row r="21" spans="1:7" x14ac:dyDescent="0.25">
      <c r="A21" s="37">
        <v>10</v>
      </c>
      <c r="B21" s="42">
        <v>42738</v>
      </c>
      <c r="C21" s="46">
        <v>47538</v>
      </c>
      <c r="D21" s="27" t="s">
        <v>47</v>
      </c>
      <c r="E21" s="47"/>
      <c r="F21" s="48">
        <v>2700</v>
      </c>
      <c r="G21" s="38">
        <f t="shared" si="0"/>
        <v>44426674.960000008</v>
      </c>
    </row>
    <row r="22" spans="1:7" x14ac:dyDescent="0.25">
      <c r="A22" s="37">
        <v>11</v>
      </c>
      <c r="B22" s="42">
        <v>42738</v>
      </c>
      <c r="C22" s="46">
        <v>47539</v>
      </c>
      <c r="D22" s="27" t="s">
        <v>48</v>
      </c>
      <c r="E22" s="47"/>
      <c r="F22" s="48">
        <v>2250</v>
      </c>
      <c r="G22" s="38">
        <f t="shared" si="0"/>
        <v>44424424.960000008</v>
      </c>
    </row>
    <row r="23" spans="1:7" x14ac:dyDescent="0.25">
      <c r="A23" s="37">
        <v>12</v>
      </c>
      <c r="B23" s="42">
        <v>42738</v>
      </c>
      <c r="C23" s="46">
        <v>47540</v>
      </c>
      <c r="D23" s="27" t="s">
        <v>49</v>
      </c>
      <c r="E23" s="47"/>
      <c r="F23" s="48">
        <v>10800</v>
      </c>
      <c r="G23" s="38">
        <f t="shared" si="0"/>
        <v>44413624.960000008</v>
      </c>
    </row>
    <row r="24" spans="1:7" x14ac:dyDescent="0.25">
      <c r="A24" s="37">
        <v>13</v>
      </c>
      <c r="B24" s="42">
        <v>42738</v>
      </c>
      <c r="C24" s="46">
        <v>47541</v>
      </c>
      <c r="D24" s="27" t="s">
        <v>50</v>
      </c>
      <c r="E24" s="47"/>
      <c r="F24" s="48">
        <v>810</v>
      </c>
      <c r="G24" s="38">
        <f t="shared" si="0"/>
        <v>44412814.960000008</v>
      </c>
    </row>
    <row r="25" spans="1:7" x14ac:dyDescent="0.25">
      <c r="A25" s="37">
        <v>14</v>
      </c>
      <c r="B25" s="42">
        <v>42738</v>
      </c>
      <c r="C25" s="46">
        <v>47542</v>
      </c>
      <c r="D25" s="27" t="s">
        <v>51</v>
      </c>
      <c r="E25" s="47"/>
      <c r="F25" s="48">
        <v>13500</v>
      </c>
      <c r="G25" s="38">
        <f t="shared" si="0"/>
        <v>44399314.960000008</v>
      </c>
    </row>
    <row r="26" spans="1:7" x14ac:dyDescent="0.25">
      <c r="A26" s="37">
        <v>15</v>
      </c>
      <c r="B26" s="42">
        <v>42738</v>
      </c>
      <c r="C26" s="46">
        <v>47543</v>
      </c>
      <c r="D26" s="27" t="s">
        <v>190</v>
      </c>
      <c r="E26" s="47"/>
      <c r="F26" s="48">
        <v>0</v>
      </c>
      <c r="G26" s="38">
        <f t="shared" si="0"/>
        <v>44399314.960000008</v>
      </c>
    </row>
    <row r="27" spans="1:7" x14ac:dyDescent="0.25">
      <c r="A27" s="37">
        <v>16</v>
      </c>
      <c r="B27" s="42">
        <v>42738</v>
      </c>
      <c r="C27" s="46">
        <v>47544</v>
      </c>
      <c r="D27" s="27" t="s">
        <v>52</v>
      </c>
      <c r="E27" s="47"/>
      <c r="F27" s="48">
        <v>2700</v>
      </c>
      <c r="G27" s="38">
        <f t="shared" si="0"/>
        <v>44396614.960000008</v>
      </c>
    </row>
    <row r="28" spans="1:7" x14ac:dyDescent="0.25">
      <c r="A28" s="37">
        <v>17</v>
      </c>
      <c r="B28" s="42">
        <v>42738</v>
      </c>
      <c r="C28" s="46">
        <v>47545</v>
      </c>
      <c r="D28" s="27" t="s">
        <v>53</v>
      </c>
      <c r="E28" s="47"/>
      <c r="F28" s="48">
        <v>4050</v>
      </c>
      <c r="G28" s="38">
        <f t="shared" si="0"/>
        <v>44392564.960000008</v>
      </c>
    </row>
    <row r="29" spans="1:7" x14ac:dyDescent="0.25">
      <c r="A29" s="37">
        <v>18</v>
      </c>
      <c r="B29" s="42">
        <v>42738</v>
      </c>
      <c r="C29" s="46">
        <v>47546</v>
      </c>
      <c r="D29" s="27" t="s">
        <v>54</v>
      </c>
      <c r="E29" s="47"/>
      <c r="F29" s="48">
        <v>13500</v>
      </c>
      <c r="G29" s="38">
        <f t="shared" si="0"/>
        <v>44379064.960000008</v>
      </c>
    </row>
    <row r="30" spans="1:7" x14ac:dyDescent="0.25">
      <c r="A30" s="37">
        <v>19</v>
      </c>
      <c r="B30" s="42">
        <v>42738</v>
      </c>
      <c r="C30" s="46">
        <v>47547</v>
      </c>
      <c r="D30" s="27" t="s">
        <v>55</v>
      </c>
      <c r="E30" s="47"/>
      <c r="F30" s="48">
        <v>373425.89</v>
      </c>
      <c r="G30" s="38">
        <f t="shared" si="0"/>
        <v>44005639.070000008</v>
      </c>
    </row>
    <row r="31" spans="1:7" x14ac:dyDescent="0.25">
      <c r="A31" s="37">
        <v>20</v>
      </c>
      <c r="B31" s="42">
        <v>42738</v>
      </c>
      <c r="C31" s="46">
        <v>47548</v>
      </c>
      <c r="D31" s="27" t="s">
        <v>56</v>
      </c>
      <c r="E31" s="47"/>
      <c r="F31" s="48">
        <v>350839.24</v>
      </c>
      <c r="G31" s="38">
        <f t="shared" si="0"/>
        <v>43654799.830000006</v>
      </c>
    </row>
    <row r="32" spans="1:7" x14ac:dyDescent="0.25">
      <c r="A32" s="37">
        <v>21</v>
      </c>
      <c r="B32" s="42">
        <v>42738</v>
      </c>
      <c r="C32" s="46">
        <v>47549</v>
      </c>
      <c r="D32" s="27" t="s">
        <v>57</v>
      </c>
      <c r="E32" s="47"/>
      <c r="F32" s="48">
        <v>105190.04</v>
      </c>
      <c r="G32" s="38">
        <f t="shared" si="0"/>
        <v>43549609.790000007</v>
      </c>
    </row>
    <row r="33" spans="1:7" x14ac:dyDescent="0.25">
      <c r="A33" s="37">
        <v>22</v>
      </c>
      <c r="B33" s="42">
        <v>42738</v>
      </c>
      <c r="C33" s="46">
        <v>47550</v>
      </c>
      <c r="D33" s="27" t="s">
        <v>258</v>
      </c>
      <c r="E33" s="47"/>
      <c r="F33" s="48">
        <v>31599.360000000001</v>
      </c>
      <c r="G33" s="38">
        <f t="shared" si="0"/>
        <v>43518010.430000007</v>
      </c>
    </row>
    <row r="34" spans="1:7" x14ac:dyDescent="0.25">
      <c r="A34" s="37">
        <v>23</v>
      </c>
      <c r="B34" s="42">
        <v>42738</v>
      </c>
      <c r="C34" s="46">
        <v>47551</v>
      </c>
      <c r="D34" s="27" t="s">
        <v>257</v>
      </c>
      <c r="E34" s="47"/>
      <c r="F34" s="48">
        <v>6345.18</v>
      </c>
      <c r="G34" s="38">
        <f t="shared" si="0"/>
        <v>43511665.250000007</v>
      </c>
    </row>
    <row r="35" spans="1:7" x14ac:dyDescent="0.25">
      <c r="A35" s="37">
        <v>24</v>
      </c>
      <c r="B35" s="42">
        <v>42738</v>
      </c>
      <c r="C35" s="46">
        <v>47552</v>
      </c>
      <c r="D35" s="27" t="s">
        <v>58</v>
      </c>
      <c r="E35" s="38"/>
      <c r="F35" s="48">
        <v>59652.28</v>
      </c>
      <c r="G35" s="38">
        <f t="shared" si="0"/>
        <v>43452012.970000006</v>
      </c>
    </row>
    <row r="36" spans="1:7" x14ac:dyDescent="0.25">
      <c r="A36" s="37">
        <v>25</v>
      </c>
      <c r="B36" s="42">
        <v>42738</v>
      </c>
      <c r="C36" s="46">
        <v>47553</v>
      </c>
      <c r="D36" s="27" t="s">
        <v>59</v>
      </c>
      <c r="E36" s="38"/>
      <c r="F36" s="48">
        <v>363454.08</v>
      </c>
      <c r="G36" s="38">
        <f t="shared" si="0"/>
        <v>43088558.890000008</v>
      </c>
    </row>
    <row r="37" spans="1:7" x14ac:dyDescent="0.25">
      <c r="A37" s="37">
        <v>26</v>
      </c>
      <c r="B37" s="42">
        <v>42738</v>
      </c>
      <c r="C37" s="46">
        <v>47554</v>
      </c>
      <c r="D37" s="27" t="s">
        <v>60</v>
      </c>
      <c r="E37" s="38"/>
      <c r="F37" s="48">
        <v>70498.149999999994</v>
      </c>
      <c r="G37" s="38">
        <f t="shared" si="0"/>
        <v>43018060.74000001</v>
      </c>
    </row>
    <row r="38" spans="1:7" x14ac:dyDescent="0.25">
      <c r="A38" s="37">
        <v>27</v>
      </c>
      <c r="B38" s="42">
        <v>42738</v>
      </c>
      <c r="C38" s="46">
        <v>47555</v>
      </c>
      <c r="D38" s="27" t="s">
        <v>256</v>
      </c>
      <c r="E38" s="38"/>
      <c r="F38" s="48">
        <v>32994.92</v>
      </c>
      <c r="G38" s="38">
        <f t="shared" si="0"/>
        <v>42985065.820000008</v>
      </c>
    </row>
    <row r="39" spans="1:7" x14ac:dyDescent="0.25">
      <c r="A39" s="37">
        <v>28</v>
      </c>
      <c r="B39" s="42">
        <v>42738</v>
      </c>
      <c r="C39" s="46">
        <v>47556</v>
      </c>
      <c r="D39" s="27" t="s">
        <v>255</v>
      </c>
      <c r="E39" s="38"/>
      <c r="F39" s="48">
        <v>22796.49</v>
      </c>
      <c r="G39" s="38">
        <f t="shared" si="0"/>
        <v>42962269.330000006</v>
      </c>
    </row>
    <row r="40" spans="1:7" x14ac:dyDescent="0.25">
      <c r="A40" s="37">
        <v>29</v>
      </c>
      <c r="B40" s="42">
        <v>42738</v>
      </c>
      <c r="C40" s="46">
        <v>47557</v>
      </c>
      <c r="D40" s="27" t="s">
        <v>61</v>
      </c>
      <c r="E40" s="38"/>
      <c r="F40" s="48">
        <v>58663.8</v>
      </c>
      <c r="G40" s="38">
        <f t="shared" si="0"/>
        <v>42903605.530000009</v>
      </c>
    </row>
    <row r="41" spans="1:7" x14ac:dyDescent="0.25">
      <c r="A41" s="37">
        <v>30</v>
      </c>
      <c r="B41" s="42">
        <v>42738</v>
      </c>
      <c r="C41" s="46">
        <v>47558</v>
      </c>
      <c r="D41" s="27" t="s">
        <v>254</v>
      </c>
      <c r="E41" s="38"/>
      <c r="F41" s="48">
        <v>4153.21</v>
      </c>
      <c r="G41" s="38">
        <f t="shared" si="0"/>
        <v>42899452.320000008</v>
      </c>
    </row>
    <row r="42" spans="1:7" x14ac:dyDescent="0.25">
      <c r="A42" s="37">
        <v>31</v>
      </c>
      <c r="B42" s="42">
        <v>42738</v>
      </c>
      <c r="C42" s="46">
        <v>47559</v>
      </c>
      <c r="D42" s="27" t="s">
        <v>253</v>
      </c>
      <c r="E42" s="38"/>
      <c r="F42" s="48">
        <v>39192.43</v>
      </c>
      <c r="G42" s="38">
        <f t="shared" si="0"/>
        <v>42860259.890000008</v>
      </c>
    </row>
    <row r="43" spans="1:7" x14ac:dyDescent="0.25">
      <c r="A43" s="37">
        <v>32</v>
      </c>
      <c r="B43" s="42">
        <v>42738</v>
      </c>
      <c r="C43" s="46">
        <v>47560</v>
      </c>
      <c r="D43" s="27" t="s">
        <v>252</v>
      </c>
      <c r="E43" s="38"/>
      <c r="F43" s="48">
        <v>58343.33</v>
      </c>
      <c r="G43" s="38">
        <f t="shared" si="0"/>
        <v>42801916.56000001</v>
      </c>
    </row>
    <row r="44" spans="1:7" x14ac:dyDescent="0.25">
      <c r="A44" s="37">
        <v>33</v>
      </c>
      <c r="B44" s="42">
        <v>42738</v>
      </c>
      <c r="C44" s="46">
        <v>47561</v>
      </c>
      <c r="D44" s="27" t="s">
        <v>251</v>
      </c>
      <c r="E44" s="38"/>
      <c r="F44" s="48">
        <v>69220.12</v>
      </c>
      <c r="G44" s="38">
        <f t="shared" si="0"/>
        <v>42732696.440000013</v>
      </c>
    </row>
    <row r="45" spans="1:7" x14ac:dyDescent="0.25">
      <c r="A45" s="37">
        <v>34</v>
      </c>
      <c r="B45" s="42">
        <v>42738</v>
      </c>
      <c r="C45" s="46">
        <v>47562</v>
      </c>
      <c r="D45" s="27" t="s">
        <v>62</v>
      </c>
      <c r="E45" s="38"/>
      <c r="F45" s="48">
        <v>3600</v>
      </c>
      <c r="G45" s="38">
        <f t="shared" si="0"/>
        <v>42729096.440000013</v>
      </c>
    </row>
    <row r="46" spans="1:7" x14ac:dyDescent="0.25">
      <c r="A46" s="37">
        <v>35</v>
      </c>
      <c r="B46" s="42">
        <v>42738</v>
      </c>
      <c r="C46" s="46">
        <v>47563</v>
      </c>
      <c r="D46" s="27" t="s">
        <v>250</v>
      </c>
      <c r="E46" s="38"/>
      <c r="F46" s="48">
        <v>68275.03</v>
      </c>
      <c r="G46" s="38">
        <f t="shared" si="0"/>
        <v>42660821.410000011</v>
      </c>
    </row>
    <row r="47" spans="1:7" x14ac:dyDescent="0.25">
      <c r="A47" s="37">
        <v>36</v>
      </c>
      <c r="B47" s="42">
        <v>42739</v>
      </c>
      <c r="C47" s="46">
        <v>47564</v>
      </c>
      <c r="D47" s="27" t="s">
        <v>249</v>
      </c>
      <c r="E47" s="38"/>
      <c r="F47" s="48">
        <v>206899.21</v>
      </c>
      <c r="G47" s="38">
        <f t="shared" si="0"/>
        <v>42453922.20000001</v>
      </c>
    </row>
    <row r="48" spans="1:7" x14ac:dyDescent="0.25">
      <c r="A48" s="37">
        <v>37</v>
      </c>
      <c r="B48" s="42">
        <v>42739</v>
      </c>
      <c r="C48" s="46">
        <v>47565</v>
      </c>
      <c r="D48" s="27" t="s">
        <v>248</v>
      </c>
      <c r="E48" s="38"/>
      <c r="F48" s="48">
        <v>178991.2</v>
      </c>
      <c r="G48" s="38">
        <f t="shared" si="0"/>
        <v>42274931.000000007</v>
      </c>
    </row>
    <row r="49" spans="1:7" x14ac:dyDescent="0.25">
      <c r="A49" s="37">
        <v>38</v>
      </c>
      <c r="B49" s="42">
        <v>42739</v>
      </c>
      <c r="C49" s="46">
        <v>47566</v>
      </c>
      <c r="D49" s="27" t="s">
        <v>247</v>
      </c>
      <c r="E49" s="38"/>
      <c r="F49" s="48">
        <v>62767.42</v>
      </c>
      <c r="G49" s="38">
        <f t="shared" si="0"/>
        <v>42212163.580000006</v>
      </c>
    </row>
    <row r="50" spans="1:7" x14ac:dyDescent="0.25">
      <c r="A50" s="37">
        <v>39</v>
      </c>
      <c r="B50" s="42">
        <v>42739</v>
      </c>
      <c r="C50" s="46">
        <v>47567</v>
      </c>
      <c r="D50" s="27" t="s">
        <v>246</v>
      </c>
      <c r="E50" s="38"/>
      <c r="F50" s="48">
        <v>35994.46</v>
      </c>
      <c r="G50" s="38">
        <f t="shared" si="0"/>
        <v>42176169.120000005</v>
      </c>
    </row>
    <row r="51" spans="1:7" x14ac:dyDescent="0.25">
      <c r="A51" s="37">
        <v>40</v>
      </c>
      <c r="B51" s="42">
        <v>42739</v>
      </c>
      <c r="C51" s="46">
        <v>47568</v>
      </c>
      <c r="D51" s="27" t="s">
        <v>245</v>
      </c>
      <c r="E51" s="38"/>
      <c r="F51" s="48">
        <v>114202.25</v>
      </c>
      <c r="G51" s="38">
        <f t="shared" si="0"/>
        <v>42061966.870000005</v>
      </c>
    </row>
    <row r="52" spans="1:7" x14ac:dyDescent="0.25">
      <c r="A52" s="37">
        <v>41</v>
      </c>
      <c r="B52" s="42">
        <v>42739</v>
      </c>
      <c r="C52" s="46">
        <v>47569</v>
      </c>
      <c r="D52" s="27" t="s">
        <v>63</v>
      </c>
      <c r="E52" s="38"/>
      <c r="F52" s="48">
        <v>289280</v>
      </c>
      <c r="G52" s="38">
        <f t="shared" si="0"/>
        <v>41772686.870000005</v>
      </c>
    </row>
    <row r="53" spans="1:7" x14ac:dyDescent="0.25">
      <c r="A53" s="37">
        <v>42</v>
      </c>
      <c r="B53" s="42">
        <v>42739</v>
      </c>
      <c r="C53" s="46">
        <v>47570</v>
      </c>
      <c r="D53" s="27" t="s">
        <v>64</v>
      </c>
      <c r="E53" s="38"/>
      <c r="F53" s="48">
        <v>7650</v>
      </c>
      <c r="G53" s="38">
        <f t="shared" si="0"/>
        <v>41765036.870000005</v>
      </c>
    </row>
    <row r="54" spans="1:7" x14ac:dyDescent="0.25">
      <c r="A54" s="37">
        <v>43</v>
      </c>
      <c r="B54" s="42">
        <v>42739</v>
      </c>
      <c r="C54" s="46">
        <v>47571</v>
      </c>
      <c r="D54" s="27" t="s">
        <v>65</v>
      </c>
      <c r="E54" s="38"/>
      <c r="F54" s="48">
        <v>2250</v>
      </c>
      <c r="G54" s="38">
        <f t="shared" si="0"/>
        <v>41762786.870000005</v>
      </c>
    </row>
    <row r="55" spans="1:7" x14ac:dyDescent="0.25">
      <c r="A55" s="37">
        <v>44</v>
      </c>
      <c r="B55" s="42">
        <v>42739</v>
      </c>
      <c r="C55" s="46">
        <v>47572</v>
      </c>
      <c r="D55" s="27" t="s">
        <v>66</v>
      </c>
      <c r="E55" s="38"/>
      <c r="F55" s="48">
        <v>9000</v>
      </c>
      <c r="G55" s="38">
        <f t="shared" si="0"/>
        <v>41753786.870000005</v>
      </c>
    </row>
    <row r="56" spans="1:7" x14ac:dyDescent="0.25">
      <c r="A56" s="37">
        <v>45</v>
      </c>
      <c r="B56" s="42">
        <v>42739</v>
      </c>
      <c r="C56" s="46">
        <v>47573</v>
      </c>
      <c r="D56" s="27" t="s">
        <v>67</v>
      </c>
      <c r="E56" s="38"/>
      <c r="F56" s="48">
        <v>5400</v>
      </c>
      <c r="G56" s="38">
        <f t="shared" si="0"/>
        <v>41748386.870000005</v>
      </c>
    </row>
    <row r="57" spans="1:7" x14ac:dyDescent="0.25">
      <c r="A57" s="37">
        <v>46</v>
      </c>
      <c r="B57" s="42">
        <v>42739</v>
      </c>
      <c r="C57" s="46">
        <v>47574</v>
      </c>
      <c r="D57" s="27" t="s">
        <v>68</v>
      </c>
      <c r="E57" s="38"/>
      <c r="F57" s="48">
        <v>2700</v>
      </c>
      <c r="G57" s="38">
        <f t="shared" si="0"/>
        <v>41745686.870000005</v>
      </c>
    </row>
    <row r="58" spans="1:7" x14ac:dyDescent="0.25">
      <c r="A58" s="37">
        <v>47</v>
      </c>
      <c r="B58" s="42">
        <v>42739</v>
      </c>
      <c r="C58" s="46">
        <v>47575</v>
      </c>
      <c r="D58" s="27" t="s">
        <v>69</v>
      </c>
      <c r="E58" s="38"/>
      <c r="F58" s="48">
        <v>4950</v>
      </c>
      <c r="G58" s="38">
        <f t="shared" si="0"/>
        <v>41740736.870000005</v>
      </c>
    </row>
    <row r="59" spans="1:7" x14ac:dyDescent="0.25">
      <c r="A59" s="37">
        <v>48</v>
      </c>
      <c r="B59" s="42">
        <v>42739</v>
      </c>
      <c r="C59" s="46">
        <v>47576</v>
      </c>
      <c r="D59" s="27" t="s">
        <v>70</v>
      </c>
      <c r="E59" s="38"/>
      <c r="F59" s="48">
        <v>1350</v>
      </c>
      <c r="G59" s="38">
        <f t="shared" si="0"/>
        <v>41739386.870000005</v>
      </c>
    </row>
    <row r="60" spans="1:7" x14ac:dyDescent="0.25">
      <c r="A60" s="37">
        <v>49</v>
      </c>
      <c r="B60" s="42">
        <v>42739</v>
      </c>
      <c r="C60" s="46">
        <v>47577</v>
      </c>
      <c r="D60" s="27" t="s">
        <v>71</v>
      </c>
      <c r="E60" s="38"/>
      <c r="F60" s="48">
        <v>2250</v>
      </c>
      <c r="G60" s="38">
        <f t="shared" si="0"/>
        <v>41737136.870000005</v>
      </c>
    </row>
    <row r="61" spans="1:7" x14ac:dyDescent="0.25">
      <c r="A61" s="37">
        <v>50</v>
      </c>
      <c r="B61" s="42">
        <v>42739</v>
      </c>
      <c r="C61" s="46">
        <v>47578</v>
      </c>
      <c r="D61" s="27" t="s">
        <v>190</v>
      </c>
      <c r="E61" s="38"/>
      <c r="F61" s="48">
        <v>0</v>
      </c>
      <c r="G61" s="38">
        <f t="shared" si="0"/>
        <v>41737136.870000005</v>
      </c>
    </row>
    <row r="62" spans="1:7" x14ac:dyDescent="0.25">
      <c r="A62" s="37">
        <v>51</v>
      </c>
      <c r="B62" s="42">
        <v>42739</v>
      </c>
      <c r="C62" s="46">
        <v>47579</v>
      </c>
      <c r="D62" s="27" t="s">
        <v>244</v>
      </c>
      <c r="E62" s="38"/>
      <c r="F62" s="48">
        <v>5069.84</v>
      </c>
      <c r="G62" s="38">
        <f t="shared" si="0"/>
        <v>41732067.030000001</v>
      </c>
    </row>
    <row r="63" spans="1:7" x14ac:dyDescent="0.25">
      <c r="A63" s="37">
        <v>52</v>
      </c>
      <c r="B63" s="42">
        <v>42739</v>
      </c>
      <c r="C63" s="46">
        <v>47580</v>
      </c>
      <c r="D63" s="27" t="s">
        <v>243</v>
      </c>
      <c r="E63" s="38"/>
      <c r="F63" s="48">
        <v>80089.460000000006</v>
      </c>
      <c r="G63" s="38">
        <f t="shared" si="0"/>
        <v>41651977.57</v>
      </c>
    </row>
    <row r="64" spans="1:7" x14ac:dyDescent="0.25">
      <c r="A64" s="37">
        <v>53</v>
      </c>
      <c r="B64" s="42">
        <v>42739</v>
      </c>
      <c r="C64" s="46">
        <v>47581</v>
      </c>
      <c r="D64" s="27" t="s">
        <v>242</v>
      </c>
      <c r="E64" s="38"/>
      <c r="F64" s="48">
        <v>50982.58</v>
      </c>
      <c r="G64" s="38">
        <f t="shared" si="0"/>
        <v>41600994.990000002</v>
      </c>
    </row>
    <row r="65" spans="1:7" x14ac:dyDescent="0.25">
      <c r="A65" s="37">
        <v>54</v>
      </c>
      <c r="B65" s="42">
        <v>42739</v>
      </c>
      <c r="C65" s="46">
        <v>47582</v>
      </c>
      <c r="D65" s="27" t="s">
        <v>241</v>
      </c>
      <c r="E65" s="38"/>
      <c r="F65" s="48">
        <v>51469.7</v>
      </c>
      <c r="G65" s="38">
        <f t="shared" si="0"/>
        <v>41549525.289999999</v>
      </c>
    </row>
    <row r="66" spans="1:7" x14ac:dyDescent="0.25">
      <c r="A66" s="37">
        <v>55</v>
      </c>
      <c r="B66" s="42">
        <v>42739</v>
      </c>
      <c r="C66" s="46">
        <v>47583</v>
      </c>
      <c r="D66" s="27" t="s">
        <v>240</v>
      </c>
      <c r="E66" s="38"/>
      <c r="F66" s="48">
        <v>66548.479999999996</v>
      </c>
      <c r="G66" s="38">
        <f t="shared" si="0"/>
        <v>41482976.810000002</v>
      </c>
    </row>
    <row r="67" spans="1:7" x14ac:dyDescent="0.25">
      <c r="A67" s="37">
        <v>56</v>
      </c>
      <c r="B67" s="42">
        <v>42740</v>
      </c>
      <c r="C67" s="46">
        <v>47584</v>
      </c>
      <c r="D67" s="27" t="s">
        <v>72</v>
      </c>
      <c r="E67" s="38"/>
      <c r="F67" s="48">
        <v>366232.62</v>
      </c>
      <c r="G67" s="38">
        <f t="shared" si="0"/>
        <v>41116744.190000005</v>
      </c>
    </row>
    <row r="68" spans="1:7" x14ac:dyDescent="0.25">
      <c r="A68" s="37">
        <v>57</v>
      </c>
      <c r="B68" s="42">
        <v>42740</v>
      </c>
      <c r="C68" s="46">
        <v>47585</v>
      </c>
      <c r="D68" s="27" t="s">
        <v>73</v>
      </c>
      <c r="E68" s="38"/>
      <c r="F68" s="48">
        <v>274787.5</v>
      </c>
      <c r="G68" s="38">
        <f t="shared" si="0"/>
        <v>40841956.690000005</v>
      </c>
    </row>
    <row r="69" spans="1:7" x14ac:dyDescent="0.25">
      <c r="A69" s="37">
        <v>58</v>
      </c>
      <c r="B69" s="42">
        <v>42740</v>
      </c>
      <c r="C69" s="46">
        <v>47586</v>
      </c>
      <c r="D69" s="27" t="s">
        <v>74</v>
      </c>
      <c r="E69" s="38"/>
      <c r="F69" s="48">
        <v>338200</v>
      </c>
      <c r="G69" s="38">
        <f t="shared" si="0"/>
        <v>40503756.690000005</v>
      </c>
    </row>
    <row r="70" spans="1:7" x14ac:dyDescent="0.25">
      <c r="A70" s="37">
        <v>59</v>
      </c>
      <c r="B70" s="42" t="s">
        <v>75</v>
      </c>
      <c r="C70" s="46">
        <v>47587</v>
      </c>
      <c r="D70" s="27" t="s">
        <v>76</v>
      </c>
      <c r="E70" s="38"/>
      <c r="F70" s="48">
        <v>48565.14</v>
      </c>
      <c r="G70" s="38">
        <f t="shared" si="0"/>
        <v>40455191.550000004</v>
      </c>
    </row>
    <row r="71" spans="1:7" x14ac:dyDescent="0.25">
      <c r="A71" s="37">
        <v>60</v>
      </c>
      <c r="B71" s="42" t="s">
        <v>75</v>
      </c>
      <c r="C71" s="46">
        <v>47588</v>
      </c>
      <c r="D71" s="27" t="s">
        <v>77</v>
      </c>
      <c r="E71" s="38"/>
      <c r="F71" s="48">
        <v>163850</v>
      </c>
      <c r="G71" s="38">
        <f t="shared" si="0"/>
        <v>40291341.550000004</v>
      </c>
    </row>
    <row r="72" spans="1:7" x14ac:dyDescent="0.25">
      <c r="A72" s="37">
        <v>61</v>
      </c>
      <c r="B72" s="42" t="s">
        <v>75</v>
      </c>
      <c r="C72" s="46">
        <v>47589</v>
      </c>
      <c r="D72" s="27" t="s">
        <v>190</v>
      </c>
      <c r="E72" s="38"/>
      <c r="F72" s="48">
        <v>0</v>
      </c>
      <c r="G72" s="38">
        <f t="shared" si="0"/>
        <v>40291341.550000004</v>
      </c>
    </row>
    <row r="73" spans="1:7" x14ac:dyDescent="0.25">
      <c r="A73" s="37">
        <v>62</v>
      </c>
      <c r="B73" s="42" t="s">
        <v>75</v>
      </c>
      <c r="C73" s="46">
        <v>47590</v>
      </c>
      <c r="D73" s="27" t="s">
        <v>239</v>
      </c>
      <c r="E73" s="38"/>
      <c r="F73" s="48">
        <v>364610.06</v>
      </c>
      <c r="G73" s="38">
        <f t="shared" si="0"/>
        <v>39926731.490000002</v>
      </c>
    </row>
    <row r="74" spans="1:7" x14ac:dyDescent="0.25">
      <c r="A74" s="37">
        <v>63</v>
      </c>
      <c r="B74" s="42" t="s">
        <v>75</v>
      </c>
      <c r="C74" s="46">
        <v>47591</v>
      </c>
      <c r="D74" s="27" t="s">
        <v>238</v>
      </c>
      <c r="E74" s="38"/>
      <c r="F74" s="48">
        <v>30459.13</v>
      </c>
      <c r="G74" s="38">
        <f t="shared" si="0"/>
        <v>39896272.359999999</v>
      </c>
    </row>
    <row r="75" spans="1:7" x14ac:dyDescent="0.25">
      <c r="A75" s="37">
        <v>64</v>
      </c>
      <c r="B75" s="42" t="s">
        <v>75</v>
      </c>
      <c r="C75" s="46">
        <v>47592</v>
      </c>
      <c r="D75" s="27" t="s">
        <v>237</v>
      </c>
      <c r="E75" s="38"/>
      <c r="F75" s="48">
        <v>8539.49</v>
      </c>
      <c r="G75" s="38">
        <f t="shared" si="0"/>
        <v>39887732.869999997</v>
      </c>
    </row>
    <row r="76" spans="1:7" x14ac:dyDescent="0.25">
      <c r="A76" s="37">
        <v>65</v>
      </c>
      <c r="B76" s="42" t="s">
        <v>75</v>
      </c>
      <c r="C76" s="46">
        <v>47593</v>
      </c>
      <c r="D76" s="27" t="s">
        <v>236</v>
      </c>
      <c r="E76" s="38"/>
      <c r="F76" s="48">
        <v>120613.75</v>
      </c>
      <c r="G76" s="38">
        <f t="shared" si="0"/>
        <v>39767119.119999997</v>
      </c>
    </row>
    <row r="77" spans="1:7" x14ac:dyDescent="0.25">
      <c r="A77" s="37">
        <v>66</v>
      </c>
      <c r="B77" s="42" t="s">
        <v>75</v>
      </c>
      <c r="C77" s="46">
        <v>47594</v>
      </c>
      <c r="D77" s="27" t="s">
        <v>235</v>
      </c>
      <c r="E77" s="38"/>
      <c r="F77" s="48">
        <v>14883.76</v>
      </c>
      <c r="G77" s="38">
        <f t="shared" si="0"/>
        <v>39752235.359999999</v>
      </c>
    </row>
    <row r="78" spans="1:7" x14ac:dyDescent="0.25">
      <c r="A78" s="37">
        <v>67</v>
      </c>
      <c r="B78" s="42" t="s">
        <v>75</v>
      </c>
      <c r="C78" s="46">
        <v>47595</v>
      </c>
      <c r="D78" s="27" t="s">
        <v>234</v>
      </c>
      <c r="E78" s="38"/>
      <c r="F78" s="48">
        <v>25842.18</v>
      </c>
      <c r="G78" s="38">
        <f t="shared" si="0"/>
        <v>39726393.18</v>
      </c>
    </row>
    <row r="79" spans="1:7" x14ac:dyDescent="0.25">
      <c r="A79" s="37">
        <v>68</v>
      </c>
      <c r="B79" s="42" t="s">
        <v>75</v>
      </c>
      <c r="C79" s="46">
        <v>47596</v>
      </c>
      <c r="D79" s="27" t="s">
        <v>233</v>
      </c>
      <c r="E79" s="38"/>
      <c r="F79" s="48">
        <v>81589.37</v>
      </c>
      <c r="G79" s="38">
        <f t="shared" si="0"/>
        <v>39644803.810000002</v>
      </c>
    </row>
    <row r="80" spans="1:7" x14ac:dyDescent="0.25">
      <c r="A80" s="37">
        <v>69</v>
      </c>
      <c r="B80" s="42" t="s">
        <v>75</v>
      </c>
      <c r="C80" s="46">
        <v>47597</v>
      </c>
      <c r="D80" s="27" t="s">
        <v>232</v>
      </c>
      <c r="E80" s="38"/>
      <c r="F80" s="48">
        <v>10508.46</v>
      </c>
      <c r="G80" s="38">
        <f t="shared" si="0"/>
        <v>39634295.350000001</v>
      </c>
    </row>
    <row r="81" spans="1:7" x14ac:dyDescent="0.25">
      <c r="A81" s="37">
        <v>70</v>
      </c>
      <c r="B81" s="42" t="s">
        <v>75</v>
      </c>
      <c r="C81" s="46">
        <v>47598</v>
      </c>
      <c r="D81" s="27" t="s">
        <v>231</v>
      </c>
      <c r="E81" s="40"/>
      <c r="F81" s="48">
        <v>11421.32</v>
      </c>
      <c r="G81" s="38">
        <f t="shared" si="0"/>
        <v>39622874.030000001</v>
      </c>
    </row>
    <row r="82" spans="1:7" x14ac:dyDescent="0.25">
      <c r="A82" s="37">
        <v>71</v>
      </c>
      <c r="B82" s="42" t="s">
        <v>75</v>
      </c>
      <c r="C82" s="46">
        <v>47599</v>
      </c>
      <c r="D82" s="27" t="s">
        <v>78</v>
      </c>
      <c r="E82" s="47"/>
      <c r="F82" s="48">
        <v>202920</v>
      </c>
      <c r="G82" s="38">
        <f t="shared" si="0"/>
        <v>39419954.030000001</v>
      </c>
    </row>
    <row r="83" spans="1:7" x14ac:dyDescent="0.25">
      <c r="A83" s="37">
        <v>72</v>
      </c>
      <c r="B83" s="49">
        <v>42745</v>
      </c>
      <c r="C83" s="46">
        <v>47600</v>
      </c>
      <c r="D83" s="27" t="s">
        <v>230</v>
      </c>
      <c r="E83" s="47"/>
      <c r="F83" s="48">
        <v>96331.11</v>
      </c>
      <c r="G83" s="38">
        <f t="shared" si="0"/>
        <v>39323622.920000002</v>
      </c>
    </row>
    <row r="84" spans="1:7" x14ac:dyDescent="0.25">
      <c r="A84" s="37">
        <v>73</v>
      </c>
      <c r="B84" s="49">
        <v>42745</v>
      </c>
      <c r="C84" s="46">
        <v>47601</v>
      </c>
      <c r="D84" s="27" t="s">
        <v>229</v>
      </c>
      <c r="E84" s="38"/>
      <c r="F84" s="48">
        <v>83052.149999999994</v>
      </c>
      <c r="G84" s="38">
        <f t="shared" ref="G84:G147" si="1">+G83-F84</f>
        <v>39240570.770000003</v>
      </c>
    </row>
    <row r="85" spans="1:7" x14ac:dyDescent="0.25">
      <c r="A85" s="37">
        <v>74</v>
      </c>
      <c r="B85" s="49">
        <v>42745</v>
      </c>
      <c r="C85" s="46">
        <v>47602</v>
      </c>
      <c r="D85" s="27" t="s">
        <v>190</v>
      </c>
      <c r="E85" s="47"/>
      <c r="F85" s="48">
        <v>0</v>
      </c>
      <c r="G85" s="38">
        <f t="shared" si="1"/>
        <v>39240570.770000003</v>
      </c>
    </row>
    <row r="86" spans="1:7" x14ac:dyDescent="0.25">
      <c r="A86" s="37">
        <v>75</v>
      </c>
      <c r="B86" s="49">
        <v>42745</v>
      </c>
      <c r="C86" s="46">
        <v>47603</v>
      </c>
      <c r="D86" s="27" t="s">
        <v>190</v>
      </c>
      <c r="E86" s="47"/>
      <c r="F86" s="48">
        <v>0</v>
      </c>
      <c r="G86" s="38">
        <f t="shared" si="1"/>
        <v>39240570.770000003</v>
      </c>
    </row>
    <row r="87" spans="1:7" x14ac:dyDescent="0.25">
      <c r="A87" s="37">
        <v>76</v>
      </c>
      <c r="B87" s="49">
        <v>42745</v>
      </c>
      <c r="C87" s="46">
        <v>47604</v>
      </c>
      <c r="D87" s="27" t="s">
        <v>190</v>
      </c>
      <c r="E87" s="47"/>
      <c r="F87" s="48">
        <v>0</v>
      </c>
      <c r="G87" s="38">
        <f t="shared" si="1"/>
        <v>39240570.770000003</v>
      </c>
    </row>
    <row r="88" spans="1:7" x14ac:dyDescent="0.25">
      <c r="A88" s="37">
        <v>77</v>
      </c>
      <c r="B88" s="49">
        <v>42745</v>
      </c>
      <c r="C88" s="46">
        <v>47605</v>
      </c>
      <c r="D88" s="24" t="s">
        <v>79</v>
      </c>
      <c r="E88" s="40"/>
      <c r="F88" s="48">
        <v>296625</v>
      </c>
      <c r="G88" s="38">
        <f t="shared" si="1"/>
        <v>38943945.770000003</v>
      </c>
    </row>
    <row r="89" spans="1:7" x14ac:dyDescent="0.25">
      <c r="A89" s="37">
        <v>78</v>
      </c>
      <c r="B89" s="49">
        <v>42746</v>
      </c>
      <c r="C89" s="46">
        <v>47606</v>
      </c>
      <c r="D89" s="24" t="s">
        <v>80</v>
      </c>
      <c r="E89" s="47"/>
      <c r="F89" s="48">
        <v>5537.61</v>
      </c>
      <c r="G89" s="38">
        <f t="shared" si="1"/>
        <v>38938408.160000004</v>
      </c>
    </row>
    <row r="90" spans="1:7" x14ac:dyDescent="0.25">
      <c r="A90" s="37">
        <v>79</v>
      </c>
      <c r="B90" s="49">
        <v>42746</v>
      </c>
      <c r="C90" s="46">
        <v>47607</v>
      </c>
      <c r="D90" s="27" t="s">
        <v>190</v>
      </c>
      <c r="E90" s="38"/>
      <c r="F90" s="48">
        <v>0</v>
      </c>
      <c r="G90" s="38">
        <f t="shared" si="1"/>
        <v>38938408.160000004</v>
      </c>
    </row>
    <row r="91" spans="1:7" x14ac:dyDescent="0.25">
      <c r="A91" s="37">
        <v>80</v>
      </c>
      <c r="B91" s="49">
        <v>42746</v>
      </c>
      <c r="C91" s="46">
        <v>47608</v>
      </c>
      <c r="D91" s="27" t="s">
        <v>190</v>
      </c>
      <c r="E91" s="38"/>
      <c r="F91" s="48">
        <v>0</v>
      </c>
      <c r="G91" s="38">
        <f t="shared" si="1"/>
        <v>38938408.160000004</v>
      </c>
    </row>
    <row r="92" spans="1:7" x14ac:dyDescent="0.25">
      <c r="A92" s="37">
        <v>81</v>
      </c>
      <c r="B92" s="49">
        <v>42746</v>
      </c>
      <c r="C92" s="46">
        <v>47609</v>
      </c>
      <c r="D92" s="27" t="s">
        <v>190</v>
      </c>
      <c r="E92" s="38"/>
      <c r="F92" s="48">
        <v>0</v>
      </c>
      <c r="G92" s="38">
        <f t="shared" si="1"/>
        <v>38938408.160000004</v>
      </c>
    </row>
    <row r="93" spans="1:7" x14ac:dyDescent="0.25">
      <c r="A93" s="37">
        <v>82</v>
      </c>
      <c r="B93" s="49">
        <v>42747</v>
      </c>
      <c r="C93" s="50">
        <v>47610</v>
      </c>
      <c r="D93" s="27" t="s">
        <v>228</v>
      </c>
      <c r="E93" s="51"/>
      <c r="F93" s="52">
        <v>11421.32</v>
      </c>
      <c r="G93" s="38">
        <f t="shared" si="1"/>
        <v>38926986.840000004</v>
      </c>
    </row>
    <row r="94" spans="1:7" x14ac:dyDescent="0.25">
      <c r="A94" s="37">
        <v>83</v>
      </c>
      <c r="B94" s="49">
        <v>42747</v>
      </c>
      <c r="C94" s="50">
        <v>47611</v>
      </c>
      <c r="D94" s="27" t="s">
        <v>227</v>
      </c>
      <c r="E94" s="51"/>
      <c r="F94" s="52">
        <v>10406.09</v>
      </c>
      <c r="G94" s="38">
        <f t="shared" si="1"/>
        <v>38916580.75</v>
      </c>
    </row>
    <row r="95" spans="1:7" x14ac:dyDescent="0.25">
      <c r="A95" s="37">
        <v>84</v>
      </c>
      <c r="B95" s="49">
        <v>42747</v>
      </c>
      <c r="C95" s="50">
        <v>47612</v>
      </c>
      <c r="D95" s="27" t="s">
        <v>226</v>
      </c>
      <c r="E95" s="51"/>
      <c r="F95" s="52">
        <v>7511.29</v>
      </c>
      <c r="G95" s="38">
        <f t="shared" si="1"/>
        <v>38909069.460000001</v>
      </c>
    </row>
    <row r="96" spans="1:7" x14ac:dyDescent="0.25">
      <c r="A96" s="37">
        <v>85</v>
      </c>
      <c r="B96" s="49">
        <v>42747</v>
      </c>
      <c r="C96" s="50">
        <v>47613</v>
      </c>
      <c r="D96" s="27" t="s">
        <v>225</v>
      </c>
      <c r="E96" s="51"/>
      <c r="F96" s="52">
        <v>2871.73</v>
      </c>
      <c r="G96" s="38">
        <f t="shared" si="1"/>
        <v>38906197.730000004</v>
      </c>
    </row>
    <row r="97" spans="1:7" x14ac:dyDescent="0.25">
      <c r="A97" s="37">
        <v>86</v>
      </c>
      <c r="B97" s="49">
        <v>42747</v>
      </c>
      <c r="C97" s="46">
        <v>47614</v>
      </c>
      <c r="D97" s="27" t="s">
        <v>224</v>
      </c>
      <c r="E97" s="38"/>
      <c r="F97" s="48">
        <v>17990.509999999998</v>
      </c>
      <c r="G97" s="38">
        <f t="shared" si="1"/>
        <v>38888207.220000006</v>
      </c>
    </row>
    <row r="98" spans="1:7" x14ac:dyDescent="0.25">
      <c r="A98" s="53">
        <v>87</v>
      </c>
      <c r="B98" s="49">
        <v>42747</v>
      </c>
      <c r="C98" s="54">
        <v>47615</v>
      </c>
      <c r="D98" s="27" t="s">
        <v>223</v>
      </c>
      <c r="E98" s="40"/>
      <c r="F98" s="55">
        <v>9697.5400000000009</v>
      </c>
      <c r="G98" s="38">
        <f t="shared" si="1"/>
        <v>38878509.680000007</v>
      </c>
    </row>
    <row r="99" spans="1:7" x14ac:dyDescent="0.25">
      <c r="A99" s="56">
        <v>88</v>
      </c>
      <c r="B99" s="49">
        <v>42747</v>
      </c>
      <c r="C99" s="50">
        <v>47616</v>
      </c>
      <c r="D99" s="27" t="s">
        <v>222</v>
      </c>
      <c r="E99" s="51"/>
      <c r="F99" s="52">
        <v>81169.41</v>
      </c>
      <c r="G99" s="38">
        <f t="shared" si="1"/>
        <v>38797340.270000011</v>
      </c>
    </row>
    <row r="100" spans="1:7" x14ac:dyDescent="0.25">
      <c r="A100" s="56">
        <v>89</v>
      </c>
      <c r="B100" s="49">
        <v>42747</v>
      </c>
      <c r="C100" s="50">
        <v>47617</v>
      </c>
      <c r="D100" s="27" t="s">
        <v>221</v>
      </c>
      <c r="E100" s="51"/>
      <c r="F100" s="52">
        <v>70475.399999999994</v>
      </c>
      <c r="G100" s="38">
        <f t="shared" si="1"/>
        <v>38726864.870000012</v>
      </c>
    </row>
    <row r="101" spans="1:7" x14ac:dyDescent="0.25">
      <c r="A101" s="56">
        <v>90</v>
      </c>
      <c r="B101" s="49">
        <v>42747</v>
      </c>
      <c r="C101" s="50">
        <v>47618</v>
      </c>
      <c r="D101" s="27" t="s">
        <v>220</v>
      </c>
      <c r="E101" s="51"/>
      <c r="F101" s="52">
        <v>29620.52</v>
      </c>
      <c r="G101" s="38">
        <f t="shared" si="1"/>
        <v>38697244.350000009</v>
      </c>
    </row>
    <row r="102" spans="1:7" x14ac:dyDescent="0.25">
      <c r="A102" s="56">
        <v>91</v>
      </c>
      <c r="B102" s="49">
        <v>42747</v>
      </c>
      <c r="C102" s="50">
        <v>47619</v>
      </c>
      <c r="D102" s="27" t="s">
        <v>199</v>
      </c>
      <c r="E102" s="51"/>
      <c r="F102" s="52">
        <v>11767.42</v>
      </c>
      <c r="G102" s="38">
        <f t="shared" si="1"/>
        <v>38685476.930000007</v>
      </c>
    </row>
    <row r="103" spans="1:7" x14ac:dyDescent="0.25">
      <c r="A103" s="56">
        <v>92</v>
      </c>
      <c r="B103" s="49">
        <v>42747</v>
      </c>
      <c r="C103" s="50">
        <v>47620</v>
      </c>
      <c r="D103" s="27" t="s">
        <v>219</v>
      </c>
      <c r="E103" s="51"/>
      <c r="F103" s="52">
        <v>3554.03</v>
      </c>
      <c r="G103" s="38">
        <f t="shared" si="1"/>
        <v>38681922.900000006</v>
      </c>
    </row>
    <row r="104" spans="1:7" x14ac:dyDescent="0.25">
      <c r="A104" s="56">
        <v>93</v>
      </c>
      <c r="B104" s="49">
        <v>42747</v>
      </c>
      <c r="C104" s="50">
        <v>47621</v>
      </c>
      <c r="D104" s="27" t="s">
        <v>218</v>
      </c>
      <c r="E104" s="51"/>
      <c r="F104" s="52">
        <v>4752.38</v>
      </c>
      <c r="G104" s="38">
        <f t="shared" si="1"/>
        <v>38677170.520000003</v>
      </c>
    </row>
    <row r="105" spans="1:7" x14ac:dyDescent="0.25">
      <c r="A105" s="56">
        <v>94</v>
      </c>
      <c r="B105" s="49">
        <v>42747</v>
      </c>
      <c r="C105" s="50">
        <v>47622</v>
      </c>
      <c r="D105" s="27" t="s">
        <v>217</v>
      </c>
      <c r="E105" s="51"/>
      <c r="F105" s="52">
        <v>8098.75</v>
      </c>
      <c r="G105" s="38">
        <f t="shared" si="1"/>
        <v>38669071.770000003</v>
      </c>
    </row>
    <row r="106" spans="1:7" x14ac:dyDescent="0.25">
      <c r="A106" s="56">
        <v>95</v>
      </c>
      <c r="B106" s="49">
        <v>42748</v>
      </c>
      <c r="C106" s="50">
        <v>47623</v>
      </c>
      <c r="D106" s="27" t="s">
        <v>81</v>
      </c>
      <c r="E106" s="51"/>
      <c r="F106" s="52">
        <v>87259.96</v>
      </c>
      <c r="G106" s="38">
        <f t="shared" si="1"/>
        <v>38581811.810000002</v>
      </c>
    </row>
    <row r="107" spans="1:7" x14ac:dyDescent="0.25">
      <c r="A107" s="56">
        <v>96</v>
      </c>
      <c r="B107" s="49">
        <v>42748</v>
      </c>
      <c r="C107" s="50">
        <v>47624</v>
      </c>
      <c r="D107" s="27" t="s">
        <v>190</v>
      </c>
      <c r="E107" s="51"/>
      <c r="F107" s="52">
        <v>0</v>
      </c>
      <c r="G107" s="38">
        <f t="shared" si="1"/>
        <v>38581811.810000002</v>
      </c>
    </row>
    <row r="108" spans="1:7" x14ac:dyDescent="0.25">
      <c r="A108" s="56">
        <v>97</v>
      </c>
      <c r="B108" s="49">
        <v>42748</v>
      </c>
      <c r="C108" s="50">
        <v>47625</v>
      </c>
      <c r="D108" s="27" t="s">
        <v>216</v>
      </c>
      <c r="E108" s="51"/>
      <c r="F108" s="52">
        <v>18689.43</v>
      </c>
      <c r="G108" s="38">
        <f t="shared" si="1"/>
        <v>38563122.380000003</v>
      </c>
    </row>
    <row r="109" spans="1:7" x14ac:dyDescent="0.25">
      <c r="A109" s="56">
        <v>98</v>
      </c>
      <c r="B109" s="49">
        <v>42748</v>
      </c>
      <c r="C109" s="50">
        <v>47626</v>
      </c>
      <c r="D109" s="27" t="s">
        <v>215</v>
      </c>
      <c r="E109" s="51"/>
      <c r="F109" s="52">
        <v>65586.52</v>
      </c>
      <c r="G109" s="38">
        <f t="shared" si="1"/>
        <v>38497535.859999999</v>
      </c>
    </row>
    <row r="110" spans="1:7" x14ac:dyDescent="0.25">
      <c r="A110" s="56">
        <v>99</v>
      </c>
      <c r="B110" s="49">
        <v>42748</v>
      </c>
      <c r="C110" s="50">
        <v>47627</v>
      </c>
      <c r="D110" s="27" t="s">
        <v>190</v>
      </c>
      <c r="E110" s="51"/>
      <c r="F110" s="52">
        <v>0</v>
      </c>
      <c r="G110" s="38">
        <f t="shared" si="1"/>
        <v>38497535.859999999</v>
      </c>
    </row>
    <row r="111" spans="1:7" x14ac:dyDescent="0.25">
      <c r="A111" s="56">
        <v>100</v>
      </c>
      <c r="B111" s="49">
        <v>42748</v>
      </c>
      <c r="C111" s="50">
        <v>47628</v>
      </c>
      <c r="D111" s="27" t="s">
        <v>214</v>
      </c>
      <c r="E111" s="51"/>
      <c r="F111" s="52">
        <v>303852.24</v>
      </c>
      <c r="G111" s="38">
        <f t="shared" si="1"/>
        <v>38193683.619999997</v>
      </c>
    </row>
    <row r="112" spans="1:7" x14ac:dyDescent="0.25">
      <c r="A112" s="56">
        <v>101</v>
      </c>
      <c r="B112" s="49">
        <v>42751</v>
      </c>
      <c r="C112" s="50">
        <v>47629</v>
      </c>
      <c r="D112" s="27" t="s">
        <v>213</v>
      </c>
      <c r="E112" s="51"/>
      <c r="F112" s="52">
        <v>119195.83</v>
      </c>
      <c r="G112" s="38">
        <f t="shared" si="1"/>
        <v>38074487.789999999</v>
      </c>
    </row>
    <row r="113" spans="1:7" x14ac:dyDescent="0.25">
      <c r="A113" s="56">
        <v>102</v>
      </c>
      <c r="B113" s="49">
        <v>42751</v>
      </c>
      <c r="C113" s="50">
        <v>47630</v>
      </c>
      <c r="D113" s="27" t="s">
        <v>212</v>
      </c>
      <c r="E113" s="51"/>
      <c r="F113" s="52">
        <v>37285.910000000003</v>
      </c>
      <c r="G113" s="38">
        <f t="shared" si="1"/>
        <v>38037201.880000003</v>
      </c>
    </row>
    <row r="114" spans="1:7" x14ac:dyDescent="0.25">
      <c r="A114" s="56">
        <v>103</v>
      </c>
      <c r="B114" s="49">
        <v>42753</v>
      </c>
      <c r="C114" s="50">
        <v>47631</v>
      </c>
      <c r="D114" s="27" t="s">
        <v>211</v>
      </c>
      <c r="E114" s="51"/>
      <c r="F114" s="52">
        <v>110876.8</v>
      </c>
      <c r="G114" s="38">
        <f t="shared" si="1"/>
        <v>37926325.080000006</v>
      </c>
    </row>
    <row r="115" spans="1:7" x14ac:dyDescent="0.25">
      <c r="A115" s="56">
        <v>104</v>
      </c>
      <c r="B115" s="51" t="s">
        <v>82</v>
      </c>
      <c r="C115" s="50">
        <v>47632</v>
      </c>
      <c r="D115" s="27" t="s">
        <v>83</v>
      </c>
      <c r="E115" s="51"/>
      <c r="F115" s="52">
        <v>33482.28</v>
      </c>
      <c r="G115" s="38">
        <f t="shared" si="1"/>
        <v>37892842.800000004</v>
      </c>
    </row>
    <row r="116" spans="1:7" x14ac:dyDescent="0.25">
      <c r="A116" s="56">
        <v>105</v>
      </c>
      <c r="B116" s="51" t="s">
        <v>82</v>
      </c>
      <c r="C116" s="50">
        <v>47633</v>
      </c>
      <c r="D116" s="27" t="s">
        <v>84</v>
      </c>
      <c r="E116" s="51"/>
      <c r="F116" s="52">
        <v>96666.46</v>
      </c>
      <c r="G116" s="38">
        <f t="shared" si="1"/>
        <v>37796176.340000004</v>
      </c>
    </row>
    <row r="117" spans="1:7" x14ac:dyDescent="0.25">
      <c r="A117" s="56">
        <v>106</v>
      </c>
      <c r="B117" s="51" t="s">
        <v>82</v>
      </c>
      <c r="C117" s="50">
        <v>47634</v>
      </c>
      <c r="D117" s="27" t="s">
        <v>210</v>
      </c>
      <c r="E117" s="51"/>
      <c r="F117" s="52">
        <v>72449.070000000007</v>
      </c>
      <c r="G117" s="38">
        <f t="shared" si="1"/>
        <v>37723727.270000003</v>
      </c>
    </row>
    <row r="118" spans="1:7" x14ac:dyDescent="0.25">
      <c r="A118" s="56">
        <v>107</v>
      </c>
      <c r="B118" s="51" t="s">
        <v>82</v>
      </c>
      <c r="C118" s="50">
        <v>47635</v>
      </c>
      <c r="D118" s="27" t="s">
        <v>190</v>
      </c>
      <c r="E118" s="51"/>
      <c r="F118" s="52">
        <v>0</v>
      </c>
      <c r="G118" s="38">
        <f t="shared" si="1"/>
        <v>37723727.270000003</v>
      </c>
    </row>
    <row r="119" spans="1:7" x14ac:dyDescent="0.25">
      <c r="A119" s="56">
        <v>108</v>
      </c>
      <c r="B119" s="51" t="s">
        <v>82</v>
      </c>
      <c r="C119" s="50">
        <v>47636</v>
      </c>
      <c r="D119" s="27" t="s">
        <v>209</v>
      </c>
      <c r="E119" s="51"/>
      <c r="F119" s="52">
        <v>7130.16</v>
      </c>
      <c r="G119" s="38">
        <f t="shared" si="1"/>
        <v>37716597.110000007</v>
      </c>
    </row>
    <row r="120" spans="1:7" x14ac:dyDescent="0.25">
      <c r="A120" s="56">
        <v>109</v>
      </c>
      <c r="B120" s="51" t="s">
        <v>82</v>
      </c>
      <c r="C120" s="50">
        <v>47637</v>
      </c>
      <c r="D120" s="27" t="s">
        <v>208</v>
      </c>
      <c r="E120" s="51"/>
      <c r="F120" s="52">
        <v>7730.02</v>
      </c>
      <c r="G120" s="38">
        <f t="shared" si="1"/>
        <v>37708867.090000004</v>
      </c>
    </row>
    <row r="121" spans="1:7" x14ac:dyDescent="0.25">
      <c r="A121" s="56">
        <v>110</v>
      </c>
      <c r="B121" s="51" t="s">
        <v>82</v>
      </c>
      <c r="C121" s="50">
        <v>47638</v>
      </c>
      <c r="D121" s="27" t="s">
        <v>85</v>
      </c>
      <c r="E121" s="51"/>
      <c r="F121" s="52">
        <v>362260.93</v>
      </c>
      <c r="G121" s="38">
        <f t="shared" si="1"/>
        <v>37346606.160000004</v>
      </c>
    </row>
    <row r="122" spans="1:7" x14ac:dyDescent="0.25">
      <c r="A122" s="56">
        <v>111</v>
      </c>
      <c r="B122" s="51" t="s">
        <v>82</v>
      </c>
      <c r="C122" s="50">
        <v>47639</v>
      </c>
      <c r="D122" s="27" t="s">
        <v>86</v>
      </c>
      <c r="E122" s="51"/>
      <c r="F122" s="52">
        <v>1144859.8799999999</v>
      </c>
      <c r="G122" s="38">
        <f t="shared" si="1"/>
        <v>36201746.280000001</v>
      </c>
    </row>
    <row r="123" spans="1:7" x14ac:dyDescent="0.25">
      <c r="A123" s="56">
        <v>112</v>
      </c>
      <c r="B123" s="49">
        <v>42755</v>
      </c>
      <c r="C123" s="50">
        <v>47640</v>
      </c>
      <c r="D123" s="27" t="s">
        <v>87</v>
      </c>
      <c r="E123" s="51"/>
      <c r="F123" s="52">
        <v>111734.39</v>
      </c>
      <c r="G123" s="38">
        <f t="shared" si="1"/>
        <v>36090011.890000001</v>
      </c>
    </row>
    <row r="124" spans="1:7" x14ac:dyDescent="0.25">
      <c r="A124" s="56">
        <v>113</v>
      </c>
      <c r="B124" s="49">
        <v>42758</v>
      </c>
      <c r="C124" s="50">
        <v>47641</v>
      </c>
      <c r="D124" s="28" t="s">
        <v>190</v>
      </c>
      <c r="E124" s="51"/>
      <c r="F124" s="52">
        <v>0</v>
      </c>
      <c r="G124" s="38">
        <f t="shared" si="1"/>
        <v>36090011.890000001</v>
      </c>
    </row>
    <row r="125" spans="1:7" x14ac:dyDescent="0.25">
      <c r="A125" s="56">
        <v>114</v>
      </c>
      <c r="B125" s="49">
        <v>42758</v>
      </c>
      <c r="C125" s="50">
        <v>47642</v>
      </c>
      <c r="D125" s="28" t="s">
        <v>190</v>
      </c>
      <c r="E125" s="51"/>
      <c r="F125" s="52">
        <v>0</v>
      </c>
      <c r="G125" s="38">
        <f t="shared" si="1"/>
        <v>36090011.890000001</v>
      </c>
    </row>
    <row r="126" spans="1:7" x14ac:dyDescent="0.25">
      <c r="A126" s="56">
        <v>115</v>
      </c>
      <c r="B126" s="49">
        <v>42759</v>
      </c>
      <c r="C126" s="50">
        <v>47643</v>
      </c>
      <c r="D126" s="27" t="s">
        <v>207</v>
      </c>
      <c r="E126" s="51"/>
      <c r="F126" s="52">
        <v>88876.07</v>
      </c>
      <c r="G126" s="38">
        <f t="shared" si="1"/>
        <v>36001135.82</v>
      </c>
    </row>
    <row r="127" spans="1:7" x14ac:dyDescent="0.25">
      <c r="A127" s="56">
        <v>116</v>
      </c>
      <c r="B127" s="49">
        <v>42759</v>
      </c>
      <c r="C127" s="50">
        <v>47644</v>
      </c>
      <c r="D127" s="27" t="s">
        <v>206</v>
      </c>
      <c r="E127" s="51"/>
      <c r="F127" s="52">
        <v>5350.97</v>
      </c>
      <c r="G127" s="38">
        <f t="shared" si="1"/>
        <v>35995784.850000001</v>
      </c>
    </row>
    <row r="128" spans="1:7" x14ac:dyDescent="0.25">
      <c r="A128" s="56">
        <v>117</v>
      </c>
      <c r="B128" s="49">
        <v>42759</v>
      </c>
      <c r="C128" s="50">
        <v>47645</v>
      </c>
      <c r="D128" s="27" t="s">
        <v>205</v>
      </c>
      <c r="E128" s="51"/>
      <c r="F128" s="52">
        <v>11107.29</v>
      </c>
      <c r="G128" s="38">
        <f t="shared" si="1"/>
        <v>35984677.560000002</v>
      </c>
    </row>
    <row r="129" spans="1:7" x14ac:dyDescent="0.25">
      <c r="A129" s="56">
        <v>118</v>
      </c>
      <c r="B129" s="49">
        <v>42759</v>
      </c>
      <c r="C129" s="50">
        <v>47646</v>
      </c>
      <c r="D129" s="27" t="s">
        <v>204</v>
      </c>
      <c r="E129" s="51"/>
      <c r="F129" s="52">
        <v>54000</v>
      </c>
      <c r="G129" s="38">
        <f t="shared" si="1"/>
        <v>35930677.560000002</v>
      </c>
    </row>
    <row r="130" spans="1:7" x14ac:dyDescent="0.25">
      <c r="A130" s="56">
        <v>119</v>
      </c>
      <c r="B130" s="49">
        <v>42759</v>
      </c>
      <c r="C130" s="50">
        <v>47647</v>
      </c>
      <c r="D130" s="27" t="s">
        <v>203</v>
      </c>
      <c r="E130" s="51"/>
      <c r="F130" s="52">
        <v>59937.5</v>
      </c>
      <c r="G130" s="38">
        <f t="shared" si="1"/>
        <v>35870740.060000002</v>
      </c>
    </row>
    <row r="131" spans="1:7" x14ac:dyDescent="0.25">
      <c r="A131" s="56">
        <v>120</v>
      </c>
      <c r="B131" s="49">
        <v>42759</v>
      </c>
      <c r="C131" s="50">
        <v>47648</v>
      </c>
      <c r="D131" s="27" t="s">
        <v>190</v>
      </c>
      <c r="E131" s="51"/>
      <c r="F131" s="52">
        <v>0</v>
      </c>
      <c r="G131" s="38">
        <f t="shared" si="1"/>
        <v>35870740.060000002</v>
      </c>
    </row>
    <row r="132" spans="1:7" x14ac:dyDescent="0.25">
      <c r="A132" s="56">
        <v>121</v>
      </c>
      <c r="B132" s="51" t="s">
        <v>88</v>
      </c>
      <c r="C132" s="50">
        <v>47649</v>
      </c>
      <c r="D132" s="27" t="s">
        <v>202</v>
      </c>
      <c r="E132" s="51"/>
      <c r="F132" s="52">
        <v>13595.67</v>
      </c>
      <c r="G132" s="38">
        <f t="shared" si="1"/>
        <v>35857144.390000001</v>
      </c>
    </row>
    <row r="133" spans="1:7" x14ac:dyDescent="0.25">
      <c r="A133" s="56">
        <v>122</v>
      </c>
      <c r="B133" s="49">
        <v>42759</v>
      </c>
      <c r="C133" s="50">
        <v>47650</v>
      </c>
      <c r="D133" s="27" t="s">
        <v>190</v>
      </c>
      <c r="E133" s="51"/>
      <c r="F133" s="52">
        <v>0</v>
      </c>
      <c r="G133" s="38">
        <f t="shared" si="1"/>
        <v>35857144.390000001</v>
      </c>
    </row>
    <row r="134" spans="1:7" x14ac:dyDescent="0.25">
      <c r="A134" s="56">
        <v>123</v>
      </c>
      <c r="B134" s="51" t="s">
        <v>88</v>
      </c>
      <c r="C134" s="50">
        <v>47651</v>
      </c>
      <c r="D134" s="27" t="s">
        <v>201</v>
      </c>
      <c r="E134" s="51"/>
      <c r="F134" s="52">
        <v>24062.92</v>
      </c>
      <c r="G134" s="38">
        <f t="shared" si="1"/>
        <v>35833081.469999999</v>
      </c>
    </row>
    <row r="135" spans="1:7" x14ac:dyDescent="0.25">
      <c r="A135" s="56">
        <v>124</v>
      </c>
      <c r="B135" s="49">
        <v>42760</v>
      </c>
      <c r="C135" s="50">
        <v>47652</v>
      </c>
      <c r="D135" s="27" t="s">
        <v>200</v>
      </c>
      <c r="E135" s="51"/>
      <c r="F135" s="52">
        <v>24919.24</v>
      </c>
      <c r="G135" s="38">
        <f t="shared" si="1"/>
        <v>35808162.229999997</v>
      </c>
    </row>
    <row r="136" spans="1:7" x14ac:dyDescent="0.25">
      <c r="A136" s="56">
        <v>125</v>
      </c>
      <c r="B136" s="49">
        <v>42760</v>
      </c>
      <c r="C136" s="50">
        <v>47653</v>
      </c>
      <c r="D136" s="27" t="s">
        <v>199</v>
      </c>
      <c r="E136" s="51"/>
      <c r="F136" s="52">
        <v>6922.01</v>
      </c>
      <c r="G136" s="38">
        <f t="shared" si="1"/>
        <v>35801240.219999999</v>
      </c>
    </row>
    <row r="137" spans="1:7" x14ac:dyDescent="0.25">
      <c r="A137" s="56">
        <v>126</v>
      </c>
      <c r="B137" s="49">
        <v>42760</v>
      </c>
      <c r="C137" s="50">
        <v>47654</v>
      </c>
      <c r="D137" s="27" t="s">
        <v>198</v>
      </c>
      <c r="E137" s="51"/>
      <c r="F137" s="52">
        <v>43839.41</v>
      </c>
      <c r="G137" s="38">
        <f t="shared" si="1"/>
        <v>35757400.810000002</v>
      </c>
    </row>
    <row r="138" spans="1:7" x14ac:dyDescent="0.25">
      <c r="A138" s="56">
        <v>127</v>
      </c>
      <c r="B138" s="49">
        <v>42761</v>
      </c>
      <c r="C138" s="50">
        <v>47655</v>
      </c>
      <c r="D138" s="27" t="s">
        <v>190</v>
      </c>
      <c r="E138" s="51"/>
      <c r="F138" s="52">
        <v>0</v>
      </c>
      <c r="G138" s="38">
        <f t="shared" si="1"/>
        <v>35757400.810000002</v>
      </c>
    </row>
    <row r="139" spans="1:7" x14ac:dyDescent="0.25">
      <c r="A139" s="56">
        <v>128</v>
      </c>
      <c r="B139" s="49">
        <v>42761</v>
      </c>
      <c r="C139" s="50">
        <v>47656</v>
      </c>
      <c r="D139" s="27" t="s">
        <v>190</v>
      </c>
      <c r="E139" s="51"/>
      <c r="F139" s="52">
        <v>0</v>
      </c>
      <c r="G139" s="38">
        <f t="shared" si="1"/>
        <v>35757400.810000002</v>
      </c>
    </row>
    <row r="140" spans="1:7" x14ac:dyDescent="0.25">
      <c r="A140" s="56">
        <v>129</v>
      </c>
      <c r="B140" s="49">
        <v>42761</v>
      </c>
      <c r="C140" s="50">
        <v>47657</v>
      </c>
      <c r="D140" s="27" t="s">
        <v>197</v>
      </c>
      <c r="E140" s="51"/>
      <c r="F140" s="52">
        <v>135257.96</v>
      </c>
      <c r="G140" s="38">
        <f t="shared" si="1"/>
        <v>35622142.850000001</v>
      </c>
    </row>
    <row r="141" spans="1:7" x14ac:dyDescent="0.25">
      <c r="A141" s="56">
        <v>130</v>
      </c>
      <c r="B141" s="49">
        <v>42761</v>
      </c>
      <c r="C141" s="50">
        <v>47658</v>
      </c>
      <c r="D141" s="27" t="s">
        <v>196</v>
      </c>
      <c r="E141" s="51"/>
      <c r="F141" s="52">
        <v>24088.6</v>
      </c>
      <c r="G141" s="38">
        <f t="shared" si="1"/>
        <v>35598054.25</v>
      </c>
    </row>
    <row r="142" spans="1:7" x14ac:dyDescent="0.25">
      <c r="A142" s="56">
        <v>131</v>
      </c>
      <c r="B142" s="49">
        <v>42761</v>
      </c>
      <c r="C142" s="50">
        <v>47659</v>
      </c>
      <c r="D142" s="27" t="s">
        <v>195</v>
      </c>
      <c r="E142" s="51"/>
      <c r="F142" s="52">
        <v>70844.490000000005</v>
      </c>
      <c r="G142" s="38">
        <f t="shared" si="1"/>
        <v>35527209.759999998</v>
      </c>
    </row>
    <row r="143" spans="1:7" x14ac:dyDescent="0.25">
      <c r="A143" s="56">
        <v>132</v>
      </c>
      <c r="B143" s="49">
        <v>42761</v>
      </c>
      <c r="C143" s="50">
        <v>47660</v>
      </c>
      <c r="D143" s="27" t="s">
        <v>194</v>
      </c>
      <c r="E143" s="51"/>
      <c r="F143" s="52">
        <v>135462.39000000001</v>
      </c>
      <c r="G143" s="38">
        <f t="shared" si="1"/>
        <v>35391747.369999997</v>
      </c>
    </row>
    <row r="144" spans="1:7" x14ac:dyDescent="0.25">
      <c r="A144" s="56">
        <v>133</v>
      </c>
      <c r="B144" s="49">
        <v>42761</v>
      </c>
      <c r="C144" s="50">
        <v>47661</v>
      </c>
      <c r="D144" s="28" t="s">
        <v>190</v>
      </c>
      <c r="E144" s="51"/>
      <c r="F144" s="52">
        <v>0</v>
      </c>
      <c r="G144" s="38">
        <f t="shared" si="1"/>
        <v>35391747.369999997</v>
      </c>
    </row>
    <row r="145" spans="1:7" x14ac:dyDescent="0.25">
      <c r="A145" s="56">
        <v>134</v>
      </c>
      <c r="B145" s="49">
        <v>42761</v>
      </c>
      <c r="C145" s="50">
        <v>47662</v>
      </c>
      <c r="D145" s="27" t="s">
        <v>193</v>
      </c>
      <c r="E145" s="51"/>
      <c r="F145" s="52">
        <v>24537.61</v>
      </c>
      <c r="G145" s="38">
        <f t="shared" si="1"/>
        <v>35367209.759999998</v>
      </c>
    </row>
    <row r="146" spans="1:7" x14ac:dyDescent="0.25">
      <c r="A146" s="56">
        <v>135</v>
      </c>
      <c r="B146" s="49">
        <v>42761</v>
      </c>
      <c r="C146" s="50">
        <v>47663</v>
      </c>
      <c r="D146" s="27" t="s">
        <v>192</v>
      </c>
      <c r="E146" s="51"/>
      <c r="F146" s="52">
        <v>17535.759999999998</v>
      </c>
      <c r="G146" s="38">
        <f t="shared" si="1"/>
        <v>35349674</v>
      </c>
    </row>
    <row r="147" spans="1:7" x14ac:dyDescent="0.25">
      <c r="A147" s="56">
        <v>136</v>
      </c>
      <c r="B147" s="49">
        <v>42761</v>
      </c>
      <c r="C147" s="50">
        <v>47664</v>
      </c>
      <c r="D147" s="27" t="s">
        <v>191</v>
      </c>
      <c r="E147" s="51"/>
      <c r="F147" s="52">
        <v>8306.41</v>
      </c>
      <c r="G147" s="38">
        <f t="shared" si="1"/>
        <v>35341367.590000004</v>
      </c>
    </row>
    <row r="148" spans="1:7" x14ac:dyDescent="0.25">
      <c r="A148" s="56">
        <v>137</v>
      </c>
      <c r="B148" s="49">
        <v>42761</v>
      </c>
      <c r="C148" s="50">
        <v>47665</v>
      </c>
      <c r="D148" s="27" t="s">
        <v>190</v>
      </c>
      <c r="E148" s="51"/>
      <c r="F148" s="52">
        <v>0</v>
      </c>
      <c r="G148" s="38">
        <f t="shared" ref="G148:G190" si="2">+G147-F148</f>
        <v>35341367.590000004</v>
      </c>
    </row>
    <row r="149" spans="1:7" x14ac:dyDescent="0.25">
      <c r="A149" s="56">
        <v>138</v>
      </c>
      <c r="B149" s="49">
        <v>42762</v>
      </c>
      <c r="C149" s="50">
        <v>47666</v>
      </c>
      <c r="D149" s="27" t="s">
        <v>189</v>
      </c>
      <c r="E149" s="51"/>
      <c r="F149" s="52">
        <v>518.20000000000005</v>
      </c>
      <c r="G149" s="38">
        <f t="shared" si="2"/>
        <v>35340849.390000001</v>
      </c>
    </row>
    <row r="150" spans="1:7" x14ac:dyDescent="0.25">
      <c r="A150" s="56">
        <v>139</v>
      </c>
      <c r="B150" s="49">
        <v>42762</v>
      </c>
      <c r="C150" s="50">
        <v>47667</v>
      </c>
      <c r="D150" s="27" t="s">
        <v>188</v>
      </c>
      <c r="E150" s="51"/>
      <c r="F150" s="52">
        <v>11410.73</v>
      </c>
      <c r="G150" s="38">
        <f t="shared" si="2"/>
        <v>35329438.660000004</v>
      </c>
    </row>
    <row r="151" spans="1:7" x14ac:dyDescent="0.25">
      <c r="A151" s="56">
        <v>140</v>
      </c>
      <c r="B151" s="49">
        <v>42762</v>
      </c>
      <c r="C151" s="50">
        <v>47668</v>
      </c>
      <c r="D151" s="27" t="s">
        <v>90</v>
      </c>
      <c r="E151" s="51"/>
      <c r="F151" s="52">
        <v>70265.63</v>
      </c>
      <c r="G151" s="38">
        <f t="shared" si="2"/>
        <v>35259173.030000001</v>
      </c>
    </row>
    <row r="152" spans="1:7" x14ac:dyDescent="0.25">
      <c r="A152" s="56">
        <v>141</v>
      </c>
      <c r="B152" s="49">
        <v>42762</v>
      </c>
      <c r="C152" s="50">
        <v>47669</v>
      </c>
      <c r="D152" s="27" t="s">
        <v>91</v>
      </c>
      <c r="E152" s="51"/>
      <c r="F152" s="52">
        <v>32703.75</v>
      </c>
      <c r="G152" s="38">
        <f t="shared" si="2"/>
        <v>35226469.280000001</v>
      </c>
    </row>
    <row r="153" spans="1:7" x14ac:dyDescent="0.25">
      <c r="A153" s="56">
        <v>142</v>
      </c>
      <c r="B153" s="49">
        <v>42762</v>
      </c>
      <c r="C153" s="50">
        <v>47670</v>
      </c>
      <c r="D153" s="27" t="s">
        <v>89</v>
      </c>
      <c r="E153" s="51"/>
      <c r="F153" s="52">
        <v>52000</v>
      </c>
      <c r="G153" s="38">
        <f t="shared" si="2"/>
        <v>35174469.280000001</v>
      </c>
    </row>
    <row r="154" spans="1:7" x14ac:dyDescent="0.25">
      <c r="A154" s="56">
        <v>143</v>
      </c>
      <c r="B154" s="49">
        <v>42762</v>
      </c>
      <c r="C154" s="50">
        <v>47671</v>
      </c>
      <c r="D154" s="27" t="s">
        <v>92</v>
      </c>
      <c r="E154" s="51"/>
      <c r="F154" s="52">
        <v>95338.98</v>
      </c>
      <c r="G154" s="38">
        <f t="shared" si="2"/>
        <v>35079130.300000004</v>
      </c>
    </row>
    <row r="155" spans="1:7" x14ac:dyDescent="0.25">
      <c r="A155" s="56">
        <v>144</v>
      </c>
      <c r="B155" s="49">
        <v>42766</v>
      </c>
      <c r="C155" s="50">
        <v>47672</v>
      </c>
      <c r="D155" s="27" t="s">
        <v>93</v>
      </c>
      <c r="E155" s="51"/>
      <c r="F155" s="52">
        <v>140121.74</v>
      </c>
      <c r="G155" s="38">
        <f t="shared" si="2"/>
        <v>34939008.560000002</v>
      </c>
    </row>
    <row r="156" spans="1:7" x14ac:dyDescent="0.25">
      <c r="A156" s="56">
        <v>145</v>
      </c>
      <c r="B156" s="49">
        <v>42766</v>
      </c>
      <c r="C156" s="50">
        <v>47673</v>
      </c>
      <c r="D156" s="27" t="s">
        <v>94</v>
      </c>
      <c r="E156" s="51"/>
      <c r="F156" s="52">
        <v>211375</v>
      </c>
      <c r="G156" s="38">
        <f t="shared" si="2"/>
        <v>34727633.560000002</v>
      </c>
    </row>
    <row r="157" spans="1:7" x14ac:dyDescent="0.25">
      <c r="A157" s="56">
        <v>146</v>
      </c>
      <c r="B157" s="49">
        <v>42748</v>
      </c>
      <c r="C157" s="57" t="s">
        <v>95</v>
      </c>
      <c r="D157" s="27" t="s">
        <v>96</v>
      </c>
      <c r="E157" s="51"/>
      <c r="F157" s="58"/>
      <c r="G157" s="38">
        <f t="shared" si="2"/>
        <v>34727633.560000002</v>
      </c>
    </row>
    <row r="158" spans="1:7" x14ac:dyDescent="0.25">
      <c r="A158" s="56">
        <v>147</v>
      </c>
      <c r="B158" s="49">
        <v>42737</v>
      </c>
      <c r="C158" s="59" t="s">
        <v>97</v>
      </c>
      <c r="D158" s="27" t="s">
        <v>98</v>
      </c>
      <c r="E158" s="51"/>
      <c r="F158" s="52">
        <v>858637.48</v>
      </c>
      <c r="G158" s="38">
        <f t="shared" si="2"/>
        <v>33868996.080000006</v>
      </c>
    </row>
    <row r="159" spans="1:7" x14ac:dyDescent="0.25">
      <c r="A159" s="56">
        <v>148</v>
      </c>
      <c r="B159" s="49">
        <v>42737</v>
      </c>
      <c r="C159" s="59" t="s">
        <v>99</v>
      </c>
      <c r="D159" s="27" t="s">
        <v>100</v>
      </c>
      <c r="E159" s="51"/>
      <c r="F159" s="52">
        <v>1017461.34</v>
      </c>
      <c r="G159" s="38">
        <f t="shared" si="2"/>
        <v>32851534.740000006</v>
      </c>
    </row>
    <row r="160" spans="1:7" x14ac:dyDescent="0.25">
      <c r="A160" s="56">
        <v>149</v>
      </c>
      <c r="B160" s="49">
        <v>42738</v>
      </c>
      <c r="C160" s="60" t="s">
        <v>101</v>
      </c>
      <c r="D160" s="27" t="s">
        <v>102</v>
      </c>
      <c r="E160" s="51"/>
      <c r="F160" s="52">
        <v>877800</v>
      </c>
      <c r="G160" s="38">
        <f t="shared" si="2"/>
        <v>31973734.740000006</v>
      </c>
    </row>
    <row r="161" spans="1:7" x14ac:dyDescent="0.25">
      <c r="A161" s="56">
        <v>150</v>
      </c>
      <c r="B161" s="49">
        <v>42739</v>
      </c>
      <c r="C161" s="61" t="s">
        <v>103</v>
      </c>
      <c r="D161" s="27" t="s">
        <v>104</v>
      </c>
      <c r="E161" s="51"/>
      <c r="F161" s="52">
        <v>2691353.86</v>
      </c>
      <c r="G161" s="38">
        <f t="shared" si="2"/>
        <v>29282380.880000006</v>
      </c>
    </row>
    <row r="162" spans="1:7" x14ac:dyDescent="0.25">
      <c r="A162" s="56">
        <v>151</v>
      </c>
      <c r="B162" s="49">
        <v>42739</v>
      </c>
      <c r="C162" s="61" t="s">
        <v>105</v>
      </c>
      <c r="D162" s="27" t="s">
        <v>106</v>
      </c>
      <c r="E162" s="51"/>
      <c r="F162" s="52">
        <v>1128904.5900000001</v>
      </c>
      <c r="G162" s="38">
        <f t="shared" si="2"/>
        <v>28153476.290000007</v>
      </c>
    </row>
    <row r="163" spans="1:7" x14ac:dyDescent="0.25">
      <c r="A163" s="56">
        <v>152</v>
      </c>
      <c r="B163" s="49">
        <v>42739</v>
      </c>
      <c r="C163" s="61" t="s">
        <v>107</v>
      </c>
      <c r="D163" s="27" t="s">
        <v>108</v>
      </c>
      <c r="E163" s="51"/>
      <c r="F163" s="52">
        <v>1402.4</v>
      </c>
      <c r="G163" s="38">
        <f t="shared" si="2"/>
        <v>28152073.890000008</v>
      </c>
    </row>
    <row r="164" spans="1:7" x14ac:dyDescent="0.25">
      <c r="A164" s="56">
        <v>153</v>
      </c>
      <c r="B164" s="49">
        <v>42739</v>
      </c>
      <c r="C164" s="61" t="s">
        <v>109</v>
      </c>
      <c r="D164" s="27" t="s">
        <v>110</v>
      </c>
      <c r="E164" s="51"/>
      <c r="F164" s="52">
        <v>1800</v>
      </c>
      <c r="G164" s="38">
        <f t="shared" si="2"/>
        <v>28150273.890000008</v>
      </c>
    </row>
    <row r="165" spans="1:7" x14ac:dyDescent="0.25">
      <c r="A165" s="56">
        <v>154</v>
      </c>
      <c r="B165" s="49">
        <v>42739</v>
      </c>
      <c r="C165" s="61" t="s">
        <v>111</v>
      </c>
      <c r="D165" s="27" t="s">
        <v>187</v>
      </c>
      <c r="E165" s="51"/>
      <c r="F165" s="52">
        <v>1981.82</v>
      </c>
      <c r="G165" s="38">
        <f t="shared" si="2"/>
        <v>28148292.070000008</v>
      </c>
    </row>
    <row r="166" spans="1:7" x14ac:dyDescent="0.25">
      <c r="A166" s="56">
        <v>155</v>
      </c>
      <c r="B166" s="49">
        <v>42739</v>
      </c>
      <c r="C166" s="61" t="s">
        <v>112</v>
      </c>
      <c r="D166" s="27" t="s">
        <v>186</v>
      </c>
      <c r="E166" s="51"/>
      <c r="F166" s="52">
        <v>495.55</v>
      </c>
      <c r="G166" s="38">
        <f t="shared" si="2"/>
        <v>28147796.520000007</v>
      </c>
    </row>
    <row r="167" spans="1:7" x14ac:dyDescent="0.25">
      <c r="A167" s="56">
        <v>156</v>
      </c>
      <c r="B167" s="51" t="s">
        <v>113</v>
      </c>
      <c r="C167" s="61" t="s">
        <v>114</v>
      </c>
      <c r="D167" s="27" t="s">
        <v>115</v>
      </c>
      <c r="E167" s="51"/>
      <c r="F167" s="52">
        <v>2980.63</v>
      </c>
      <c r="G167" s="38">
        <f t="shared" si="2"/>
        <v>28144815.890000008</v>
      </c>
    </row>
    <row r="168" spans="1:7" x14ac:dyDescent="0.25">
      <c r="A168" s="56">
        <v>157</v>
      </c>
      <c r="B168" s="49">
        <v>42745</v>
      </c>
      <c r="C168" s="61" t="s">
        <v>116</v>
      </c>
      <c r="D168" s="27" t="s">
        <v>185</v>
      </c>
      <c r="E168" s="51"/>
      <c r="F168" s="52">
        <v>473968.63</v>
      </c>
      <c r="G168" s="38">
        <f t="shared" si="2"/>
        <v>27670847.260000009</v>
      </c>
    </row>
    <row r="169" spans="1:7" x14ac:dyDescent="0.25">
      <c r="A169" s="56">
        <v>158</v>
      </c>
      <c r="B169" s="49">
        <v>42745</v>
      </c>
      <c r="C169" s="61" t="s">
        <v>117</v>
      </c>
      <c r="D169" s="27" t="s">
        <v>118</v>
      </c>
      <c r="E169" s="51"/>
      <c r="F169" s="52">
        <v>1173497.78</v>
      </c>
      <c r="G169" s="38">
        <f t="shared" si="2"/>
        <v>26497349.480000008</v>
      </c>
    </row>
    <row r="170" spans="1:7" x14ac:dyDescent="0.25">
      <c r="A170" s="56">
        <v>159</v>
      </c>
      <c r="B170" s="49">
        <v>42747</v>
      </c>
      <c r="C170" s="61" t="s">
        <v>119</v>
      </c>
      <c r="D170" s="27" t="s">
        <v>184</v>
      </c>
      <c r="E170" s="51"/>
      <c r="F170" s="52">
        <v>1587.92</v>
      </c>
      <c r="G170" s="38">
        <f t="shared" si="2"/>
        <v>26495761.560000006</v>
      </c>
    </row>
    <row r="171" spans="1:7" x14ac:dyDescent="0.25">
      <c r="A171" s="56">
        <v>160</v>
      </c>
      <c r="B171" s="49">
        <v>42747</v>
      </c>
      <c r="C171" s="61" t="s">
        <v>120</v>
      </c>
      <c r="D171" s="27" t="s">
        <v>121</v>
      </c>
      <c r="E171" s="51"/>
      <c r="F171" s="52">
        <v>55100</v>
      </c>
      <c r="G171" s="38">
        <f t="shared" si="2"/>
        <v>26440661.560000006</v>
      </c>
    </row>
    <row r="172" spans="1:7" x14ac:dyDescent="0.25">
      <c r="A172" s="56">
        <v>161</v>
      </c>
      <c r="B172" s="49">
        <v>42747</v>
      </c>
      <c r="C172" s="61" t="s">
        <v>122</v>
      </c>
      <c r="D172" s="27" t="s">
        <v>123</v>
      </c>
      <c r="E172" s="51"/>
      <c r="F172" s="52">
        <v>2772884</v>
      </c>
      <c r="G172" s="38">
        <f t="shared" si="2"/>
        <v>23667777.560000006</v>
      </c>
    </row>
    <row r="173" spans="1:7" x14ac:dyDescent="0.25">
      <c r="A173" s="56">
        <v>162</v>
      </c>
      <c r="B173" s="49">
        <v>42751</v>
      </c>
      <c r="C173" s="61" t="s">
        <v>124</v>
      </c>
      <c r="D173" s="27" t="s">
        <v>125</v>
      </c>
      <c r="E173" s="51"/>
      <c r="F173" s="52">
        <v>437.5</v>
      </c>
      <c r="G173" s="38">
        <f t="shared" si="2"/>
        <v>23667340.060000006</v>
      </c>
    </row>
    <row r="174" spans="1:7" x14ac:dyDescent="0.25">
      <c r="A174" s="56">
        <v>163</v>
      </c>
      <c r="B174" s="49">
        <v>42753</v>
      </c>
      <c r="C174" s="61" t="s">
        <v>126</v>
      </c>
      <c r="D174" s="27" t="s">
        <v>127</v>
      </c>
      <c r="E174" s="51"/>
      <c r="F174" s="52">
        <v>25365</v>
      </c>
      <c r="G174" s="38">
        <f t="shared" si="2"/>
        <v>23641975.060000006</v>
      </c>
    </row>
    <row r="175" spans="1:7" x14ac:dyDescent="0.25">
      <c r="A175" s="56">
        <v>164</v>
      </c>
      <c r="B175" s="49">
        <v>42759</v>
      </c>
      <c r="C175" s="61" t="s">
        <v>128</v>
      </c>
      <c r="D175" s="27" t="s">
        <v>183</v>
      </c>
      <c r="E175" s="51"/>
      <c r="F175" s="52">
        <v>62.5</v>
      </c>
      <c r="G175" s="38">
        <f t="shared" si="2"/>
        <v>23641912.560000006</v>
      </c>
    </row>
    <row r="176" spans="1:7" x14ac:dyDescent="0.25">
      <c r="A176" s="56">
        <v>165</v>
      </c>
      <c r="B176" s="49">
        <v>42759</v>
      </c>
      <c r="C176" s="61" t="s">
        <v>129</v>
      </c>
      <c r="D176" s="27" t="s">
        <v>182</v>
      </c>
      <c r="E176" s="51"/>
      <c r="F176" s="52">
        <v>2341.41</v>
      </c>
      <c r="G176" s="38">
        <f t="shared" si="2"/>
        <v>23639571.150000006</v>
      </c>
    </row>
    <row r="177" spans="1:7" x14ac:dyDescent="0.25">
      <c r="A177" s="56">
        <v>166</v>
      </c>
      <c r="B177" s="49">
        <v>42759</v>
      </c>
      <c r="C177" s="61" t="s">
        <v>130</v>
      </c>
      <c r="D177" s="27" t="s">
        <v>131</v>
      </c>
      <c r="E177" s="51"/>
      <c r="F177" s="52">
        <v>295925</v>
      </c>
      <c r="G177" s="38">
        <f t="shared" si="2"/>
        <v>23343646.150000006</v>
      </c>
    </row>
    <row r="178" spans="1:7" x14ac:dyDescent="0.25">
      <c r="A178" s="56">
        <v>167</v>
      </c>
      <c r="B178" s="49">
        <v>42759</v>
      </c>
      <c r="C178" s="61" t="s">
        <v>132</v>
      </c>
      <c r="D178" s="27" t="s">
        <v>133</v>
      </c>
      <c r="E178" s="51"/>
      <c r="F178" s="52">
        <v>304000</v>
      </c>
      <c r="G178" s="38">
        <f t="shared" si="2"/>
        <v>23039646.150000006</v>
      </c>
    </row>
    <row r="179" spans="1:7" x14ac:dyDescent="0.25">
      <c r="A179" s="56">
        <v>168</v>
      </c>
      <c r="B179" s="49">
        <v>42760</v>
      </c>
      <c r="C179" s="61" t="s">
        <v>134</v>
      </c>
      <c r="D179" s="27" t="s">
        <v>135</v>
      </c>
      <c r="E179" s="51"/>
      <c r="F179" s="52">
        <v>418964.45</v>
      </c>
      <c r="G179" s="38">
        <f t="shared" si="2"/>
        <v>22620681.700000007</v>
      </c>
    </row>
    <row r="180" spans="1:7" x14ac:dyDescent="0.25">
      <c r="A180" s="56">
        <v>169</v>
      </c>
      <c r="B180" s="49">
        <v>42762</v>
      </c>
      <c r="C180" s="61" t="s">
        <v>136</v>
      </c>
      <c r="D180" s="27" t="s">
        <v>137</v>
      </c>
      <c r="E180" s="51"/>
      <c r="F180" s="52">
        <v>494959.5</v>
      </c>
      <c r="G180" s="38">
        <f t="shared" si="2"/>
        <v>22125722.200000007</v>
      </c>
    </row>
    <row r="181" spans="1:7" x14ac:dyDescent="0.25">
      <c r="A181" s="56">
        <v>170</v>
      </c>
      <c r="B181" s="49">
        <v>42762</v>
      </c>
      <c r="C181" s="61" t="s">
        <v>138</v>
      </c>
      <c r="D181" s="27" t="s">
        <v>139</v>
      </c>
      <c r="E181" s="51"/>
      <c r="F181" s="52">
        <v>2598401.4500000002</v>
      </c>
      <c r="G181" s="38">
        <f t="shared" si="2"/>
        <v>19527320.750000007</v>
      </c>
    </row>
    <row r="182" spans="1:7" x14ac:dyDescent="0.25">
      <c r="A182" s="56">
        <v>171</v>
      </c>
      <c r="B182" s="51" t="s">
        <v>140</v>
      </c>
      <c r="C182" s="61" t="s">
        <v>141</v>
      </c>
      <c r="D182" s="27" t="s">
        <v>142</v>
      </c>
      <c r="E182" s="51"/>
      <c r="F182" s="52">
        <v>30508.47</v>
      </c>
      <c r="G182" s="38">
        <f t="shared" si="2"/>
        <v>19496812.280000009</v>
      </c>
    </row>
    <row r="183" spans="1:7" x14ac:dyDescent="0.25">
      <c r="A183" s="56">
        <v>172</v>
      </c>
      <c r="B183" s="51" t="s">
        <v>140</v>
      </c>
      <c r="C183" s="61" t="s">
        <v>143</v>
      </c>
      <c r="D183" s="27" t="s">
        <v>144</v>
      </c>
      <c r="E183" s="51"/>
      <c r="F183" s="52">
        <v>45760</v>
      </c>
      <c r="G183" s="38">
        <f t="shared" si="2"/>
        <v>19451052.280000009</v>
      </c>
    </row>
    <row r="184" spans="1:7" x14ac:dyDescent="0.25">
      <c r="A184" s="56">
        <v>173</v>
      </c>
      <c r="B184" s="49">
        <v>42762</v>
      </c>
      <c r="C184" s="61" t="s">
        <v>145</v>
      </c>
      <c r="D184" s="27" t="s">
        <v>146</v>
      </c>
      <c r="E184" s="51"/>
      <c r="F184" s="52">
        <v>1213150</v>
      </c>
      <c r="G184" s="38">
        <f t="shared" si="2"/>
        <v>18237902.280000009</v>
      </c>
    </row>
    <row r="185" spans="1:7" x14ac:dyDescent="0.25">
      <c r="A185" s="56">
        <v>174</v>
      </c>
      <c r="B185" s="49">
        <v>42762</v>
      </c>
      <c r="C185" s="61" t="s">
        <v>147</v>
      </c>
      <c r="D185" s="27" t="s">
        <v>148</v>
      </c>
      <c r="E185" s="51"/>
      <c r="F185" s="52">
        <v>149026</v>
      </c>
      <c r="G185" s="38">
        <f t="shared" si="2"/>
        <v>18088876.280000009</v>
      </c>
    </row>
    <row r="186" spans="1:7" x14ac:dyDescent="0.25">
      <c r="A186" s="56">
        <v>175</v>
      </c>
      <c r="B186" s="49">
        <v>42762</v>
      </c>
      <c r="C186" s="61" t="s">
        <v>149</v>
      </c>
      <c r="D186" s="27" t="s">
        <v>150</v>
      </c>
      <c r="E186" s="51"/>
      <c r="F186" s="52">
        <v>1279686.6000000001</v>
      </c>
      <c r="G186" s="38">
        <f t="shared" si="2"/>
        <v>16809189.680000007</v>
      </c>
    </row>
    <row r="187" spans="1:7" x14ac:dyDescent="0.25">
      <c r="A187" s="56">
        <v>176</v>
      </c>
      <c r="B187" s="49">
        <v>42762</v>
      </c>
      <c r="C187" s="61" t="s">
        <v>151</v>
      </c>
      <c r="D187" s="27" t="s">
        <v>181</v>
      </c>
      <c r="E187" s="51"/>
      <c r="F187" s="52">
        <v>523270.82</v>
      </c>
      <c r="G187" s="38">
        <f t="shared" si="2"/>
        <v>16285918.860000007</v>
      </c>
    </row>
    <row r="188" spans="1:7" x14ac:dyDescent="0.25">
      <c r="A188" s="56">
        <v>177</v>
      </c>
      <c r="B188" s="49">
        <v>42766</v>
      </c>
      <c r="C188" s="61" t="s">
        <v>152</v>
      </c>
      <c r="D188" s="27" t="s">
        <v>153</v>
      </c>
      <c r="E188" s="51"/>
      <c r="F188" s="52">
        <v>409545</v>
      </c>
      <c r="G188" s="38">
        <f t="shared" si="2"/>
        <v>15876373.860000007</v>
      </c>
    </row>
    <row r="189" spans="1:7" ht="15.75" thickBot="1" x14ac:dyDescent="0.3">
      <c r="A189" s="62">
        <v>178</v>
      </c>
      <c r="B189" s="63">
        <v>42766</v>
      </c>
      <c r="C189" s="57" t="s">
        <v>154</v>
      </c>
      <c r="D189" s="29" t="s">
        <v>155</v>
      </c>
      <c r="E189" s="64"/>
      <c r="F189" s="65">
        <v>302890.65000000002</v>
      </c>
      <c r="G189" s="38">
        <f t="shared" si="2"/>
        <v>15573483.210000006</v>
      </c>
    </row>
    <row r="190" spans="1:7" ht="15.75" thickBot="1" x14ac:dyDescent="0.3">
      <c r="A190" s="66">
        <v>179</v>
      </c>
      <c r="B190" s="67">
        <v>42766</v>
      </c>
      <c r="C190" s="68" t="s">
        <v>156</v>
      </c>
      <c r="D190" s="30" t="s">
        <v>157</v>
      </c>
      <c r="E190" s="69"/>
      <c r="F190" s="70">
        <v>877800</v>
      </c>
      <c r="G190" s="71">
        <f t="shared" si="2"/>
        <v>14695683.210000006</v>
      </c>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OBRAS</vt:lpstr>
      <vt:lpstr>POPULAR</vt:lpstr>
      <vt:lpstr>Diagnostico y Formulacion </vt:lpstr>
      <vt:lpstr>SUELDOS</vt:lpstr>
      <vt:lpstr>FUNCIONAMIENTO</vt:lpstr>
      <vt:lpstr>OBRAS!Print_Area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Esmailin Valdez Paulino</dc:creator>
  <cp:lastModifiedBy>Judit Malagón Gil</cp:lastModifiedBy>
  <cp:lastPrinted>2017-02-20T18:41:50Z</cp:lastPrinted>
  <dcterms:created xsi:type="dcterms:W3CDTF">2017-02-17T14:04:40Z</dcterms:created>
  <dcterms:modified xsi:type="dcterms:W3CDTF">2017-02-22T19:56:03Z</dcterms:modified>
</cp:coreProperties>
</file>