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640" i="1" l="1"/>
  <c r="F637" i="1" l="1"/>
  <c r="F638" i="1" s="1"/>
  <c r="F639" i="1" s="1"/>
  <c r="F641" i="1" s="1"/>
  <c r="F642" i="1" s="1"/>
  <c r="F643" i="1" s="1"/>
  <c r="F644" i="1" s="1"/>
  <c r="F645" i="1" s="1"/>
  <c r="F646" i="1" s="1"/>
  <c r="F647" i="1" s="1"/>
  <c r="F648" i="1" s="1"/>
  <c r="F649" i="1" s="1"/>
  <c r="F650" i="1" s="1"/>
  <c r="F651" i="1" s="1"/>
  <c r="F652" i="1" s="1"/>
  <c r="F653" i="1" s="1"/>
  <c r="F654" i="1" s="1"/>
  <c r="F655" i="1" s="1"/>
  <c r="F656" i="1" s="1"/>
  <c r="F657" i="1" s="1"/>
  <c r="F658" i="1" s="1"/>
  <c r="F659" i="1" s="1"/>
  <c r="F660" i="1" s="1"/>
  <c r="F661" i="1" s="1"/>
  <c r="F662" i="1" s="1"/>
  <c r="F663" i="1" s="1"/>
  <c r="F664" i="1" s="1"/>
  <c r="F665" i="1" s="1"/>
  <c r="F666" i="1" s="1"/>
  <c r="F667" i="1" s="1"/>
  <c r="F668" i="1" s="1"/>
  <c r="F669" i="1" s="1"/>
  <c r="F670" i="1" s="1"/>
  <c r="F671" i="1" s="1"/>
  <c r="F672" i="1" s="1"/>
  <c r="F673" i="1" s="1"/>
  <c r="F674" i="1" s="1"/>
  <c r="F675" i="1" s="1"/>
  <c r="F676" i="1" s="1"/>
  <c r="F677" i="1" s="1"/>
  <c r="F678" i="1" s="1"/>
  <c r="F679" i="1" s="1"/>
  <c r="F680" i="1" s="1"/>
  <c r="F681" i="1" s="1"/>
  <c r="F682" i="1" s="1"/>
  <c r="F683" i="1" s="1"/>
  <c r="F684" i="1" s="1"/>
  <c r="F685" i="1" s="1"/>
  <c r="F686" i="1" s="1"/>
  <c r="F687" i="1" s="1"/>
  <c r="F688" i="1" s="1"/>
  <c r="F689" i="1" s="1"/>
  <c r="F690" i="1" s="1"/>
  <c r="F691" i="1" s="1"/>
  <c r="F692" i="1" s="1"/>
  <c r="F693" i="1" s="1"/>
  <c r="F694" i="1" s="1"/>
  <c r="F695" i="1" s="1"/>
  <c r="F696" i="1" s="1"/>
  <c r="F697" i="1" s="1"/>
  <c r="F698" i="1" s="1"/>
  <c r="F699" i="1" s="1"/>
  <c r="F700" i="1" s="1"/>
  <c r="F701" i="1" s="1"/>
  <c r="F545" i="1"/>
  <c r="F546" i="1" s="1"/>
  <c r="F547" i="1" s="1"/>
  <c r="F548" i="1" s="1"/>
  <c r="F549" i="1" s="1"/>
  <c r="F550" i="1" s="1"/>
  <c r="F551" i="1" s="1"/>
  <c r="F552" i="1" s="1"/>
  <c r="F553" i="1" s="1"/>
  <c r="F554" i="1" s="1"/>
  <c r="F555" i="1" s="1"/>
  <c r="F556" i="1" s="1"/>
  <c r="F557" i="1" s="1"/>
  <c r="F558" i="1" s="1"/>
  <c r="F559" i="1" s="1"/>
  <c r="F560" i="1" s="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14" i="1"/>
  <c r="F515" i="1" s="1"/>
  <c r="F516" i="1" s="1"/>
  <c r="F517" i="1" s="1"/>
  <c r="F518" i="1" s="1"/>
  <c r="F519" i="1" s="1"/>
  <c r="F520" i="1" s="1"/>
  <c r="F493" i="1"/>
  <c r="F494" i="1" s="1"/>
  <c r="F495" i="1" s="1"/>
  <c r="F496" i="1" s="1"/>
  <c r="F497" i="1" s="1"/>
  <c r="F498" i="1" s="1"/>
  <c r="F499" i="1" s="1"/>
  <c r="F500" i="1" s="1"/>
  <c r="F501" i="1" s="1"/>
  <c r="F502" i="1" s="1"/>
  <c r="F478" i="1"/>
  <c r="F479" i="1" s="1"/>
  <c r="F480" i="1" s="1"/>
  <c r="F481" i="1" s="1"/>
  <c r="F425" i="1"/>
  <c r="F426" i="1" s="1"/>
  <c r="F427" i="1" s="1"/>
  <c r="F428" i="1" s="1"/>
  <c r="F429" i="1" s="1"/>
  <c r="F430" i="1" s="1"/>
  <c r="F431" i="1" s="1"/>
  <c r="F432" i="1" s="1"/>
  <c r="F433" i="1" s="1"/>
  <c r="F434" i="1" s="1"/>
  <c r="F435" i="1" s="1"/>
  <c r="F436" i="1" s="1"/>
  <c r="F437" i="1" s="1"/>
  <c r="F438" i="1" s="1"/>
  <c r="F439" i="1" s="1"/>
  <c r="F440" i="1" s="1"/>
  <c r="F441" i="1" s="1"/>
  <c r="F442" i="1" s="1"/>
  <c r="F443" i="1" s="1"/>
  <c r="F444" i="1" s="1"/>
  <c r="F445" i="1" s="1"/>
  <c r="F368" i="1"/>
  <c r="F369" i="1" s="1"/>
  <c r="F370" i="1" s="1"/>
  <c r="F371" i="1" s="1"/>
  <c r="F372" i="1" s="1"/>
  <c r="F373" i="1" s="1"/>
  <c r="F374" i="1" s="1"/>
  <c r="F375" i="1" s="1"/>
  <c r="F376" i="1" s="1"/>
  <c r="F377" i="1" s="1"/>
  <c r="F378" i="1" s="1"/>
  <c r="F379" i="1" s="1"/>
  <c r="F380" i="1" s="1"/>
  <c r="F381" i="1" s="1"/>
  <c r="F382" i="1" s="1"/>
  <c r="F383" i="1" s="1"/>
  <c r="F384" i="1" s="1"/>
  <c r="F385" i="1" s="1"/>
  <c r="F386" i="1" s="1"/>
  <c r="F387" i="1" s="1"/>
  <c r="F388" i="1" s="1"/>
  <c r="F389" i="1" s="1"/>
  <c r="F390" i="1" s="1"/>
  <c r="F391" i="1" s="1"/>
  <c r="F392" i="1" s="1"/>
  <c r="F393" i="1" s="1"/>
  <c r="F394" i="1" s="1"/>
  <c r="F395" i="1" s="1"/>
  <c r="F396" i="1" s="1"/>
  <c r="F397" i="1" s="1"/>
  <c r="F398" i="1" s="1"/>
  <c r="F399" i="1" s="1"/>
  <c r="F400" i="1" s="1"/>
  <c r="F401" i="1" s="1"/>
  <c r="F402" i="1" s="1"/>
  <c r="F403" i="1" s="1"/>
  <c r="F404" i="1" s="1"/>
  <c r="F405" i="1" s="1"/>
  <c r="F406" i="1" s="1"/>
  <c r="F407" i="1" s="1"/>
  <c r="F408" i="1" s="1"/>
  <c r="F409" i="1" s="1"/>
  <c r="F410" i="1" s="1"/>
  <c r="F411" i="1" s="1"/>
  <c r="F412" i="1" s="1"/>
  <c r="F367" i="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alcChain>
</file>

<file path=xl/sharedStrings.xml><?xml version="1.0" encoding="utf-8"?>
<sst xmlns="http://schemas.openxmlformats.org/spreadsheetml/2006/main" count="822" uniqueCount="703">
  <si>
    <t>INSTITUTO NACIONAL DE AGUAS POTABLES Y ALCANTARILLADOS (INAPA)</t>
  </si>
  <si>
    <t xml:space="preserve">Resumen de Ingresos y Egresos </t>
  </si>
  <si>
    <t xml:space="preserve"> Del 01 al  30  de JUNIO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</si>
  <si>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</si>
  <si>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</si>
  <si>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</si>
  <si>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</si>
  <si>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</si>
  <si>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</si>
  <si>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</si>
  <si>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</si>
  <si>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</si>
  <si>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</si>
  <si>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</si>
  <si>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</si>
  <si>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</si>
  <si>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</si>
  <si>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</si>
  <si>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</si>
  <si>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</si>
  <si>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</si>
  <si>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POR MANEJO DE CUENTA</t>
  </si>
  <si>
    <t>COMISION POR CHEQUES  DEVUELTO</t>
  </si>
  <si>
    <t>COMISION DEPOSITO ERRONEO</t>
  </si>
  <si>
    <t>AVISO DE DEBITO 02/6/2022</t>
  </si>
  <si>
    <t>AVISO DE DEBITO RECLAMO 15/6/2022</t>
  </si>
  <si>
    <t>REPOS. FONDO CAJA CHICA DE LA PROVINCIA MARIA TRINIDAD SANCHEZ ZONA III CORRESP. AL PERIODO DEL 15-.03 AL 27-04-2022, RECIBOS DE DESEMBOLSO DEL 1364 AL 1429.</t>
  </si>
  <si>
    <t>PAGO VAC. (30 DIAS CORRESP. AL AÑO 2020 Y 28 DEL 2021), QUIEN DESEMPEÑO LA FUNCION DE OPERADOR DE SISTEMA APS, EN PERSONAL EN TRAMITE DE PENSION.</t>
  </si>
  <si>
    <t>PAGO VACACIONES (09 DIAS CORRESP. AL AÑO 2021), QUIEN DESEMPEÑO LA FUNCION DE OPERADOR DE SISTEMA APS, EN SABANA IGLESIA MULTIPLE.</t>
  </si>
  <si>
    <t>PAGO VAC. (30 DIAS CORRESP. AL AÑO 2020 Y 30 DEL 2021), QUIEN DESEMPEÑO LA FUNCION DE AYUDANTE DE FONTANERIA, EN PERSONAL EN TRAMITE DE PENSION.</t>
  </si>
  <si>
    <t>APORTE DE LA INSTITUCIÓN CONFORME AL ACUERDO DE COLABORACIÓN ENTRE EL INSTITUTO NACIONAL DE AGUAS POTABLES Y ALCANTARILLADOS (INAPA) Y LA FUNDACIÓN FRANCINA HUNGRÍA, EN FECHA DE 28 DE JUNIO DEL AÑO 2021, PARA LA EJECUCIÓN Y DESARROLLO DE ACTIVIDADES CONJUNTAS Y RECIPROCAS EN PROCURA DE FORMAR A LOS COLABORADORES DEL INAPA, PROMOVIENDO ESPACIOS DE COMUNICACIÓN DE LAS ACCIONES DE MANEJO  RESPONSABLE DE LOS RECURSOS DEL AGUA, CORRESP. A ABRIL/2022.  ACUERDO DE FECHA 28 DE JUNIO DEL AÑO 2021.</t>
  </si>
  <si>
    <t>REPOS. FONDO CAJA CHICA DEL ACUEDUCTO DE CASTILLO ZONA III CORRESP. AL PERIODO DEL 24-02 AL 28-04-2022, RECIBOS DE DESEMBOLSO DEL 0168 AL 0184.</t>
  </si>
  <si>
    <t xml:space="preserve">EFT-7855 </t>
  </si>
  <si>
    <t>PAGO FACT. NOS. B1500000893/09-05, 906/17-05-2022, ORDEN DE SERVICIOS OS2021-0793,  COLOCACION DE PUBLICIDAD INSTITUCIONAL DURANTE SEIS (06) MESES, EN EL PROGRAMA DE RADIO "LA REPUBLICA RADIO" TRANSMITIDO DE LUNES A VIERNES DE 4:00 PM A 5:00 PM POR LA NOTA, 95.7 FM, CORRESPONDIENTE A LOS PERIODOS DEL 15 DE MARZO AL 14 DE ABRIL Y 15 DE ABRIL AL 14 DE MAYO/2022.</t>
  </si>
  <si>
    <t>EFT-7856</t>
  </si>
  <si>
    <t>PAGO FACT. NO. B1500000015/03-05-2022, ORDEN DE SERVICIO NO.  OS 2022-0060,  DISTRIBUCION DE AGUA EN DIFERENTES SECTORES Y COMUNIDADES DE LA  PROVINCIA MONTE PLATA, CORRESP.  A  24   DIAS DE ABRIL/2022.</t>
  </si>
  <si>
    <t>EFT-7857</t>
  </si>
  <si>
    <t>PAGO FACT. NO. B1500000151/03-05-2022, ORDEN DE SERVICIO NO. OS2022-0172, SERVICIO DE NOTARIO PARA EL ACTO DE APERTURA DE LA COMPARACION DE PRECIOS NO. INAPA CCC-CP-2022-0009 OFERTAS TECNICAS (SOBRE A) PARA LA  "PERFORACION, LIMPIENZA Y AFORO DE NUEVOS POZOS PARA EL REFORZAMIENTO DE VARIOS ACUEDUCTOS Y CONSTRUCCION DE FILTRANTES DE AGUAS RESIDUALES EN DIFERENTES PROVINCIAS DE LAS REGIONES NORTE, SUR Y ESTE ".</t>
  </si>
  <si>
    <t>EFT-7858</t>
  </si>
  <si>
    <t>PAGO FACT. NO. B1500001295/10-08-2021 ORDEN DE COMPRA OC2020-0217, ADQUISICIÓN DE ELECTROBOMBAS Y BOMBAS, PARA SER UTILIZADAS EN DIFERENTES PROVINCIAS LOTE NO.2.</t>
  </si>
  <si>
    <t>PAGO FACT. NO. B1500000048/20-04-2022, ORDEN DE SERVICIO OS2022-0136, SERVICIO DE NOTARIO PARA EL ACTO DE APERTURA DE LA LICITACIÓN PUBLICA NACIONAL NO. INAPA-CCC-LPN-2021-0055 OFERTAS ECONOMICAS (SOBRE B) PARA LA "ADQUISICION DE EXTINTORES PARA SER UTILIZADOS EN INAPA ".</t>
  </si>
  <si>
    <t>NULO</t>
  </si>
  <si>
    <t>PAGO FACT. NO. B1500000071/16-02-2022 ORDEN DE COMPRA OC2022-0015, ADQUISICIÓN DE MATERIALES ELÉCTRICOS (ALAMBRES, CONECTORES Y BREAKER) PARA SER UTILIZADOS EN TODOS LOS ACUEDUCTOS DEL INAPA.</t>
  </si>
  <si>
    <t xml:space="preserve">EFT-7859 </t>
  </si>
  <si>
    <t>PAGO VIATICOS COMPLETIVO, CORRESP. AL MES DE MARZO/2022, ELABORADA EN MAYO/2022.</t>
  </si>
  <si>
    <t>EFT-7860</t>
  </si>
  <si>
    <t>PAGO VIATICOS DIRECCION FINANCIERA CORRESP. AL MES DE ABRIL/2022, ELABORADA EN MAYO/2022.</t>
  </si>
  <si>
    <t>EFT-7861</t>
  </si>
  <si>
    <t>PAGO VIATICOS UNIDADES CONSULTIVAS O ASESORAS CORRESP. AL MES DE ABRIL/2022, ELABORADA EN MAYO/2022.</t>
  </si>
  <si>
    <t>EFT-7862</t>
  </si>
  <si>
    <t>PAGO VIATICOS DE LA DIRECCION DE SUP. Y FISCALIZACION DE OBRAS, CORRESP. AL MES DE ABRIL/2022, ELABORADA EN MAYO/2022.</t>
  </si>
  <si>
    <t>EFT-7863</t>
  </si>
  <si>
    <t>PAGO VIATICOS DIRECCION COMERCIAL, CORRESP. AL MES DE ABRIL/2022, ELABORADA EN MAYO/2022.</t>
  </si>
  <si>
    <t>EFT-7864</t>
  </si>
  <si>
    <t>PAGO FACT.NO. B1500000043/05-05-2022 ORDEN DE SERVICIO OS2022-0181, SERVICIO DE NOTARIO PARA EL ACTO DE APERTURA DEL PROCESO DE LA COMPARACION DE PRECIOS NO. INAPA-CCC-CP-2022-0001 OFERTAS ECONOMICAS (SOBRE B) PARA LA "REHABILITACION DEPOSITO METALICO ACUEDUCTO PIMENTEL, PROVINCIA  DUARTE, ZONA III".</t>
  </si>
  <si>
    <t>EFT-7865</t>
  </si>
  <si>
    <t>APORTES PATRONALES CORRESP. AL MES DE MAYO/2022, RECARGOS E INTERESES POR NOVEDADES ATRASADAS REPORTADAS EN EL PRESENTE MES, CORRESP. AL PERIODO FEBRERO - ABRIL/2022 SEGÚN FACTURA S/N D/F 01-06-2022, REFERENCIA 0520-2221-6340-3064, 0520-2221-6340-3126, 0420-2221-6340-5985, 0320-2221-6340-6362,  0220-2221-6340-8170.</t>
  </si>
  <si>
    <t>PAGO FACT.  NO.B1500000249/18-04-2022, ORDEN DE COMPRA NO.OC2022-0037, ADQUISICION DE 1200 BOTELLAS TIPO TERMO PARA SER UTILIZADOS POR LOS COLABORADORES DE INAPA.</t>
  </si>
  <si>
    <t>REPOS. FONDO CAJA CHICA DE LA PROVINCIA DUARTE ZONA III CORRESPONDIENTE AL PERIODO DEL 28-03 AL 09-05-2022, RECIBOS DE DESEMBOLSO DEL 1107 AL 1162.</t>
  </si>
  <si>
    <t>REPOS. FONDO CAJA CHICA DE LA PROVINCIA MONTE PLATA ZONA IV CORRESP. AL PERIODO DEL 22-04 AL 19-05-2022, RECIBOS DE DESEMBOLSO DEL 1775 AL 1830.</t>
  </si>
  <si>
    <t>AUMENTO DE FONDO DE CAJA CHICA DEL MUNICIPIO CABRERA PROVINCIA MARIA TRINIDAD SANCHEZ, ACTUALMENTE DICHO FONDO CUENTA CON UN MONTO DE RD$8,000.00 Y CON ESTA SUMA EL FONDO ASCIENDE A RD.</t>
  </si>
  <si>
    <t>2DO ABONO, INDEMN. Y VAC. CORRESP. A (30 DIAS DEL AÑO 2020 Y 30 DEL 2021), QUIEN DESEMPEÑO LA FUNCION DE INGENIERO CIVIL I, EN EL DEPTO. DE DISEÑO DE SISTEMA DE ACUEDUCTO.</t>
  </si>
  <si>
    <t>2DO ABONO, INDEMN. Y VAC. CORRESP. A (30 DIAS DEL AÑO 2021 Y 27 DEL 2022), QUIEN DESEMPEÑO EL CARGO DE ENCARGADO (A), EN EL DEPARTAMENTO MANTENIMIENTO DE INFRAESTRUCTURA CIVI.</t>
  </si>
  <si>
    <t>2DO ABONO, INDEMN. Y VAC. CORRESP. A (30 DIAS DEL AÑO 2020 Y 24 DIAS DEL 2021), QUIEN DESEMPEÑO LA FUNCION DE ENCARGADO (A), EN EL DEPARTAMENTO DE CONTROL OPERACIONAL.</t>
  </si>
  <si>
    <t>PAGO FACT. NO.B1500000016/03-05-2022, ALQUILER LOCAL COMERCIAL EN LA AVENIDA MARIA TRINIDAD SANCHEZ NO.71, ESQUINA CALLE ORFELICIA, MUNICIPIO ESPERANZA, PROVINCIA VALVERDE, CORRESP. AL MES DE MAYO/2022.</t>
  </si>
  <si>
    <t>AUMENTO DE FONDO DE CAJA CHICA DEL MUNICIPIO LAS TERRENAS PROVINCIAS SAMANÁ, ACTUALMENTE DICHO FONDO CUENTA CON UN MONTO DE RD$4,000.00 Y CON ESTA SUMA EL FONDO ASCIENDE A RD$20,000.00.</t>
  </si>
  <si>
    <t>REPOSICION FONDO CAJA CHICA DE LA PROV. HIGUEY ZONA VI CORRESP. AL PERIODO DEL 12-04 AL 18-05-2022, RECIBOS DE DESEMBOLSO DEL 1663 AL 1736.</t>
  </si>
  <si>
    <t xml:space="preserve">EFT-7866 </t>
  </si>
  <si>
    <t>PAGO VIATICOS DIRECCION DE TRATAMIENTO DE AGUA, CORRESP. AL MES DE ABRIL/2022, ELABORADA EN MAYO/2022.</t>
  </si>
  <si>
    <t>EFT-7867</t>
  </si>
  <si>
    <t>PAGO NOMINA VIATICOS DIRECCION DE TECNOLOGIA DE LA INF. Y COM. CORRESP. A ABRIL/2022, ELABORADA EN MAYO/2022.</t>
  </si>
  <si>
    <t>EFT-7868</t>
  </si>
  <si>
    <t>PAGO VIATICOS DIRECCION DE INGENIERIA, CORRESP. AL MES DE ABRIL/2022, ELABORADA EN MAYO/2022.</t>
  </si>
  <si>
    <t>EFT-7869</t>
  </si>
  <si>
    <t>PAGO VIATICOS DE LA DIRECCION DE LA CALIDAD DEL AGUA, CORRESP. AL MES DE ABRIL/2022, ELABORADA EN MAYO/2022.</t>
  </si>
  <si>
    <t>EFT-7870</t>
  </si>
  <si>
    <t>PAGO VIATICOS DE LA DIRECCION DESARROLLO PROVINCIAL, CORRESP. AL MES DE ABRIL/2022, ELABORADA EN MAYO/2022.</t>
  </si>
  <si>
    <t>EFT-7871</t>
  </si>
  <si>
    <t>PAGO VIATICOS DIRECCION DE PROGRAMAS Y PROYECTOS ESPECIALES CORRESP. AL MES DE ABRIL/2022, ELABORADA EN MAYO/2022.</t>
  </si>
  <si>
    <t>EFT-7872</t>
  </si>
  <si>
    <t>PAGO FACT. NO.B1500000008/31-05-2022, ALQUILER LOCAL COMERCIAL MUNICIPIO HIGUEY, PROVINCIA LA ALTAGRACIA, CORRESP. AL MES DE MAYO/2022.</t>
  </si>
  <si>
    <t>EFT-7873</t>
  </si>
  <si>
    <t>PAGO FACT.  NO.B1500000020/04-04-2022,  ORDEN DE SERVICIO NO. OS2021- 0919, DISTRIBUCION DE AGUA EN DIFERENTES SECTORES Y COMUNIDADES DE LA PROVINCIA ELIAS PIÑA, CORRESP. A 31 DIAS DEL MES DE MARZO/2022.</t>
  </si>
  <si>
    <t>REPOSICION FONDO CAJA CHICA DE LA PROVINCIA VALVERDE ZONA I CORRESP. AL PERIODO DEL 05-04 AL 18-05-2022, RECIBOS DE DESEMBOLSO DEL 1988 AL 2052.</t>
  </si>
  <si>
    <t>SALDO, INDEMN. Y VAC. CORRESP. A (25 DIAS DEL AÑO 2020 Y 30 DEL 2021), QUIEN DESEMPEÑO EL CARGO DE ENCARGADO (A), EN EL LABORATORIO NACIONAL DE REFERENCIA CALIDAD DE AGUA ING. MARCOS RODRIGUEZ, NIVEL CENTRAL.</t>
  </si>
  <si>
    <t>PAGO INDEMN. Y VAC. (20 DIAS CORRESP. AL AÑO 2020 Y 17 AL 2021), QUIEN DESEMPEÑO EL CARGO DE CHOFER I EN LA DIVISION DE TRANSPORTACION.</t>
  </si>
  <si>
    <t>PAGO INDEMN. Y VAC. (20 DIAS CORRESP. AL AÑO 2020 Y 17 DEL 2021), QUIEN DESEMPEÑO EL CARGO DE CHOFER I EN LA DIVISION DE TRANSPORTACION.</t>
  </si>
  <si>
    <t>PAGO INDEMN. Y VAC. (20 DIAS CORRESP. AL AÑO 2020 Y 17 AL 2021), QUIEN DESEMPEÑO EL CARGO DE CHOFER I EN LA DIVISION DE TRANSPORTACION, (SALDO AL PRESTAMO POR CONSUMO EN LA FERIA DE MUEBLES Y ELECTRODOMESTICOS NO. 9603423958).</t>
  </si>
  <si>
    <t>PAGO FACT. NO.B1500000038/21-05-2022, ALQUILER LOCAL COMERCIAL UBICADO EN EL MUNICIPIO SABANETA,  PROVINCIA SANTIAGO RODRIGUEZ, CORRESP. AL MES MAYO/2022.</t>
  </si>
  <si>
    <t>PAGO FACT. NO. B1500000034/18-05-2022, ALQUILER APARTAMENTO HABITADO POR EL PERSONAL DE SUPERVISION ACUEDUCTO VILLA JARAGUA, DEL MUNICIPIO NEYBA, PROVINCIA BAHORUCO, CORRESP. A LOS  MESES DE ABRIL, MAYO/2022.</t>
  </si>
  <si>
    <t>PAGO FACT. NO.B1500000328/09-05-2022, ALQUILER LOCAL COMERCIAL EN LA PROVINCIA DE AZUA, CORRESP. AL MES DE MAYO/2022.</t>
  </si>
  <si>
    <t xml:space="preserve">EFT-7874 </t>
  </si>
  <si>
    <t>PAGO FACT. NO. B1500000086/26-04-2022, ORDEN DE SERVICIO OS2022-0184, SERVICIO DE NOTARIO PARA EL ACTO DE APERTURA DE LA COMPARACION DE PRECIOS NO. INAPA-CCC-CP-2022-0015, OFERTAS TÉCNICAS (SOBRE A) PARA EL " MEJORAMIENTO PLANTA DE TRATAMIENTO DE AGUAS RESIDUALES LOS HATILLOS,  PROVINCIA HATO MAYOR,  ZONA VI".</t>
  </si>
  <si>
    <t>EFT-7875</t>
  </si>
  <si>
    <t>PAGO FACT. NO. B0231162457/29-03-2022, DESCONTADO DE LA INDEMNIZACION Y VAC. QUIEN DESEMPEÑO EL CARGO DE CHOFER I EN LA DIVISION DE TRANSPORTACION.</t>
  </si>
  <si>
    <t>EFT-7876</t>
  </si>
  <si>
    <t>PAGO FACT. NO. B1500000129/12-05-20222, ORDEN DE SERVICIO OS2022-0182, SERVICIO DE NOTARIO PARA EL ACTO DE APERTURA DEL PROCESO DE LA COMPARACIÓN DE PRECIOS NO. INAPA-CCC-CP-2022-0014 OFERTAS TÉCNICAS (SOBRE A) PARA LA "AMPLIACIÓN RED VILLA OLÍMPICA, ACUEDUCTO SAN FRANCISCO DE MACORÍS. ZONA III".</t>
  </si>
  <si>
    <t>EFT-7877</t>
  </si>
  <si>
    <t>PAGO FACT. NO.B1500000011/24-05-2022,  ALQUILER LOCAL COMERCIAL CALLE DUARTE, MUNICIPIO SANCHEZ, PROVINCIA SANTA BARBARA DE SAMANA, CORRESP. AL MES DE MAYO/2022.</t>
  </si>
  <si>
    <t>EFT-7878</t>
  </si>
  <si>
    <t>PAGO FACT. NO. B1500000158/19-05-2022, ORDEN DE SERVICIO NO. OS2022-0223, SERVICIO DE NOTARIO PARA EL ACTO DE APERTURA DEL PROCESO COMPARACIÓN DE PRECIOS NO. INAPA CCC-CP-2022-0016 OFERTAS TÉCNICAS (SOBRE A) PARA EL "MEJORAMIENTO PLANTA POTABILIZADORA ACUEDUCTO MÚLTIPLE EL POZO- LOS LIMONES, PROVINCIA MARIA TRINIDAD SANCHEZ, ZONA III".</t>
  </si>
  <si>
    <t>EFT-7879</t>
  </si>
  <si>
    <t>PAGO FACT. NO. B1500000004/16-05-2022,  ALQUILER DE LOCAL DE LA OFICINA COMERCIAL, UBICADA EN LA  AVENIDA DEL ESTE NO.18, FRENTE AL PARQUE DEL DISTRITO MUNICIPAL HATO DEL YAQUE,  PROVINCIA SANTIAGO DE LOS CABALLEROS, CORRESP. AL MES DE MAYO/2022.</t>
  </si>
  <si>
    <t>PAGO FACTURA NO.B1100009512/20-05-2022, ALQUILER LOCAL COMERCIAL  EN BOCA CANASTA , MUNICIPIO BANI, PROVINCIA PERAVIA CORRESP. AL MES DE MAYO/2022.</t>
  </si>
  <si>
    <t>PAGO FACT. NOS. B1500000151/11-05, 153, 154/08-06-2021, OS2021-0262,  COLOCACION DE PUBLICIDAD INSTITUCIONAL DURANTE 03  (TRES)  MESES , EN EL PROGRAMA  TELEVISIVO "VOCES",  TRANSMITIDO LOS SABADOS A LAS 7:00 AM TELEANTILLAS,  CANAL 2  Y LOS MARTES A LAS 12:00 PM POR CORAL, CANAL 39, CORRESP. AL PERIODO DEL 08 DE MARZO AL 08 JUNIO/2021.</t>
  </si>
  <si>
    <t>PAGO FACTURA NO.B1100009495/20-05-2022 ALQUILER LOCAL COMERCIAL EN COTUI PROVINCIA  SANCHEZ RAMIREZ, CORRESP. AL MES DE MAYO/2022.</t>
  </si>
  <si>
    <t>PAGO FACT. NO. B1100009513/20-05-2022, ALQUILER LOCAL COMERCIAL EN EL MUNICIPIO QUISQUEYA, PROVINCIA SAN PEDRO DE MACORIS, CORRESP. AL MES DE MAYO/2022.</t>
  </si>
  <si>
    <t>PAGO FACT. NO.B1100009515/20-05-2022,  ALQUILER LOCAL,  EN EL MUNICIPIO TAMAYO, PROVINCIA BARAHONA, CORRESP. AL MES MAYO/2022.</t>
  </si>
  <si>
    <t>PAGO FACT. NO.B1100009514/20-05-2022, ALQUILER LOCAL COMERCIAL UBICADO EN EL MUNICIPIO DE LOMA DE CABRERA,  PROVINCIA DAJABON, CORRESP. AL  MES DE MAYO/2022.</t>
  </si>
  <si>
    <t>PAGO FACT. NO. B1500000001/01-06-2022,  ALQUILER DE LOCAL COMERCIAL, UBICADA EN LA CALLE DUARTE S/N, FRENTE A LA ESCUELA PRIMARIA JAIBON, DISTRITO MUNICIPAL JAIBON, MUNICIPIO LAGUNA SALADA, PROVINCIA VALVERDE,  CORRESP. A 8 DIAS DEL MES DE DICIEMBRE/2021 Y LOS MESES ENERO, FEBRERO, MARZO, ABRIL, MAYO/2022.</t>
  </si>
  <si>
    <t>REPOS. FONDO CAJA CHICA DE LA UNIDAD COMERCIAL DE ESPERANZA ZONA I PROVINCIA VALVERDE, CORESP. AL PERIODO DEL 09-03 AL 13-05-2022, RECIBOS DE DESEMBOLSO DEL 0187 AL 0197.</t>
  </si>
  <si>
    <t>PAGO ARBITRIO DEL AYUNTAMIENTO DE LAS MATAS DE FARFAN CORRESP. AL MES DE ABRIL/2022.</t>
  </si>
  <si>
    <t>REPOS. FONDO CAJA CHICA DE LA PROVINCIA SANCHEZ RAMIREZ ZONA III CORRESP. AL PERIODO DEL 13-01 AL 01-04-2022, RECIBOS DE DESEMBOLSO DEL 1091 AL 1132.</t>
  </si>
  <si>
    <t>PAGO FACT. NO.B1100009524/20-05-2022,  ALQUILER LOCAL COMERCIAL EN EL FACTOR, MUNICIPIO DE NAGUA, PROV. MARIA TRINIDAD SANCHEZ, CORRESP. AL MES DE MAYO/2022.</t>
  </si>
  <si>
    <t>REPOS. FONDO CAJA CHICA DE LA UNIDAD COMERCIAL DE EL FACTOR ZONA III, CORRESP. AL PERIODO DEL 16-03 AL 28-04-2022, RECIBOS DE DESEMBOLSO DEL 0067 AL 0073.</t>
  </si>
  <si>
    <t>PAGO FACT. NO.B1100009518/20-05-2022,  ALQUILER LOCAL COMERCIAL EN SABANA IGLESIA, PROVINCIA SANTIAGO CORRESP. AL MES DE MAYO/2022.</t>
  </si>
  <si>
    <t>PAGO FACT. NO.B1100009517/20-05-2022, ALQUILER LOCAL COMERCIAL EN CAÑAFISTOL-BANI, PROVINCIA PERAVIA CORRESP. AL MES DE MAYO/2022.</t>
  </si>
  <si>
    <t>PAGO FACT. NO.B1100009519/20-05-2022, ALQUILER DE LOCAL COMERCIAL EN EL MUNICIPIO GALVAN, PROVINCIA  BARAHONA, CORRESP. AL MES MAYO/2022.</t>
  </si>
  <si>
    <t xml:space="preserve">EFT-7880 </t>
  </si>
  <si>
    <t>PAGO FACT. NO. B1500000041/09-05-2022, ORDEN  DE SERVICIO NO.  OS2022-0019,  DISTRIBUCION DE AGUA EN DIFERENTES SECTORES Y COMUNIDADES DE LA PROVINCIA BARAHONA, CORRESP. A 30 DIAS DE ABRIL/2022.</t>
  </si>
  <si>
    <t>EFT-7881</t>
  </si>
  <si>
    <t>PAGO FACT. NO.B1100009511/20-05-2022, ALQUILER LOCAL COMERCIAL,  MUNICIPIO EL VALLE, PROVINCIA HATO MAYOR , CORRESP. AL MES DE MAYO/2022.</t>
  </si>
  <si>
    <t>EFT-7882</t>
  </si>
  <si>
    <t>PAGO FACT. NO.B1500000036/17-05-2022, ORDEN DE SERVICIO NO.OS2022-0197, SERVICIO DE NOTARIO PARA EL ACTO DE APERTURA DEL PROCESO DE LA COMPARACION DE PRECIOS NO.INAPA-CCC-CP-2022-0010 OFERTAS ECONOMICAS (SOBRE B) PARA LA "REHABILITACION PLANTA POTABILIZADORA ACUEDUCTO DE HATO MAYOR, PROV. HATO MAYOR, ZONA VI".</t>
  </si>
  <si>
    <t>EFT-7883</t>
  </si>
  <si>
    <t>PAGO VIATICOS DIRECCION ADMINISTRATIVA, CORRESP. AL MES DE ABRIL/2022, ELABORADA EN MAYO/2022.</t>
  </si>
  <si>
    <t>EFT-7884</t>
  </si>
  <si>
    <t>PAGO VIATICOS DE LA DIRECCION DE OPERACIONES CORRESP. AL MES DE ABRIL/2022, ELABORADA EN MAYO/2022.</t>
  </si>
  <si>
    <t>EFT-7885</t>
  </si>
  <si>
    <t>PAGO FACT. NOS. B1500000012/23-05, 13/24-05-2022,  ALQUILER LOCAL COMERCIAL, UBICADO EN LA AVENIDA DUARTE NO.220, PLAZA DURAN, MUNICIPIO VILLA BISONO ( NAVARRETE) PROVINCIA SANTIAGO, CORRESP. AL 5% RESTANTE SEGUN CONTRATO 15 DIAS DE FEBRERO, MARZO,  ABRIL Y MAYO/22.</t>
  </si>
  <si>
    <t>EFT-7886</t>
  </si>
  <si>
    <t>PAGO FACT. NO.B1100009516/20-05-2022, ALQUILER DE LOCAL COMERCIAL EN EL DISTRITO MUNICIPAL HATILLO PALMA , MUNICIPIO GUAYUBIN, PROVINCIA  MONTE CRISTI, CORRESP. AL MES MAYO/2022.</t>
  </si>
  <si>
    <t>PAGO FACT. NO. B1100009523/20-05-2022,  ALQUILER LOCAL COMERCIAL EN EL MUNICIPIO SABANA LARGA, PROVINCIA SAN JOSE DE OCOA, CORRESP. AL MES DE MAYO/2022.</t>
  </si>
  <si>
    <t>PAGO FACT. NO. B1100009522/20-05-2022, ALQUILER LOCAL COMERCIAL EN BOHECHIO, PROVINCIA SAN JUAN, CORRESP. AL MES DE MAYO/2022.</t>
  </si>
  <si>
    <t>PAGO FACT. NO.B1100009520/20-05-2022, ALQUILER DE LOCAL COMERCIAL EN EL  MUNICIPIO ENRIQUILLO, PROVINCIA  BARAHONA, CORRESP. AL MES MAYO/2022.</t>
  </si>
  <si>
    <t>REPOS. FONDO CAJA CHICA DEL ACUEDUCTO DE BOTONCILLO ZONA I CORRESP. AL PERIODO DEL 09-03 AL 12-05-2022, RECIBOS DE DESEMBOLSO DEL 0199 AL 0216.</t>
  </si>
  <si>
    <t>PAGO FACT. NO.B1100009501/20-05-2022, ALQUILER LOCAL COMERCIAL EN EL MUNICIPIO RESTAURACION,  PROVINCIA DAJABON. CORRESP. AL MES DE MAYO/2022.</t>
  </si>
  <si>
    <t>AUMENTO FONDO DE CAJA CHICA DE LA PROVINCIA SAN JUAN ACTUALMENTE DICHO FONDO CUENTA CON UN MONTO DE RD$300,000.00 Y CON ESTA SUMA EL FONDO ASCIENDE A RD$ 500,000.00.</t>
  </si>
  <si>
    <t>PAGO FACT. NO. B1100009443/20-05-2022, ALQUILER DE LOCAL COMERCIAL UBICADO EN EL DISTRITO MUNICIPAL PALMAR DE OCOA, MUNICIPIO AZUA, PROVINCIA AZUA, CORRESP. AL MES DE MAYO/2022.</t>
  </si>
  <si>
    <t>REPOS. FONDO CAJA CHICA DEL DEPARTAMENTO ADMINISTRATIVO Y SUS DIVISIONES DESTINADO PARA CUBRIR GASTOS EN DIFERENTES AREAS EN EL NIVEL CENTRAL CORRES. AL PERIODO DEL 18-03 AL 30-04-2022, RECIBOS DE DESEMBOLSO DEL 3470 AL 3563.-</t>
  </si>
  <si>
    <t>REPOS. FONDO CAJA CHICA DE LA DIVISION DE TRANSPORTACION DESTINADO PARA CUBRIR GASTOS DE REPARACIONES, COMPRAS DE REPUESTOS Y PAGO DE PEAJES DE LA FLOTILLA DE VEHICULO DE LA INSTITUCION, CORRESP. AL PERIODO DEL 07-04 AL 05-05-2022, RECIBOS DE DESEMBOLSO DEL 13381 AL 13410.</t>
  </si>
  <si>
    <t xml:space="preserve">EFT-7887 </t>
  </si>
  <si>
    <t>PAGO FACT. NO.B1100009521/20-05-2022,  ALQUILER LOCAL COMERCIAL  EN EL MUNICIPIO NIZAO, PROVINCIA PERAVIA CORRESP. AL MES DE MAYO/2022.</t>
  </si>
  <si>
    <t>EFT-7888</t>
  </si>
  <si>
    <t>PAGO FACT. NO. B1100009504/20-05-2022, ALQUILER LOCAL COMERCIAL UBICADO EN EL MUNICIPIO NEYBA PROVINCIA BAHORUCO, CORRESP. AL MES DE MAYO/2022.</t>
  </si>
  <si>
    <t>EFT-7889</t>
  </si>
  <si>
    <t>PAGO FACT. NO.B1500000005/03-05-2022, ORDEN DE SERVICIO NO.OS2022-0142 ,SERVICIO DE DISTRIBUCION DE AGUA EN CAMION CISTERNA EN DIFERENTES COMUNIDADES DE LA PROVINCIA DE SANTIAGO, CORRESP. A 23 DIAS DEL MES DE ABRIL/2022.</t>
  </si>
  <si>
    <t>EFT-7890</t>
  </si>
  <si>
    <t>PAGO FACT. NO.B1100009498/20-05-2022,  ALQUILER LOCAL COMERCIAL EN MANZANILLO, MUNICIPIO PEPILLO SALCEDO, PROVINCIA MONTECRISTI, CORRESP. AL MES DE MAYO/2022.</t>
  </si>
  <si>
    <t>EFT-7891</t>
  </si>
  <si>
    <t>PAGO FACT. NO. B1500000075/03-05-2022, ORDEN DE SERVICIO NO. OS2022-0083, DISTRIBUCIÓN DE AGUA EN DIFERENTES SECTORES Y COMUNIDADES DE LA PROVINCIA SAN CRISTÓBAL, CORRESP. A 30 DÍAS DEL MES DE ABRIL/2022.</t>
  </si>
  <si>
    <t>EFT-7892</t>
  </si>
  <si>
    <t>PAGO FACT. NO.B1100009510/20-05-2022, ALQUILER LOCAL COMERCIAL EN VILLA LA MATA, PROVINCIA SANCHEZ RAMIREZ, CORRESP. AL MES DE MAYO/2022.</t>
  </si>
  <si>
    <t>EFT-7893</t>
  </si>
  <si>
    <t>PAGO FACT. NO. B1100009526/20-05-2022, ALQUILER DE DOS LOCALES COMERCIALES EN EL MUNICIPIO DAJABON,  PROVINCIA DAJABON,  CORRESP. AL MES DE MAYO/2022.</t>
  </si>
  <si>
    <t>EFT-7894</t>
  </si>
  <si>
    <t>PAGO FACT. NO.B1100009507/20-05-2022.  ALQUILER LOCAL COMERCIAL EN EL MUNICIPIO DE BAYAGUANA, PROVINCIA MONTE PLATA,  CORRESP. AL MES DE MAYO/2022.</t>
  </si>
  <si>
    <t>EFT-7895</t>
  </si>
  <si>
    <t>PAGO FACT. NO.B1100009505/20-05-2022,  ALQUILER LOCAL COMERCIAL EN LAS TARANAS VILLA RIVAS, PROVINCIA DUARTE, CORRESP. AL MES DE MAYO/2022.</t>
  </si>
  <si>
    <t>EFT-7896</t>
  </si>
  <si>
    <t>PAGO FACT.A NO.B1100009497/20-05-2022, ALQUILER LOCAL COMERCIAL UBICADO EN EL MUNICIPIO VICENTE NOBLE, PROVINCIA BARAHONA,  CORRESP. AL MES DE MAYO/2022.</t>
  </si>
  <si>
    <t>EFT-7897</t>
  </si>
  <si>
    <t>PAGO FACT. NO.B1500000013/12-05-2022, ORDEN DE SERVICIO NO.OS2021-0857 ,SERVICIO DE DISTRIBUCION DE AGUA EN CAMION CISTERNA EN DIFERENTES COMUNIDADES DE LA PROVINCIA BAHORUCO, CORRESP. A 30 DIAS DEL MES DE ABRIL/2022.</t>
  </si>
  <si>
    <t>PAGO FACTURA NO. B1100009506/20-05-2022, ALQUILER LOCAL COMERCIAL UBICADO EN EL MUNICIPIO JIMANI PROVINCIA INDEPENDENCIA, SEGUN CONTRATO NO.116/2010, CORRESPONDIENTE AL MES DE MAYO/2022, MENOS DESCUENTO ISR RD$990.00, ITBIS RD$1,782.00.</t>
  </si>
  <si>
    <t>PAGO FACT. NO.B1100009527/20-05-2022,  ALQUILER LOCAL COMERCIAL EN LAS MATAS DE FARFAN,  PROVINCIA SAN JUAN, CORRESP. AL MES DE MAYO/2022.</t>
  </si>
  <si>
    <t>PAGO FACT. NO.B1100009509/20-05-2022,  ALQUILER LOCAL COMERCIAL EN JICOME ARRIBA, MUNICIPIO ESPERANZA, PROVINCIA VALVERDE, CORRESP. AL MES DE MAYO/2022.</t>
  </si>
  <si>
    <t>PAGO FACT. NO. B1100009503/20-05-2022,  ALQUILER LOCAL COMERCIAL, MUNICIPIO SAN JUAN, PROVINCIA SAN JUAN, CORRESP. AL MES DE MAYO/2022.</t>
  </si>
  <si>
    <t>PAGO FACT. NO.B1100009508/20-05-2022,  ALQUILER LOCAL COMERCIAL, MUNICIPIO SAN JOSE DE OCOA, PROVINCIA  DE SAN JOSE DE OCOA, CORRESP. AL MES DE MAYO/2022.</t>
  </si>
  <si>
    <t>PAGO FACT.NO.B1100009525/20-05-2022  ALQUILER LOCAL COMERCIAL MUNICIPIO COMENDADOR, PROVINCIA ELIAS PIÑA, CORRESP. AL MES DE MAYO/2022.</t>
  </si>
  <si>
    <t>PAGO FACT. NO.B1100009502/20-05-2022,  ALQUILER LOCAL COMERCIAL EN EL MUNICIPIO LOMA DE CABRERA, PROVINCIA DAJABON, CORRESP. AL  MES DE MAYO/2022.</t>
  </si>
  <si>
    <t>PAGO FACTURA NO.B1500000124/07-04-2022, ORDEN DE SERVICIO NO.OS2022-0139, SERVICIO DE CAPACITACION PARA EL IV SEMINARIO TRANSPARENCIA Y GESTION PUBLICA.</t>
  </si>
  <si>
    <t>PAGO FACT. NO.B1500000074/10-05-2022, ORDEN DE SERVICIO NO.OS2022-0191, SERVICIO DE DISTRIBUCION DE AGUA EN CAMION CISTERNA EN DIFERENTES SECTORES Y COMUNIDADES DE LA PROVINCIA SAN CRISTOBAL, CORRESP. A 30 DIAS DEL MES DE ABRIL/2022.</t>
  </si>
  <si>
    <t>PAGO FACT. NO.B1100009528/20-05-2022,   ALQUILER LOCAL COMERCIAL EN SAN FRANCISCO DE MACORIS, PROVINCIA DUARTE CORRESP. A 2 DIAS DEL MES DE MAYO/2022.</t>
  </si>
  <si>
    <t>PAGO FACT. NO. B1100009531/20-05-2022, ALQUILER DEL LOCAL  DE LA OFICINA COMERCIAL, UBICADO EN LA CALLE DUARTE NO.09,  MUNICIPIO RANCHO ARRIBA,  PROVINCIA SAN JOSE DE OCOA, CORRESP. AL MES DE MAYO/2022.</t>
  </si>
  <si>
    <t>PAGO FACT. NO. B1100009532/20-05-2022,  ALQUILER LOCAL COMERCIAL, EN EL MUNICIPIO VILLA JARAGUA, PROVINCIA BAHORUCO,  CORRESP. AL MES DE MAYO/2022.</t>
  </si>
  <si>
    <t>PAGO FACT. NO.B1500000201/18-04-2022.  ALQUILER LOCAL COMERCIAL EN EL MUNICIPIO BANI, PROVINCIA PERAVIA SEGUN CONTRATO NO.013/2021, CORRESP. A LOS MESES DE ENERO, FEBRERO, MARZO/2022.</t>
  </si>
  <si>
    <t>PAGO FACT. NO.B1100009533/20-05-2022,  ALQUILER LOCAL COMERCIAL EN EL MUNICIPIO MONCION, PROVINCIA SANTIAGO RODRIGUEZ, CORRESP.  AL MES DE MAYO/2022.</t>
  </si>
  <si>
    <t>PAGO FACT.  NO. B1500000021/25-05-2022, ORDEN DE SERVICIO NO. OS2022-0127,  ABASTECIMIENTO DE AGUA EN DIFERENTES SECTORES Y COMUNIDADES DE LA PROVINCIA INDEPENDENCIA,  CORRESP. A 25  DIAS  DE ABRIL/2022.</t>
  </si>
  <si>
    <t xml:space="preserve">EFT-7898 </t>
  </si>
  <si>
    <t>PAGO FACT. NO.B1500000169/20-05-2022, ORDEN DE SERVICIO NO. OS2022-0122, DISTRIBUCION DE AGUA EN DIFERENTES SECTORES Y COMUNIDADES DE LA PROVINCIA SAN CRISTOBAL, CORRESP. A 29 DIAS DE ABRIL/2022.</t>
  </si>
  <si>
    <t>EFT-7899</t>
  </si>
  <si>
    <t>PAGO FACT. NO. B1500000255/16-05-2022, ORDEN DE SERVICIO NO, OS2022-0117, SERVICIO DISTRIBUCIÓN DE AGUA CON CAMIÓN CISTERNA EN DIFERENTES COMUNIDADES DE LA PROVINCIA SAN PEDRO DE MACORÍS CORRESP. A 25 DÍAS DEL MES DE ABRIL/2022.</t>
  </si>
  <si>
    <t>EFT-7900</t>
  </si>
  <si>
    <t>PAGO FACT. NO. B1500000135/06-05-2022, ORDEN DE SERVICIO NO. OS2022-0116, DISTRIBUCIÓN DE AGUA EN DIFERENTES SECTORES Y COMUNIDADES DE LA PROVINCIA PERAVIA,  CORRESP. A 30 DÍAS DEL MES DE ABRIL/2022.</t>
  </si>
  <si>
    <t>EFT-7901</t>
  </si>
  <si>
    <t>PAGO FACT. NO.B1100009530/20-05-22,  ALQUILER LOCAL COMERCIAL EN VILLA CENTRAL, PROVINCIA BARAHONA, CORRESP. AL MES MAYO/2022.</t>
  </si>
  <si>
    <t>EFT-7902</t>
  </si>
  <si>
    <t>PAGO FACT. NO.B1100009535/20-05-2022,  ALQUILER LOCAL COMERCIAL  EN EL SECTOR PIZARRETE, MUNICIPIO BANI, PROVINCIA PERAVIA,  CORRESP. AL MES DE MAYO/2022.</t>
  </si>
  <si>
    <t>EFT-7903</t>
  </si>
  <si>
    <t>PAGO FACT. NO. B1500000006/04-05-2022, ORDEN DE SERVICIO NO. OS2022-0013, DISTRIBUCIÓN DE AGUA EN DIFERENTES SECTORES Y COMUNIDADES DE LA PROVINCIA BAHORUCO, CORRESP. A 30 DÍAS DEL MES DE ABRIL/2022.</t>
  </si>
  <si>
    <t>EFT-7904</t>
  </si>
  <si>
    <t>PAGO DE FACT. NO. B1500001891/11-05-2022, ORDEN DE SERVICIO NO. OS2021-0523, "SERVICIOS DE ALQUILER DE IMPRESORAS MULTIFUNCIONALES Y PLOTTERS PARA USO DEL INAPA CORRESPONDIENTE AL MES DE ABRIL/2022.</t>
  </si>
  <si>
    <t>EFT-7905</t>
  </si>
  <si>
    <t>PAGO FACT. NO.B1500000156/20-05-2022, ORDENES DE SERVICIO NOS. OS2021-0722, OS2022-0231, DISTRIBUCIÓN DE AGUA EN DIFERENTES SECTORES Y COMUNIDADES DE LA PROVINCIA SAMANÁ, CORRESP. A 30 DÍAS DEL MES DE ABRIL/2022.</t>
  </si>
  <si>
    <t>PAGO FACT. NO. B1100009529/20-05-2022, ALQUILER LOCAL COMERCIAL EN EL MUNICIPIO DUVERGE, PROVINCIA INDEPENDENCIA, CORRESP. AL  MES DE MAYO/2022.</t>
  </si>
  <si>
    <t>REPOS. FONDO CAJA CHICA DE LA UNIDAD COMERCIAL DE LAS TERRENAS ZONA III CORRESP. AL PERIODO DEL 09-02 AL 08-04-2022, RECIBOS DE DESEMBOLSO DEL 0194 AL 0202.</t>
  </si>
  <si>
    <t>REPOS. FONDO CAJA CHICA DE LA PROVINCIA DAJABON ZONA I CORRESP. AL PERIODO DEL 25-03 AL 12-05-2022, RECIBOS DE DESEMBOLSO DEL 1092 AL 1138 .</t>
  </si>
  <si>
    <t>PAGO FACT. NO. B1100009534/20-05-2022, ALQUILER DE LOCAL COMERCIAL, MUNICIPIO MICHES, PROVINCIA EL SEIBO, CORRESP. AL MES DE MAYO/2022.</t>
  </si>
  <si>
    <t>PAGO FACT. NO. B1500000034/03-05-2022, ORDEN DE SERVICIO NO. OS2022-0108, SERVICIO DE DISTRIBUCION DE AGUA  CAMION CISTERNA EN DIFERENTES SECTORES Y COMUNIDADES DE LA PROVINCIA SAN CRISTOBAL,  CORRESP. A 30 DIAS DE ABRIL/2022.</t>
  </si>
  <si>
    <t>PAGO FACT. NOS. B1500000005/04-04, 6/04-05-2022, ORDEN DE SERVICIO NO. OS2022-0007, DISTRIBUCIÓN DE AGUA EN DIFERENTES SECTORES Y COMUNIDADES DE LA PROVINCIA SANTIAGO RODRIGUEZ, CORRESP. A 29 DIAS DE MARZO Y 25 DIAS DE ABRIL/2022.</t>
  </si>
  <si>
    <t>REPOS. FONDO CAJA CHICA DE LA UNIDAD COMERCIAL DE CABRERA ZONA III CORRESP. AL PERIODO DEL 08-04 AL 21-05-2022, RECIBOS DE DESEMBOLSO DEL 0243 AL 0254.</t>
  </si>
  <si>
    <t>PAGO FACT. NO.B1500000018/30-04-2022, ORDEN DE SERVICIO NO. OS2022-0011, ABASTECIMIENTO DE AGUA EN DIFERENTES SECTORES Y COMUNIDADES DE LA  PROVINCIA SANTIAGO, CORRESP. A 25 DIAS DE ABRIL/2022.</t>
  </si>
  <si>
    <t>PAGO FACT.NOS.B1500000013/04-10-2021, 18/07-04-2022, 19/07-04-2022,  ALQUILER LOCAL COMERCIAL EN EL DISTRITO MUNICIPAL  DE BAYAHIBE , MUNICIPIO DE SAN RAFAEL DEL YUMA, PROVINCIA LA ALTAGRACIA, CORRESP.  A LOS MESES DE NOVIEMBRE Y DICIEMBRE/2020,  DESDE ENERO HASTA DICIEMBRE/2021 Y ENERO, FEBRERO, MARZO, 15 DIAS DE ABRIL/2022.</t>
  </si>
  <si>
    <t>REPOS. FONDO CAJA CHICA DE LA PROVINCIA SAN PEDRO DE MACORIS ZONA VI CORRESP. AL PERIODO DEL 21-04 AL 25-05-2022, RECIBOS DE DESEMBOLSO DEL 4723 AL 4795.</t>
  </si>
  <si>
    <t xml:space="preserve">EFT-7906 </t>
  </si>
  <si>
    <t>PAGO FACT. NO. B1100009537/20-05-2022, ALQUILER DE VIVIENDA FAMILIAR HABITADA POR EL PERSONAL DE SUPERVISION DEL ACUEDUCTO JUANA VICENTA, EL LIMON, PROVINCIA SAMANA, CORRESP. AL MES DE MAYO/2022.</t>
  </si>
  <si>
    <t>EFT-7907</t>
  </si>
  <si>
    <t>PAGO FACT. NO. B1500000067/19-05-2022 , ORDENES DE SERVICIO NO. OS2022-0114, DISTRIBUCION DE AGUA EN DIFERENTES SECTORES Y COMUNIDADES DE LA PROVINCIA SAN PEDRO DE MACORIS, CORRESP. A 24 DIAS DEL MES DE ABRIL/2022.</t>
  </si>
  <si>
    <t>EFT-7908</t>
  </si>
  <si>
    <t>PAGO FACT.  NO. B1500000131/19-05-2022,  ORDEN DE SERVICIO NO. OS2022-0128, SERVICIO DISTRIBUCION DE AGUA EN DIFERENTES SECTORES Y COMUNIDADES DE LA PROVINCIA SAN CRISTOBAL. CORRESP. A 30  DIAS DE  ABRIL/2022.</t>
  </si>
  <si>
    <t>EFT-7909</t>
  </si>
  <si>
    <t>PAGO FACT. NO. B1500000021/19-05-2022, ORDEN DE SERVICIO OS2022-0165, SERVICIO DE DISTRIBUCIÓN DE AGUA EN CAMIÓN CISTERNA EN LOS DIFERENTES SECTORES Y COMUNIDADES DE LA PROVINCIA DE EL SEIBÓ, CORRESP. A 28 DÍAS DEL MES DE ABRIL/2022.</t>
  </si>
  <si>
    <t>EFT-7910</t>
  </si>
  <si>
    <t>PAGO FACT. NO. B1500000134/01-04-2022, ORDEN DE SERVICIO NO. OS2022-0137, SERVICIO DE NOTARIO PARA EL ACTO DE APERTURA DE LA LICITACIÓN PUBLICA NACIONAL NO. INAPA CCC-LPN-2021-0057 OFERTAS ECONÓMICAS (SOBRE B) PARA LA "ADQUISICIÓN DE EQUIPOS ELECTROBOMBAS ELEVADORAS, BOMBAS TURBINA VERTICAL, ELECTROBOMBAS Y MOTORES PARA SER UTILIZADOS EN TODOS LOS ACUEDUCTOS DEL INAPA".</t>
  </si>
  <si>
    <t>EFT-7911</t>
  </si>
  <si>
    <t>PAGO FACT. NO. B1500000010/03-05-2022, ORDEN DE SERVICIO NO. OS2022-0081, DISTRIBUCIÓN DE AGUA EN DIFERENTES SECTORES Y COMUNIDADES DE LA PROVINCIA SAN CRISTÓBAL, CORRESP. A 30 DÍAS DE ABRIL/2022.</t>
  </si>
  <si>
    <t>EFT-7912</t>
  </si>
  <si>
    <t>PAGO FACT. NOS. B1500000044, 45/20-04, 46/13-05-2022, ORDEN DE SERVICIO NO. OS2021-0156, DISTRIBUCIÓN DE AGUA EN DIFERENTES SECTORES Y COMUNIDADES DE LA PROVINCIA SAMANA, CORRESP. A 28 DÍAS DEL MES DE FEBRERO, 30 DÍAS DE MARZO, Y 30 DÍAS DE ABRIL/2022.</t>
  </si>
  <si>
    <t>EFT-7913</t>
  </si>
  <si>
    <t>PAGO FACT.  NO.B1500000052/12-05-2022, ORDEN DE SERVICIO NO. OS2022-0037,  DISTRIBUCION DE AGUA EN DIFERENTES SECTORES Y COMUNIDADES DE LA PROVINCIA SAN JUAN DE LA MAGUANA, CORRESP. A 29 DIAS DE ABRIL/2022.</t>
  </si>
  <si>
    <t>EFT-7914</t>
  </si>
  <si>
    <t>PAGO FACT. NO B1500000593/11-05-2022 ORDEN DE COMPRA OC2021-0220/12-08-2021, ADQUISICIÓN DE EQUIPOS ELÉCTRICOS PARA SER UTILIZADOS EN TODOS LOS ACUEDUCTOS A NIVEL NACIONAL (PLAN DE RESCATE).</t>
  </si>
  <si>
    <t>EFT-7915</t>
  </si>
  <si>
    <t>PAGO FACT. NO. B1500000042/25-05-2022, ORDEN DE SERVICIO NO. OS2021-0913, DISTRIBUCION DE AGUA EN DIFERENTES SECTORES Y COMUNIDADES DE LA PROVINCIA EL SEIBO, CORRESP. A 27  DIAS DE ABRIL/22.</t>
  </si>
  <si>
    <t>PAGO FACT. NO. B1100009536/20-05-2022,  ALQUILER  LOCAL DE LA OFICINA COMERCIAL EN EL MUNICIPIO DE VALLEJUELOS, PROVINCIA SAN JUAN, CORRESP. AL MES MAYO/2022.</t>
  </si>
  <si>
    <t>PAGO FACT. NOS.B1500000019/02-05, 20/16-05-2022, ORDEN DE SERVICIO NO. OS2021-0854, DISTRIBUCION DE AGUA EN DIFERENTES SECTORES Y COMUNIDADES DE LA PROVINCIA PERAVIA, CORRESP. A 30 DIAS DEL MES DE ABRIL Y 13 DIAS DEL MES DE MAYO/2022.</t>
  </si>
  <si>
    <t>1ER ABONO, INDEMN. Y VAC. CORRESP. A (18 DIAS DEL AÑO 2020 Y 28 DIAS DEL 2021), QUIEN DESEMPEÑO LA FUNCION DE GESTOR DE PROYECTOS, EN LA DIRECCION DE DESARROLLO PROVINCIAL.</t>
  </si>
  <si>
    <t>APERTURA FONDO OPERATIVO LIQUIDABLES QUE SERÁN DESTINADO PARA LA COMPRA DE TICKETS DE COMBUSTIBLE.</t>
  </si>
  <si>
    <t>PAGO FACT. NO. B1500000014/23-05-2022,  ALQUILER LOCAL OFICINA COMERCIAL EN EL MUNICIPIO VILLA LOS ALMACIGOS, PROVINCIA SANTIAGO RODRIGUEZ, CORRESP. A LOS MESES DE ABRIL Y MAYO/2022.</t>
  </si>
  <si>
    <t>REPOS. FONDO CAJA CHICA  PROVINCIA ELIAS PIÑA ZONA II CORRESP. AL PERIODO DEL 28-04 AL 17-05-2022, RECIBOS DE DESEMBOLSO DEL 3834 AL 3850.</t>
  </si>
  <si>
    <t xml:space="preserve">EFT-7916 </t>
  </si>
  <si>
    <t>PAGO FACT. NOS. B1500000044/19, 45/25-05-2022 ORDENES DE SERVICIOS NOS. OS2022-0227, OS2022-0228, SERVICIO DE NOTARIO PARA EL ACTO DE APERTURA  DE LA COMPARACION DE PRECIOS NO. INAPA-CCC-CP-2022-0023, 0022,  OFERTAS TECNICAS (SOBRE A) PARA LA "RECONSTRUCCION LINEA DE IMPLUSION ACUEDUCTO JUAN DE HERRERA, PROVINCIA  SAN JUAN, ZONA II"  Y  "REHABILITACION PLANTA DE TRATAMIENTO DE AGUAS RESIDUALES DEL ALCANTARILLADO SANITARIO DE COMENDADOR, PROVINCIA  ELIAS PIÑA,  ZONA II".</t>
  </si>
  <si>
    <t>EFT-7917</t>
  </si>
  <si>
    <t>PAGO FACT. NO. B1500000046/30-05-2022 ORDEN DE SERVICIO OS2022-0267, SERVICIO DE NOTARIO PARA EL ACTO DE APERTURA DE LA LICITACION PUBLICA NACIONAL  NO. INAPA-CCC-LPN-2022-0019 OFERTAS TECNICAS (SOBRE A) PARA LA "CONTRATACION DE SERVICIOS DE TALLERES PARA REPARACION DE MOTORES, BOMBAS Y TRANSFORMADORES, PARA SER UTILIZADOS EN TODAS LOS ACUEDUCTOS A NIVEL NACIONAL".</t>
  </si>
  <si>
    <t>EFT-7918</t>
  </si>
  <si>
    <t>PAGO FACT. NO. B1500000147/27-04-2022, ORDEN DE SERVICIO NO. OS2022-0144, SERVICIO DE NOTARIO PARA EL ACTO DE APERTURA DE LA COMPARACIÓN DE PRECIOS NO. INAPA CCC-CP-2022-0011 OFERTAS TÉCNICAS (SOBRE A) PARA LA "ADQUISICIÓN DE BATERÍAS E INVERSORES PARA CUBRIR LAS NECESIDADES EN LAS OFICINAS COMERCIALES A NIVEL NACIONAL".</t>
  </si>
  <si>
    <t>EFT-7919</t>
  </si>
  <si>
    <t>PAGO FACT. NOS. B1500000381/04-04, 403/04-05-2022, ORDEN DE SERVICIO NO. OS2021-0909 SERVICIO DISTRIBUCIÓN DE AGUA CON CAMIÓN CISTERNA EN DIFERENTES COMUNIDADES DE LA PROVINCIA SAN PEDRO DE MACORÍS, CORRESP. A 31 DÍAS DEL MES DE MARZO, 27 DIAS DEL MES DE ABRIL/2022.</t>
  </si>
  <si>
    <t>EFT-7920</t>
  </si>
  <si>
    <t>PAGO FACT.  NO. B1500000019/04-05-2022, ORDEN DE SERVICIO NO.  OS2022-0042, DISTRIBUCION DE AGUA EN DIFERENTES SECTORES Y COMUNIDADES DE LA PROVINCIA SAN JUAN, CORRESP. A 29  DIAS DEL MES ABRIL/2022.</t>
  </si>
  <si>
    <t>EFT-7921</t>
  </si>
  <si>
    <t>PAGO FACTURA NO. B1500000244/04-04-2022 ORDEN DE COMPRA OC2022-0049, COMPRA DE ELECTRODOS Y SOLDADORAS.</t>
  </si>
  <si>
    <t>EFT-7922</t>
  </si>
  <si>
    <t>PAGO FACT. NO. B1500000018/04-05-2022 ORDEN DE SERVICIO NO. OS2022-0141, DISTRIBUCIÓN DE AGUA CON CAMIÓN CISTERNA EN DIFERENTES SECTORES Y COMUNIDADES DE LA PROVINCIA SAN JUAN DE LA MAGUANA,  CORRESP. A   30 DÍAS DE ABRIL/2022.</t>
  </si>
  <si>
    <t>EFT-7923</t>
  </si>
  <si>
    <t>PAGO FACT. NO. B1500000061/01-05-2022, ORDEN  DE SERVICIO NO.  OS2022-0084,  DISTRIBUCION DE AGUA CON CAMION CISTERNA EN DIFERENTES SECTORES Y COMUNIDADES DE LA PROVINCIA SAN CRISTOBAL, CORRESP. A 29  DIAS DE ABRIL/2022.</t>
  </si>
  <si>
    <t>COMPLETIVO DE INDEMNIZACION Y VACACIONES CORRESP. A (25 DIAS DEL AÑO 2019 Y 30 DEL 2020), QUIEN DESEMPEÑO EL CARGO DE TECNICO ADMNISTRATIVO, SECCION DE SEGURIDAD CIVIL.</t>
  </si>
  <si>
    <t xml:space="preserve">EFT-7924 </t>
  </si>
  <si>
    <t xml:space="preserve">PAGO FACT. NO. B1500000061/24-05-2022, O/S NO. OS2022-0229, SERV. DE NOTARIO PARA EL ACTO DE APERTURA DE LA LICITACION PUBLICA NACIONAL NO. INAPA-CCC-LPN-2022-0016, OFERTAS TÉCNICAS (SOBRE A) PARA LA " ADQUISICION DE PRUEBAS RAPIDAS PARA DETERMINAR PSEUDOMONAS, COLIFORMES &amp; E. COLI".  </t>
  </si>
  <si>
    <t xml:space="preserve">EFT-7925 </t>
  </si>
  <si>
    <t xml:space="preserve">PAGO FACT. NO. B1500000117/07-03-2022, O/S  NO. OS2022-0226, SERV. DE NOTARIO PARA EL ACTO DE APERTURA DE LA COMPARACION DE PRECIOS NO. INAPA CCC-CP-2021-0084 OFERTAS ECONÓMICAS (SOBRE B) PARA EL "SUMINISTRO Y COLOCACION DE PLATAFORMA PARA COMPRESORES DE AIRE ACONDICIONADOS  PARA SER UTILIZADOS EN LA SEDE CENTRAL DEL INAPA". </t>
  </si>
  <si>
    <t xml:space="preserve">EFT-7926 </t>
  </si>
  <si>
    <t>PAGO FACTS. NOS. B1500000157/19, 59/20-05-2022, O/S  NOS. OS2022-0188, OS2022-0224, SERV. DE NOTARIO PARA EL ACTO DE APERTURA DE LA LICITACION PUBLICA NACIONAL Y   DEL PROCESO DE LA COMPARACIÓN DE PRECIOS NOS. INAPA CCC-LPN-2022-0003 OFERTAS TÉCNICAS (SOBRE A) Y INAPA CCC-CP-2022-0011 OFERTAS ECONOMICAS (SOBRE B),  PARA LA "CONSTRUCCION AC. ZONA TURISTICA CABO ROJO-PEDERNALES, PROVINCIA PEDERNALES ZONA VIII " Y PARA LA  "ADQUISICIÓN DE BATERÍAS E INVERSORES PARA CUBRIR LAS NECESIDADES EN LAS OFICINAS COMERCIALES A NIVEL NACIONAL".</t>
  </si>
  <si>
    <r>
      <t xml:space="preserve">EFT-7927 </t>
    </r>
    <r>
      <rPr>
        <sz val="8"/>
        <color indexed="10"/>
        <rFont val="Calibri"/>
        <family val="2"/>
        <scheme val="minor"/>
      </rPr>
      <t xml:space="preserve"> </t>
    </r>
  </si>
  <si>
    <t xml:space="preserve">EFT-7928 </t>
  </si>
  <si>
    <t>PAGO FACT. NO. B1500000163/12-05-2021 O/C 2021-0134, ADQUISICIÓN DE MATERIALES DE HIGIENE, LOS CUALES SERÁN UTILIZADOS EN EL NIVEL CENTRAL, ACS. RURALES, EDIFICIO MARCOS RODRIGUEZ, EL KM 18 Y ZONAS PROVINCIALES.</t>
  </si>
  <si>
    <t>PAGO RETENCION 10%  DEL ISR  DESCONTADO A ALQUILERES DE LOCALES COMERCIALES. SEGUN LEY NO. 253/12, CORRESP. A  MAYO/202.</t>
  </si>
  <si>
    <t>1ER ABONO, INDEMNIZACION Y VACACIONES CORRESP. A (30 DIAS DEL AÑO 2019 Y 30 DEL 2020), QUIEN DESEMPEÑO EL CARGO DE TECNICO ADMNTIVO., EN EL LABORATORIO NACIONAL DE REFERNCIA CALIDAD DE AGUA ING. MARCOS RODRIGUEZ, NIVEL CENTRAL.</t>
  </si>
  <si>
    <t>PAGO INDEMNIZACION Y VACACIONES (30 DIAS CORRESP. AL AÑO 2019 Y 30 AL 2020), A LA SRA. LUCIA DE LOS MILAGROS MATEO DUVAL, QUIEN DESEMPEÑO EL CARGO DE TECNICO ADMINISTRATIVO, EN EL LABORATORIO NACIONAL DE REFERENCIA CALIDAD DE AGUA ING. MARCOS RODRIGUEZ, NIVEL CENTRAL.</t>
  </si>
  <si>
    <t xml:space="preserve">EFT-7929 </t>
  </si>
  <si>
    <t>PAGO FACT. NO. B1500000090/19-05-2022, O/S 2022-0222, SERV. DE NOTARIO PARA EL ACTO DE APERTURA DEL PROCESO DE LA LICITACION PUBLICA NACIONAL  NO. INAPA-CCC-LPN-2022-0014, OFERTAS TÉCNICAS (SOBRE A)  " ADQUISICION DE SUSTANCIAS QUIMICAS, CLORO GAS ENVASADO EN CILINDRO DE 2,000 LBS, HIPOCLORITO DE CALCIO EN KGS, POLIMERO NO IONICO EN TANQUE 200KG Y SULFATO DE ALUMINIO DE 50 KG PARA SER UTILIZADOS EN TODOS LOS ACS. DEL INAPA".</t>
  </si>
  <si>
    <t xml:space="preserve">EFT-7930 </t>
  </si>
  <si>
    <t>PAGO FACT. NO. B1500000119/19-05-2022, OS2022-0239 SERV. DE NOTARIO PARA EL ACTO DE APERTURA DE LA LICITACIÓN PUBLICA NACIONAL NO. INAPA- CCC-LPN-2022-0015 OFERTAS TECNICAS (SOBRE A) PARA LA  "ADQUISICIÓN DE LICENCIAS MICROSOFT OFFICE 365, SQL SERVER ESTANDAR CORE 2019, WINDOWS SERVER STANDARD 2019".</t>
  </si>
  <si>
    <t xml:space="preserve">EFT-07931 </t>
  </si>
  <si>
    <t xml:space="preserve">PAGO FACTS. NOS. A010010011500001094/21-05, 01101/02-06, 01142/12-11, 01145/29-10, 01147/20-11, 01148/24-11, 01149/28-11, 01150/27-11, 01152, 01153/12-12. 01154/22-12, 01157/05-12-2014, 01156/09-01, 01158/04-02, 01159/09-03, 01161/15-01, 01162/03-03, 01163/26-02, 01165/13-02, 01168/10-03-2015, O/S NOS, 1518, 586, OS2014-1060,1300, 1000, 1084, 1029, 1030, 1325, 1314, OS2015-0046, OS2014-1039, 0994, OS2015-0016, 0452, 0042, 0506, 0551, 0163, 0746, SUMINISTRO DE MATERIALES GASTABLES, PARA SER UTILIZADOS EN LOS DIFERENTES DEPTO. DEL INAPA, </t>
  </si>
  <si>
    <t>REPOSICION FONDO CAJA CHICA  DEL LABORATORIO NIVEL CENTRAL (DIRECCION DE CALIDAD DE AGUA) CORRESP. AL PERIODO DEL 11-01 AL 25-05-2022, RECIBOS DE DESEMBOLSO DEL 0482 AL 0525 .</t>
  </si>
  <si>
    <t>PAGO FACT. NO.B1500001165/13-05-2022, OS2021-0791 MAESTRIA  EN INGENIERIA SANITARIA, PARA SER IMPARTIDA A SEIS ENCARGADOS PROVINCIALES,  CORRESPO. A LA INVESTIDURA ORDINARIA A FAVOR DE LOS ESTUDIANTES SARAH M. LEVY Y MELVIN DE LA ROSA.</t>
  </si>
  <si>
    <t>PAGO FACT. NO. B1100009500/20-05-2022, ALQUILER DE LOCAL  COMERCIAL, UBICADO EN LA CALLE SANTOME NO.38, MUNICIPIO EL CERCADO,  PROV. SAN JUAN, CORRESP. AL MES DE MAYO/2022.</t>
  </si>
  <si>
    <t xml:space="preserve">EFT-7932 </t>
  </si>
  <si>
    <t>PAGO FACTS. NOS. B1500000008/17-04, 09/17-05-2022, O/S. NO. OS2022-0268,  DISTRIBUCION DE AGUA EN DIFERENTES SECTORES Y COMUNIDADES DE LA PROVINCIA LA ALTAGRACIA, CORRESP. A 25 DIAS DEL MES DE  MARZO, 25 DIAS DEL MES DE ABRIL/2022.</t>
  </si>
  <si>
    <t>PAGO FACT. NO. B1500000141/02-06-2022, ORDEN DE SERVICIO NO. OS2022-0130, SERVICIO DISTRIBUCIÓN DE AGUA EN CAMIÓN CISTERNA EN DIFERENTES SECTORES Y COMUNIDADES DE LA PROVINCIA SAN CRISTÓBAL, CORRESP. A 31 DÍAS DEL MES DE MAYO/2022.</t>
  </si>
  <si>
    <t xml:space="preserve"> </t>
  </si>
  <si>
    <t>PAGO FACTURA NO.B1100009496/20-05-2022, ALQUILER LOCAL COMERCIAL EN PIMENTEL, PROVINCIA DUARTE, CORRESP. AL MES DE MAYO/2022.</t>
  </si>
  <si>
    <t>PAGO RETENCIÓN DE 30% ITBIS DESCONTADO A SUPLIDORES DE SERVICIOS SEGÚN LEY 253/12, CORRESP. AL MES DE MAYO/2022.</t>
  </si>
  <si>
    <t>PAGO RETENCION DEL (5%) DEL IMPUESTO SOBRE LA RENTA DESCONTADO A PROVEEDORES DE BIENES Y SERVICIOS, SEGUN LEY 253/12, CORRESP. AL MES DE MAYO/2022.</t>
  </si>
  <si>
    <t>PAGO FACT. NO. B1500000009/09-06-2022, ALQUILER DE APARTAMENTO PARA SER UTILIZADO COMO VIVIENDA FAMILIAR, UBICADO EN LA AVENIDA CORREA Y CIDRON, IVETTE A, APARTAMENTO 4A,  DISTRITO NACIONAL, SANTO DOMINGO, CORRESP. AL MES DE MAYO/2022.</t>
  </si>
  <si>
    <t>RETENCION DEL 10% DEL IMPUESTO SOBRE LA RENTA, DESCONTADO A HONORARIOS PROFESIONALES, CORRESP. AL MES DE MAYO/2022.</t>
  </si>
  <si>
    <t>REPOSICION FONDO CAJA CHICA DE LA PROVINCIA EL SEIBO ZONA VI CORRESP. AL PERIODO DEL 22-04 AL  24-05-2022, RECIBOS DE DESEMBOLSO DEL 1072 AL 1104.</t>
  </si>
  <si>
    <t>AUMENTO FONDO DE CAJA CHICA DEL DEPARTAMENTO DE TRANSPORTE ACTUALMENTE DICHO FONDO CUENTA CON UN MONTO DE RD$600,000.00 Y CON ESTA SUMA ASCIENDE A RD$1,200,000.00.</t>
  </si>
  <si>
    <t>PAGO FACT. NO. B1500000056/02-06-2022, ORDEN DE SERVICIO NO. OS2022-0118, DISTRIBUCIÓN DE AGUA EN DIFERENTES SECTORES Y COMUNIDADES DE LA PROVINCIA SAN CRISTÓBAL, CORRESP. A 31 DÍAS DE MAYO/2022.</t>
  </si>
  <si>
    <t>PAGO FACT. NO. B1500000594/02-02-2022 ORDEN DE COMPRA OC2021-0268, ADQUISICIÓN DE MOBILIARIO PARA SER UTILIZADO EN EL DEPARTAMENTO DE JURÍDICA 3ER NIVEL DE LA SEDE CENTRAL DEL INAPA.</t>
  </si>
  <si>
    <t>PAGO FACT. NOS. B1500000014/31-03, 15/19-05-2022, ORDEN DE SERVICIO NO. OS2022-0018, ABASTECIMIENTO DE AGUA EN DIFERENTES SECTORES Y COMUNIDADES DE LA PROVINCIA SANTIAGO, CORRESP. A 27 DÍAS DE MARZO Y 25 DÍAS DE MES ABRIL/2022.</t>
  </si>
  <si>
    <t>PAGO FACT. NO. B1500000056/02-06-2022, ORDEN DE SERVICIO NO. OS2022-0073, DISTRIBUCION DE AGUA EN DIFERENTES SECTORES Y COMUNIDADES DE LA PROVINCIA SAN CRISTOBAL. CORRESP. A 31 DIAS DEL MES DE MAYO/2022.</t>
  </si>
  <si>
    <t>APORTE PARA EJECUTAR Y DESARROLLAR ACTIVIDADES CONJUNTAS Y RECIPROCAS EN PROCURA DE FORMAR A LOS COLABORADORES DEL INAPA. PROMOVIENDO ESPACIOS DE COMUNICACIÓN DE LAS ACCIONES DE MANEJO RESPONSABLE DEL AGUA, CORRESP. AL PERIODO DESDE EL 16-05 AL 15-06-2022.</t>
  </si>
  <si>
    <t>REPOSICION FONDO CAJA CHICA DE LA UNIDAD ADMINISTRATIVA DE PIMENTEL ZONA III CORRESP. AL PERIODO DEL 09-05 AL 09-06-2022, RECIBOS DE DESEMBOLSO DEL 0133 AL 0150.</t>
  </si>
  <si>
    <t>REPOSICION FONDO CAJA CHICA DE LA UNIDAD ADMINISTRATIVA DE SABANA GRANDE DE BOYA, ZONA IV CORRESPONDIENTE AL PERIODO DEL 06-04 AL 25-05-2022, RECIBOS DE DESEMBOLSO DEL 0208 AL 0217.</t>
  </si>
  <si>
    <t>PAGO FACTURA NO. B1500000035/27-05-2022, ORDEN DE SERVICIO NO. OS2022-0265,  DISTRIBUCION DE AGUA EN DIFERENTES SECTORES Y COMUNIDADES DE LA PROVINCIA SAMANA, SEGUN CONTRATO NO. 046/2022,  CORRESPONDIENTE A 30 DIAS DEL MES ABRIL/2022. MENOS DESC. ISR RD$6,675.00.</t>
  </si>
  <si>
    <t>REPOSICION FONDO CAJA CHICA DE LA PROVINCIA SAN JOSE DE OCOA ZONA IV CORRESP. AL PERIODO DEL 05-04 AL 10-05-2022, RECIBOS DE DESEMBOLSO DEL 0818 AL 0871.</t>
  </si>
  <si>
    <t>PAGO RETENCION DEL ITBIS (18% A PERSONA FISICA), SEGUN LEY 253/12, CORRESP. AL MES DE MAYO-2022.</t>
  </si>
  <si>
    <t>REPOSICION FONDO CAJA CHICA DE LA DIRECCION COMERCIAL CORRESP. AL PERIODO DEL 06-05 AL 05-06-2022, RECIBOS DE DESEMBOLSO DEL 48911 AL 48932.</t>
  </si>
  <si>
    <t xml:space="preserve">EFT-7933 </t>
  </si>
  <si>
    <t>PAGO FACT. NO. B1500000086/02-06-2022, ORDEN DE SERVICIO NO. OS2021-0860, DISTRIBUCION DE AGUA EN DIFERENTES SECTORES Y COMUNIDADES DE LA PROVINCIA SAN CRISTOBAL, CORRESP. A 25 DIAS  DE MAYO/2022.</t>
  </si>
  <si>
    <t>EFT-7934</t>
  </si>
  <si>
    <t>PAGO DE NÓMINA DE VIÁTICOS COMPLETIVO ADMINISTRATIVA, CORRESP. A ABRIL/2022, ELABORADA EN JUNIO/2022.</t>
  </si>
  <si>
    <t>EFT-7935</t>
  </si>
  <si>
    <t>PAGO FACT. NO.B1500000066/02-06-2022,  ORDEN DE SERVICIO NO. OS2021-0863  DISTRIBUCION  DE AGUA EN DIFERENTES SECTORES Y COMUNIDADES DE LA PROVINCIA SAN CRISTOBAL CORRESP. A 31 DIAS DE MAYO/2022.</t>
  </si>
  <si>
    <t>EFT-7936</t>
  </si>
  <si>
    <t>PAGO FACT. NO. B1500000136/02-06-2022, ORDEN DE SERVICIO NO.  OS2022-0072  DISTRIBUCION DE AGUA CON CAMION CISTERNA EN DIFERENTES SECTORES Y COMUNIDADES DE LA PROVINCIA SAN CRISTOBAL CORRESP. A  31 DIAS DE MAYO/2022.</t>
  </si>
  <si>
    <t>EFT-7937</t>
  </si>
  <si>
    <t>PAGO FACT. NO. B1500000063/21-05-2022, ORDENES DE SERVICIOS NOS. OS2021-0785,  OS2022-0245,  ABASTECIMIENTO DE AGUA EN DIFERENTES SECTORES Y COMUNIDADES DE LA  PROVINCIA BARAHONA , CORRESP. A 30 DIAS DE ABRIL/2022.</t>
  </si>
  <si>
    <t>PAGO INDEMNIZACIÓN, REFERENTE A LA SENTENCIA NO. 0030-1642-2021- SSEN-00599, DICTADA POR EL TRIBUNAL ADMINISTRATIVO EN FECHA 12 DE NOVIEMBRE DE 2021.</t>
  </si>
  <si>
    <t xml:space="preserve">REPOSICION FONDO CAJA CHICA DE LA PROV. HATO MAYOR ZONA VI CORRESP. AL PERIODO DEL 10-02 AL 26-04-2022, </t>
  </si>
  <si>
    <t>PAGO FACT. NO. B1500000052/21-05-2022,.NOS. OS2021-0903, OS2022-0247,   DISTRIBUCION DE AGUA EN DIFERENTES SECTORES Y COMUNIDADES DE LA PROV. BARAHONA, CORRESP. A  30 DIAS DE ABRIL/2022.</t>
  </si>
  <si>
    <t>PAGO FACT. NO. B1500000154/01-06-2022,  ALQUILER LOCAL COMERCIAL  EN SAN JUAN DE LA MAGUANA,  PROV. SAN JUAN,  CORRESP. A LOS MESES DE FEBRERO, MARZO, ABRIL, MAYO/2022.</t>
  </si>
  <si>
    <t>REPOSICION FONDO CAJA CHICA DE LA UNIDAD ADMINISTRATIVA DE SABANA IGLESIA ZONA V (SANTIAGO) CORRESP. AL PERIODO DEL 01-04 AL 20-05-2022.</t>
  </si>
  <si>
    <t xml:space="preserve">EFT-7938 </t>
  </si>
  <si>
    <t>PAGO FACTS. NOS. B1500000016/04-04, 17/05-05-2022 O/S NOS.OS2021-0683, OS2022-0235,  SERVICIO DE DISTRIBUCION DE AGUA EN CAMION CISTERNA, EN LOS DIFERENTES SECTORES Y COMUNIDADES DE LA PROV. DE SANTIAGO RODRIGUEZ, CORESP. A  30  DIAS DE MARZO Y 27 DIAS DE ABRIL/2022  .</t>
  </si>
  <si>
    <t xml:space="preserve">EFT-7939 </t>
  </si>
  <si>
    <t>PAGO FACT. NO. B1500000060/25-05-2022, O/S NOS, OS2021-0709,  OS2022-0264, SERVICIO DE DISTRIBUCIÓN DE AGUA EN DIFERENTES SECTORES Y COMUNIDADES DE LA PROV. PEDERNALES,  CORRESP. A 29 DÍAS DEL MES DE ABRIL/2022.</t>
  </si>
  <si>
    <t xml:space="preserve">EFT-7940 </t>
  </si>
  <si>
    <t>PAGO FACTS. NOS. B1500000015/04-04, 16/06-05-2022   O/S NOS. OS2021-0708 ,OS2022-0233,  DISTRIBUCION DE AGUA EN DIFERENTES SECTORES Y COMUNIDADES DE LA PROV.SANTIAGO RODRIGUEZ, CORRESP. A  30 DIAS  DE MARZO, 28 DIAS DE ABRIL/2022.</t>
  </si>
  <si>
    <t xml:space="preserve">063005 </t>
  </si>
  <si>
    <t>REPOSICION FONDO CAJA CHICA DE LA PROV. MONTECRISTI ZONA I CORRESP. AL PERIODO DEL 04-05 AL 27-05-2022, RECIBOS DE DESEMBOLSO DEL 0916 AL 0938 SEGUN RELACION DE GASTOS, MEMO NO.40/2022. (TOTAL FONDO RD$400,000.00).-</t>
  </si>
  <si>
    <t>REPOSICION FONDO CAJA CHICA DE LA PROV. HERMANAS MIRABAL ZONA III CORRESP. AL PERIODO DEL 16-03 AL 20-05-2022, RECIBOS DE DESEMBOLSO DEL 1183 AL 1244 .</t>
  </si>
  <si>
    <t>REPOSICION FONDO CAJA CHICA DE LA PROV. PERAVIA ZONA IV CORRESP. AL PERIODO DEL 08-04 AL 26-05-2022.</t>
  </si>
  <si>
    <t xml:space="preserve">PAGO FACT.NO. B1500000036/02-06-2022, O/S NO. OS2022-0108, SERV.DE DISTRIBUCION DE AGUA  CAMION CISTERNA EN DIFERENTES SECTORES Y COMUNIDADES DE LA PROV. SAN CRISTOBAL,CORRESP. A 31 DIAS DE MAYO/2022 . </t>
  </si>
  <si>
    <t xml:space="preserve">EFT-7941 </t>
  </si>
  <si>
    <t>PAGO FACT. NO. B1500000018/03-05-2022, O/ SERVICIO NO. OS2022-0098, DISTRIBUCIÓN DE AGUA EN DIFERENTES SECTORES Y COMUNIDADES DE LA PROV. SAN JUAN DE LA MAGUANA, CORRESP. A 30  DIAS DE ABRIL/2022.</t>
  </si>
  <si>
    <t xml:space="preserve">EFT-7942 </t>
  </si>
  <si>
    <t>PAGO FACTS. NOS. B1500000031/06-04, 32/09-05-2022, O/ S NOS. OS2021-0858, OS2022-0246,  DISTRIBUCIÓN DE AGUA EN DIFERENTES SECTORES Y COMUNIDADES DE LA PROV. BARAHONA, CORRESP. A 31  DIAS  DE MARZO Y 30 DIAS DE ABRIL/2022.</t>
  </si>
  <si>
    <t xml:space="preserve">EFT-7943 </t>
  </si>
  <si>
    <t>PAGO FACTS. NOS. B1500000028/01-04, 29/04-05-2022  O/S  NOS. OS2021-0637, OS2022-0266,   DISTRIBUCIÓN DE AGUA EN DIFERENTES SECTORES Y COMUNIDADES DE LA PROV. ELIAS PIÑA, CORRESP.A 31  DÍAS DE MARZO Y 30 DIAS DE ABRIL/2022.</t>
  </si>
  <si>
    <t>PAGO VACACIONES (10 DIAS CORRESP. AL AÑO 2020), QUIEN DESEMPEÑO LA FUNCION DE AYUDANTE DE OPERACIONES Y MANTENIMIENTO, EN LA DIV.DE TRATAMIENTO PROV. SAN JUAN DE LA MAGUANA.</t>
  </si>
  <si>
    <t>PAGO VACACIONES (20 DIAS CORRESPONDIENTES AL AÑO 2019 Y 25 DIAS DEL AÑO 2020) A NOMBRE DE SANTA MANUELA NIN NOVAS , QUIEN ES LA APODERADA DE LOS BENEFICIOS DEL FALLECIDO, EL SR. JULIO SANTOS FERRERAS FELIZ , QUIEN DESEMPEÑO EL CARGO DE OPERADOR DE SISTEMA APS EN LA SECCION DE OPERACIONES DE BARAHONA.</t>
  </si>
  <si>
    <t>1ER ABONO, INDEMNIZACION Y VACACIONES CORRESP. A (30 DIAS DEL AÑO 2020 Y 25 DEL 2021), QUIEN DESEMPEÑO LA FUNCION DE ANALISTA DE PRESUPUESTO DE OBRAS, EN EL DEPTO. DE COSTOS Y PRESUPUESTOS.</t>
  </si>
  <si>
    <t>1ER PAGO DEL ACUERDO PARA EJECUTAR Y DESARROLLAR ACTIVIDADES CONJUNTAS PARA LA ORIENTACIÓN DEL USO CONSCIENTE DEL AGUA, ASÍ COMO TAMBIÉN SENSIBILIZAR A LA POBLACIÓN PARA EL PAGO DEL SERVICIO.</t>
  </si>
  <si>
    <t xml:space="preserve">EFT--7944 </t>
  </si>
  <si>
    <t>PAGO TRANSPORTE DEL DEPARTAMENTO DE REVISION Y CONTROL, CORRESP. A MAYO/2022,  ELAB. EN JUNIO/2022.</t>
  </si>
  <si>
    <t>PAGO FACT. NO.B1500001164/13-05-2022 O/S OS2021-0791 MAESTRIA  EN INGENIERIA SANITARIA, PARA SER IMPARTIDA A SEIS ENCARGADOS PROVINCIALES CORRESP. AL CUATRIMESTRE MAYO - AGOSTO/2022 .</t>
  </si>
  <si>
    <t>1ER ABONO, INDEMNIZACION Y VACACIONES CORRESP. A (30 DIAS DEL AÑO 2021 Y 30 DEL 2022), QUIEN DESEMPEÑO LA FUNCION DE GESTOR DE PROYECTOS, EN LA DIRECCION DE PLANIFICACION Y DESARROLLO.</t>
  </si>
  <si>
    <t>REPOSICION FONDO CAJA CHICA DE LA ZONA V SANTIAGO CORRESP. AL PERIODO DEL  11-05  AL 07-06-2022.</t>
  </si>
  <si>
    <t>PAGO FACT. NOS.B1500000010/04-05-2022, O/S NO.OS2021-0908, ABASTECIMIENTO DE AGUA EN DIFERENTES SECTORES Y COMUNIDADES DE LA PROV. ELIAS PIÑA,  CORRESP. A 30  DIAS DE ABRIL/2022.</t>
  </si>
  <si>
    <t xml:space="preserve">EFT-7945 </t>
  </si>
  <si>
    <t>PAGO FACT. NO. B1500000018/04-05-2022 O/S  NO. OS2022-0099, SERV.DE DISTRIBUCIÓN DE AGUA EN LOS DIFERENTES SECTORES Y COMUNIDADES DE LA PROV. DE VALVERDE, CORRESP. A 25  DÍAS DEL MES  DE ABRIL/2022 .</t>
  </si>
  <si>
    <t xml:space="preserve">EFT-7946 </t>
  </si>
  <si>
    <t>PAGO FACT. NO. B1500000166/23-05-22, O/S NO. OS2022-0248, DISTRIBUCION DE AGUA EN DIFERENTES SECTORES Y COMUNIDADES DE LA PROV. EL SEIBO,CORRESP. A 26 DIAS DE ABRIL/2022.</t>
  </si>
  <si>
    <t xml:space="preserve">EFT-7947 </t>
  </si>
  <si>
    <t>PAGO FACTS. NOS. B1500000518/07-04, 536, 535/06, 539, 540/17, 542/19, 544, 543/23, 545/24-05, 557/06, 558/03, 559/06, 561, 563/08-06-2022 O/C 2021-0254, ADQUISICIÓN DE JUNTAS TIPO DRESSER PARA SER UTILIZADAS EN LOS ACS. DE TODAS LAS PROVINCIAS.</t>
  </si>
  <si>
    <t xml:space="preserve">EFT-7948 </t>
  </si>
  <si>
    <t>PAGO FACTS. NOS. B1500001573/06, 1583/17, 1597/24, 1607, 1608, 1609, 1610, 1611, 1612, 1613, 1614, 1615, 1617, 1618, 1619/27-05-2022 O/C 2021-0302, ADQUISICIÓN DE (15,489 TICKETS Y 16,300 GASOIL OPTIMO) DE COMBUSTIBLES PARA SER UTILIZADOS EN LA FLOTILLA DE VEHÍCULOS Y EQUIPOS DEL INAPA.</t>
  </si>
  <si>
    <t xml:space="preserve">EFT-7949 </t>
  </si>
  <si>
    <t>PAGO FACTS. NOS. B1500000178/21-04-, 180/23-05, 182/01-06-2022 O/C 2021-0299, ADQUISICIÓN DE VÁLVULAS DE COMPUERTA, PARA SER UTILIZADAS EN LOS DIFERENTES ACS. DEL INAPA.</t>
  </si>
  <si>
    <t xml:space="preserve">EFT-7950 </t>
  </si>
  <si>
    <t xml:space="preserve"> AVANCE DEL 20% AL CONTRATO NO.024/2022 O/C 2022-0080, ADQUISICIÓN DE VÁLVULA PARA SER UTILIZADAS EN LOS ACS., ALCANTARILLADOS Y SISTEMAS DE TRATAMIENTO DE INAPA.</t>
  </si>
  <si>
    <t xml:space="preserve">EFT-7951 </t>
  </si>
  <si>
    <t>PAGO FACT. NO. B1500035241/30-05-2022, SEGURO COLECTIVO DE VIDA CORRESP. AL MES DE JUNIO/2022, POLIZA NO.2-2-102-0064318.</t>
  </si>
  <si>
    <t xml:space="preserve">EFT-7952 </t>
  </si>
  <si>
    <t>AVANCE DEL 20% AL CONTRATO NO.018/2022 O/C NO. OC2022-0074, ADQUISICIÓN EQUIPOS DE PROTECCIÓN PERSONAL PARA SER UTILIZADOS EN EL KM18 Y EL NIVEL CENTRAL DEL INAPA.</t>
  </si>
  <si>
    <t xml:space="preserve">063018 </t>
  </si>
  <si>
    <t>REPOSICION FONDO CAJA CHICA DE LA DIVISION DE TRANSPORTACION DESTINADO PARA LA COMPRA DE REPUESTOS, REPARACIONES Y PAGO DE  PEAJES DE LA FLOTILLA DE VEHICULOS DE LA INSTITUCION. CORRESP. AL PERIODO DEL 06-05 AL 10-06-2022.</t>
  </si>
  <si>
    <t xml:space="preserve">EFT-7953 </t>
  </si>
  <si>
    <t>PAGO FACT. NO. B1500000078/25-05-2022, ORDEN DE SERVICIO NO. OS2022-0244, SERVICIO DE DISTRIBUCIÓN DE AGUA CON CAMIÓN CISTERNA EN DIFERENTES COMUNIDADES Y SECTORES DE LA PROVINCIA PEDERNALES, CORRESP. A 29 DÍAS DEL MES DE ABRIL/2022.</t>
  </si>
  <si>
    <t>EFT-7954</t>
  </si>
  <si>
    <t>PAGO FACT. NO. B1500000006/02-05-2022, ORDEN DE SERVICIO NO. OS2022-0012, DISTRIBUCIÓN DE AGUA EN CAMIÓN CISTERNA EN LOS  DIFERENTES SECTORES Y COMUNIDADES DE LA PROVINCIA PERAVIA,  CORRESP. A 30  DÍAS DEL MES DE ABRIL/2022.</t>
  </si>
  <si>
    <t xml:space="preserve">063019 </t>
  </si>
  <si>
    <t>PAGO FACT. NO. B15000000246/23-05-2022 ORDEN DE SERVICIO OS2022-0149 SERVICIOS DE RETRO PALA Y GRÚA TIPO HIDRÁULICA PARA REPARACIÓN, HABILITACIÓN Y RESCATE DE LOS SISTEMAS DE AGUA POTABLE Y ALCANTARILLADO QUE SE ESTÁ EJECUTANDO EN TODAS LAS PROVINCIAS.</t>
  </si>
  <si>
    <t xml:space="preserve">063020 </t>
  </si>
  <si>
    <t>PAGO FACT. NO. B150000052/15-04-2022 ORDEN DE SERVICIO OS2022-0147, SERVICIO DE RETROPALA Y AGUA TIPO HIDRÁULICA PARA REPARACIÓN, HABILITACIÓN Y RESCATE DE LOS SISTEMAS DE AGUA POTABLE Y ALCANTARILLADO QUE SE ESTÁN EJECUTANANDO EN TODAS LAS PROVINCIAS.</t>
  </si>
  <si>
    <t xml:space="preserve">063021 </t>
  </si>
  <si>
    <t>REPOS. FONDO CAJA CHICA DE LA DIRECCION EJECUTIVA CORRESPONDIENTE AL PERIODO DEL 19-05 AL 23-06-2022, RECIBOS DE DESEMBOLSO DEL 10734 AL 10768.</t>
  </si>
  <si>
    <r>
      <t>063022</t>
    </r>
    <r>
      <rPr>
        <sz val="9"/>
        <color indexed="8"/>
        <rFont val="Arial"/>
        <family val="2"/>
      </rPr>
      <t/>
    </r>
  </si>
  <si>
    <t xml:space="preserve">063023 </t>
  </si>
  <si>
    <t>REPOS. FONDO CAJA CHICA DE LA DIRECCION DE TRATAMIENTO DE AGUA DESTINADO PARA  CUBRIR GASTOS EN LIMPIEZA Y DESINFECCION DE LOS SISTEMAS DE ABASTECIMIENTOS DE AGUAS POTABLES Y RESIDUALES. CORRESP. AL PERIODO DEL 09-03 AL 24-05-2022, RECIBOS DE DESEMBOLSO DEL 3179 AL 3271.</t>
  </si>
  <si>
    <t xml:space="preserve">EFT-7955 </t>
  </si>
  <si>
    <t>PAGO FACT.  NOS. B1500000014/01-04, 15/02-05-2022, ORDEN DE SERVICIO NO. OS2021-0853, SERVICIO DISTRIBUCION DE AGUA EN DIFERENTES SECTORES Y COMUNIDADES DE LA PROVINCIA PERAVIA.  CORRESP. A 31  DIAS DE MARZO, 30 DIAS DE ABRIL/2022.</t>
  </si>
  <si>
    <t>EFT-7956</t>
  </si>
  <si>
    <t>PAGO FACT. NO. B1500000409/18-05-2022, ORDEN DE COMPRA NO. OC2022-0009, ADQUISICIÓN MEDIOS DE CULTIVOS, REACTIVOS, SOLUCIONES Y MATERIALES PARA USO DE LOS LABORATORIOS DEL INAPA.</t>
  </si>
  <si>
    <t>EFT-7957</t>
  </si>
  <si>
    <t>PAGO FACT.NO. B1500000053/19-05-2022, ORDEN DE SERVICIO NO.OS2022-0250, SERVICIO DISTRIBUCION DE AGUA, EN DIFERENTES BARRIOS Y COMUNIDADES DE LA PROVINCIA PEDERNALES,  CORRESP.  A 29  DIAS DE ABRIL/2022.</t>
  </si>
  <si>
    <t>EFT-7958</t>
  </si>
  <si>
    <t>PAGO FACT. NO. B1500000010/04-05-2022 ORDEN DE SERVICIO OS2022-0121, SERVICIO DE DISTRIBUCIÓN DE AGUA EN LOS DIFERENTES SECTORES Y COMUNIDADES DE LAS PROVINCIAS DE AZUA, CORRESPONDIENTE A 27 DÍAS DEL MES ABRIL/202.</t>
  </si>
  <si>
    <t>EFT-7959</t>
  </si>
  <si>
    <t>PAGO FACT. NO. B1500000170/10-06-2022, ORDEN DE SERVICIO NO. OS2022-0293, SERVICIO DE NOTARIO PARA EL ACTO DE APERTURA DE LA LICITACION PUBLICA NACIONAL NO. INAPA CCC-LPN-2022-0003 OFERTAS ECONOMICAS (SOBRE B) PARA LA "CONSTRUCCION ACUEDUCTO ZONA TURISTICA CABO ROJO-PEDERNALES, PROVINCIA PEDERNALES, ZONA VIII".</t>
  </si>
  <si>
    <t>EFT-7960</t>
  </si>
  <si>
    <t>PAGO FACT. NO. B1500000171/10-06-2022, ORDEN DE SERVICIO NO. OS2022-0291, SERVICIO DE NOTARIO PARA EL ACTO DE APERTURA DE LA COMPARACION DE PRECIOS NO. INAPA CCC-CP-2022-0009 OFERTAS ECONÓMICAS (SOBRE B) PARA LA " PERFORACION, LIMPIENZA Y AFORO DE NUEVOS POZOS PARA EL REFORZAMIENTO DE VARIOS ACUEDUCTOS Y CONSTRUCCION DE FILTRANTES DE AGUAS RESIDUALES EN DIFERENTES PROVINCIAS DE LAS  REGIONES NORTE, SUR Y ESTE".</t>
  </si>
  <si>
    <t xml:space="preserve">063024 </t>
  </si>
  <si>
    <t>REPOS. FONDO CAJA CHICA DE LA UNIDAD ADMINISTRATIVA DE NAVARRETE ZONA V SANTIAGO CORRESP. AL PERIODO DEL 09-04 AL 31-05-2022, RECIBOS DE DESEMBOLSO DEL 0151 AL 0180.</t>
  </si>
  <si>
    <t xml:space="preserve">063025 </t>
  </si>
  <si>
    <t>PAGO FACT. NO. B1500000218/09-06-2022, ORDEN DE COMPRA NO.OC2022-0073, ADQUISICION DE TAZAS PERSONALIZADAS CON MOTIVO AL DIA DE LAS MADRES, PARA ENTREGAR A LAS MADRES DEL NIVEL CENTRAL EL 27 DE MAYO DEL AÑO EN CURSO.</t>
  </si>
  <si>
    <t xml:space="preserve">063026 </t>
  </si>
  <si>
    <t>REPOS. FONDO CAJA CHICA DE LA PROVINCIA BARAHONA ZONA VIII CORRESPONDIENTE AL PERIODO DEL 07-04 AL 11-05-2022, RECIBOS DE DESEMBOLSO DEL 5865 AL 5920.</t>
  </si>
  <si>
    <t xml:space="preserve">EFT-7961 </t>
  </si>
  <si>
    <t>PAGO FACT. NO. B1500000091/07-06-2022, ORDEN DE SERVICIO OS2022-0261, SERVICIO DE NOTARIO PARA EL ACTO DE APERTURA DEL PROCESO DE LA COMPARACIÓN DE PRECIOS NO. INAPA-CCC-CP-2022-0015, OFERTAS ECONÓMICAS SOBRE B PARA EL " MEJORAMIENTO PLANTA DE TRATAMIENTO DE AGUAS RESIDUALES LOS HATILLOS, PROVINCIA HATO MAYOR, ZONA VI".</t>
  </si>
  <si>
    <t>EFT-7962</t>
  </si>
  <si>
    <t>PAGO FACT. NO. B1500000048/09-06-2022 ORDEN DE SERVICIO OS2022-0282, SERVICIO DE NOTARIO PARA EL ACTO DE APERTURA DEL PROCESO DE LA COMPARACION DE PRECIOS NO. INAPA-CCC-CP-2022-0012 OFERTAS ECONOMICAS (SOBRE B) PARA LA " ADQUISICION DE PLATAFORMA DE GESTION DE SERVICIOS Y MANEJO DE INCIDENTES DE TI".</t>
  </si>
  <si>
    <t>EFT-7963</t>
  </si>
  <si>
    <t>PAGO FACT. NO.B1500000179/13-06-2022, ORDEN DE SERVICIO NO. OS2022-0258, SERVICIOS DE HONORARIOS PROFESIONALES POR APERTURA DE OFERTAS TECNICAS (SOBRE A) DEL PROCESO INAPA-CCC-LPN-2022-0017 PARA LA ADQUISICION DE NEUMATICOS PARA SER USADOS EN LA FLOTILLA DE VEHICULOS DE LA INSTITUCION.</t>
  </si>
  <si>
    <t>EFT-7964</t>
  </si>
  <si>
    <t>PAGO FACT. NO. B1500000049/10-06-2022 ORDEN DE SERVICIO OS2022-0285, SERVICIO DE NOTARIO PARA EL ACTO DE APERTURA DE LA COMPARACION DE PRECIOS NO. INAPA-CCC-CP-2022-0017 OFERTAS ECONOMICAS (SOBRE B) PARA EL "MEJORAMIENTO COLECTORA AVE. CIRCUNVALACION ALCANTARILLADO SANITARIO DE SANTA BARBARA,  PROVINCIA SAMANA ZONA III".</t>
  </si>
  <si>
    <t>EFT-7965</t>
  </si>
  <si>
    <t>PAGO FACT. NO. B1500000047/07-06-2022 ORDEN DE SERVICIO OS2022-0279, SERVICIO DE NOTARIO PARA EL ACTO DE APERTURA DE LA LICITACION PUBLICA NACIONAL  NO. INAPA-CCC-LPN-2022-0007 OFERTAS ECONOMICAS (SOBRE B) PARA LA "CONSTRUCCION DE ACUEDUCTO VILLARPANDO, PROVINCIA AZUA, ZONA II".</t>
  </si>
  <si>
    <t>EFT-7966</t>
  </si>
  <si>
    <t>PAGO FACT. NO. B1500000175/26-05-2022, ORDEN DE SERVICIO NO. OS2022-0185, SERVICIO DE NOTARIO PARA EL ACTO DE APERTURA DE LA LICITACIÓN PUBLICA NACIONAL NO. INAPA-CCC-LPN-2022-0007 OFERTAS TÉCNICAS (SOBRE A) PARA LA CONSTRUCCIÓN DE ACUEDUCTO VILLARPANDO, PROVINCIA AZUA, ZONA II.</t>
  </si>
  <si>
    <t>EFT-7967</t>
  </si>
  <si>
    <t>PAGO FACT. NO. B1500000226/01-06-2022, ORDEN DE SERVICIO NO. OS2022-0256, SERVICIO DE NOTARIO POR APERTURA DE OFERTAS TÉCNICAS SOBRE A, DEL PROCESO INAPA-CCC-CP-2022-0021, PARA LA ADQUISICIÓN DE MATERIALES DE LABORATORIOS PARA USO DEL INAPA.</t>
  </si>
  <si>
    <t>EFT-7968</t>
  </si>
  <si>
    <t>PAGO FACT. NO. B1500000092/09-06-2022, ORDEN DE SERVICIO OS2022-0286, SERVICIO DE NOTARIO PARA EL ACTO DE APERTURA DE LA LICITACIÓN PUBLICA NACIONAL NO. INAPA-CCC-LPN-2022-0004, OFERTAS ECONÓMICAS (SOBRE B) PARA LA " CONSTRUCCIÓN SISTEMA ABASTECIMIENTO LOS BARRIOS GUANDULES - RAQUETA COMO EXTENSIÓN DEL ACUEDUCTO BARAHONA, PROVINCIA BARAHONA, ZONA VIII".</t>
  </si>
  <si>
    <t xml:space="preserve">063027 </t>
  </si>
  <si>
    <t>REPOS. FONDO CAJA CHICA DE LA PROVINCIA SAMANA ZONA III CORRESP. AL PERIODO DEL 13-04 AL 07-06-2022, RECIBOS DE DESEMBOLSO DEL 0981 AL 1017.</t>
  </si>
  <si>
    <t xml:space="preserve">063028 </t>
  </si>
  <si>
    <t>AVANCE DEL 20% AL CONTRATO NO.017/2022 ORDEN DE COMPRA OC2022-0075, ADQUISICIÓN DE EXTINTORES PARA SER UTILIZADOS EN EL INAPA.</t>
  </si>
  <si>
    <t xml:space="preserve">063029 </t>
  </si>
  <si>
    <t>3ER ABONO, INDEMN.Y VAC. CORRESP. A (30 DIAS DEL AÑO 2020 Y 24 DIAS DEL 2021), QUIEN DESEMPEÑO LA FUNCION DE ENCARGADO (A), EN EL DEPARTAMENTO DE CONTROL OPERACIONAL.</t>
  </si>
  <si>
    <t xml:space="preserve">063030 </t>
  </si>
  <si>
    <t>SALDO, INDEMN. Y VAC. CORRESP. A (30 DIAS DEL AÑO 2020 Y 30 DEL 2021), QUIEN DESEMPEÑO LA FUNCION DE INGENIERO CIVIL I, EN EL DEPTO. DE DISEÑO DE SISTEMA DE ACUEDUCTO.</t>
  </si>
  <si>
    <t xml:space="preserve">063031 </t>
  </si>
  <si>
    <t>2DO ABONO, INDEMN. Y VAC. CORRESP. A (18 DIAS DEL AÑO 2020 Y 28 DIAS DEL 2021), QUIEN DESEMPEÑO LA FUNCION DE GESTOR DE PROYECTOS, EN LA DIRECCION DE DESARROLLO PROVINCIAL.</t>
  </si>
  <si>
    <t xml:space="preserve">EFT-7969 </t>
  </si>
  <si>
    <t>PAGO FACT. NO. B1500000350 D/F 27-05-2022 ORDEN DE SERVICIO NO. OS2021-0396, SERVICIO DE ALQUILER DE AUTOBUSES PARA TRANSPORTAR EMPLEADOS DEL INAPA,  D/F 5 DEL MES DE MAYO/2022 CORRESP. AL PERIODO DESDE EL 29 DE ABRIL AL 28 DE MAYO /2022.</t>
  </si>
  <si>
    <t>EFT-7970</t>
  </si>
  <si>
    <t>PAGO FACT. NOS. B1500000129, 130/19-05, 131/02-06-2022, ORDENES DE SERVICIO NOS.OS2021-0869, OS2022-0232, DISTRIBUCION DE AGUA EN DIFERENTES SECTORES Y COMUNIDADES DE LA PROVINCIA SAN CRISTOBAL, CORRESP. A 30 DIAS DE MARZO, 30 DIAS DEL MES DE ABRIL Y 30 DIAS DEL MES DE MAYO/2022.</t>
  </si>
  <si>
    <t>Cuenta Bancaria 160-50003-2</t>
  </si>
  <si>
    <t>Descripcion</t>
  </si>
  <si>
    <t xml:space="preserve">Balance </t>
  </si>
  <si>
    <t>TRANSFERENCIAS INTERNAS</t>
  </si>
  <si>
    <t>DEPOSITO</t>
  </si>
  <si>
    <t>RECIBO DE INGRESO</t>
  </si>
  <si>
    <t>REINTEGRO</t>
  </si>
  <si>
    <t>AVD  EFT. # 2543 ENVIADA AL EXTERIOR POR CAMBIO DE TASA</t>
  </si>
  <si>
    <t>COMISION POR TRANSF.ENVIADA  AL EXTERIOR</t>
  </si>
  <si>
    <t>COMPRA DE TERRENO POR CONCEPTO DE 272.45 METROS CUADRADOS (15MX 18.16M) UBICADO EN EL MUNICIPIO DE CAMBITA GARABITOS, EL PUEBLECITO, QUE SERAN  AFECTADO DEBIDO  A LA CONSTRUCCION DE UNA CISTERNA PARA EL AC. DE CAMBITA PUEBLECITO,  PROV. SAN CRISTOBAL .</t>
  </si>
  <si>
    <t>PAGO COMPENSACION TERRENO A PERPETUIDAD, POR CONCEPTO. DE (126)  METROS CUADRADOS Y DENTRO CONTIENE UNA  MEJORA QUE MIDE  (45)  METROS CUADRADOS, LA MISMA SERA DEMOLIDA PARA USAR EL TERRENO EN EL PASO DE LAS TUBERIAS DE 12"  DE CONDUCCION DE AGUAS NEGRAS  Y LA CONSTRUCCION DE UN REGISTRO,  PARA LA OBRA  AMPLIACION ALCANTARILLADO SANITARIO,  PROV. DUARTE.</t>
  </si>
  <si>
    <t>COMPRA TERRENO, POR CONCEPTO DE 1,600 METROS CUADRADOS, 40MX40M, DENTRO DE LA PARCELA  IDENTIFICADA CON EL NO.  317135557562, MATRICULA NO. 3000525485,  PARA SER UTILIZADO EN LA CONSTRUCCION DE UNA ESTACION DE BOMBEO, PARA EL AC. MULTIPLE DE ANGELINA- LAS GUARANAS, PROV. SANCHEZ RAMIREZ.</t>
  </si>
  <si>
    <t xml:space="preserve">EFT-2530 </t>
  </si>
  <si>
    <t>PAGO FACT. NO. B1500000003/23-05-2022 (CUB. NO.03) DE LOS TRABAJOS LÍNEA DE CONDUCCIÓN 12¨ PVC TRAMO DESDE EST. 1+556 HASTA EST. 2+359, PROV. SANTO DOMINGO - MONTE PLATA, ZONA IV, LOTE IV.</t>
  </si>
  <si>
    <t xml:space="preserve">EFT-2531 </t>
  </si>
  <si>
    <t>PAGO FACT.NO. B1500000013/27-05-2022 (CUB. NO.07) DE LOS TRABAJOS CONSTRUCCIÓN ALCANTARILLADO SANITARIO SABANA YEGUA, ZONA SUR, PROV. AZUA.</t>
  </si>
  <si>
    <t xml:space="preserve">EFT-2532 </t>
  </si>
  <si>
    <t>PAGO FACT. NO.B1500000036/26-05-2022 ( CUB. NO.06) DE LOS TRABAJOS MEJORAMIENTO Y AMPLIACION AC. LA CIENAGA, PROV. BARAHONA.</t>
  </si>
  <si>
    <t>PAGO COMPENSACION DE TERRENO A PERPETUIDAD,  CONTRATO NO. 01/2022,  PORCION DE 3,255.00  METROS CUADRADOS, PARA SER UTILIZADOS EN EL PASO DE LAS TUBERIAS DE CONDUCCION PARA EL AC. MULTIPLE, ESTEBANIA  LAS CHARCAS, PROV. AZUA.</t>
  </si>
  <si>
    <t xml:space="preserve">EFT-2533 </t>
  </si>
  <si>
    <t>PAGO FACT. NO.B1500000019/01-06-2022 (CUB. NO.05 ) DE LOS TRABAJOS DE CONSTRUCCION AC. LA GRANJA, COMO EXTENSION AC. LAS TERRENAS,  PROV.SAMANA.</t>
  </si>
  <si>
    <t xml:space="preserve">EFT-2534 </t>
  </si>
  <si>
    <t>PAGO FACTS. NOS.B1500000197/19-05, 199/31-05-2022, (CUB. NOS.16 Y 17) PARA LOS TRABAJOS CONSTRUCCIÓN MACRO RED DE BANI Y RED DE DISTRIBUCIÓN EL FUNDO, AC. PERAVIA, PROV. PERAVIA.</t>
  </si>
  <si>
    <t>.</t>
  </si>
  <si>
    <t xml:space="preserve">EFT-2535 </t>
  </si>
  <si>
    <t>PAGO FACTS. NOS.B1500000196/18-05, 198/31-05-2022 (CUB. NOS.16 Y 17) DE LOS TRABAJOS DE AMPLIACIÓN Y MEJORAMIENTO REDES DE DISTRIBUCIÓN MATANZA, PAYA, ARROYO HONDO, LOS TUMBAOS Y QUIJA QUIETA Y CARRETÓN AC. MÚLTIPLE PERAVIA, PROV. PERAVIA.</t>
  </si>
  <si>
    <t>PAGO FACT. NO. B1500000155/16-05-2022 (CUB. NO.01) DE LOS TRABAJOS AMPLIACION CAMPO DE POZO LA MATILLA AC. HIGUEY, HABILITACION LABORATORIO REGIONAL DEL ESTE, AC. DE HIGUEY Y MEJORAMIENTO DEL AC. LA OTRA BANDA- EL MACAO, PROV. LA ALTAGRACIA</t>
  </si>
  <si>
    <t xml:space="preserve">EFT-2536 </t>
  </si>
  <si>
    <t>PAGO FACT. NO. B1500000002/06-06-2022 (CUB. NO.02) DE LOS TRABAJOS LÍNEA DE CONDUCCIÓN 12¨ PVC TRAMO DESDE EST. 3+372.40 HASTA EST. 4+388.20, PROVINCIAS SANTO DOMINGO- MONTE PLATA, ZONA IV, LOTE XII.</t>
  </si>
  <si>
    <t xml:space="preserve">EFT-2537 </t>
  </si>
  <si>
    <t>PAGO FACT. NO.B1500000104/06-06-2022 (CUB. NO.09)  DE LOS TRABAJOS AMPLIACION RED DE DISTRIBUCION Y LINEA DE CONDUCCION ZONA NORTE, HATO MAYOR, PROV. HATO MAYOR, LOTE I.</t>
  </si>
  <si>
    <t xml:space="preserve">EFT-2538 </t>
  </si>
  <si>
    <t>PAGO FACT. NO. B1500000026/02-06-2022 (CUB.NO.08) DE LOS TRABAJOS REHABILITACIÓN DEPÓSITO REGULADOR ZONA ALTA Y AMPLIACIÓN DE LA RED DISTRIBUCIÓN A LAS COLINAS, AC. SAN FRANCISCO DE MACORÍS, ZONA III, LOTE XI, PROV. DUARTE.</t>
  </si>
  <si>
    <t xml:space="preserve">EFT-2539 </t>
  </si>
  <si>
    <t>PAGO FACT--. NO. B1500000200/09-06-2022, (CUB. NO.18) PARA LOS TRABAJOS CONSTRUCCIÓN MACRO RED DE BANI Y RED DE DISTRIBUCIÓN EL FUNDO, AC. PERAVIA, PROV.PERAVIA.</t>
  </si>
  <si>
    <t xml:space="preserve">EFT-2540 </t>
  </si>
  <si>
    <t>PAGO FACT. B1500000211/18-04-2022, (CUB. NO.04) DE LOS TRABAJOS CONSTRUCCION ALCANTARILLADO SANITARIO DE MONTE CRISTI (ESTACION DE BOMBEO, ELECTRIFICACION Y LINEA DE IMPULSION)  PROV. MONTE CRISTI.</t>
  </si>
  <si>
    <t>PAGO RETENCION SEGUN LEY 6-86 (1%) DESCONTADO A LOS INGENIEROS CONTRATISTAS, CORRESPONDIENTE AL MES DE MAYO/2022.</t>
  </si>
  <si>
    <t>PAGO RETENCION DEL 1 X 1,000 DESCONTADO A INGENIEROS-CONTRATISTAS SEGUN DECRETO 319/98, CORRESPONDIENTE AL MES DE MAYO/2022.</t>
  </si>
  <si>
    <t xml:space="preserve">EFT-2541 </t>
  </si>
  <si>
    <t>PAGO FACT.A NO. B1500000212/02-06-2022 (CUB.NO.07) DE LOS TRABAJOS CONSTRUCCIÓN ALCANTARILLADO SANITARIO VILLA VASQUEZ, PROV. MONTECRISTI, .</t>
  </si>
  <si>
    <t xml:space="preserve">EFT-2542 </t>
  </si>
  <si>
    <t xml:space="preserve">EFT-2543 </t>
  </si>
  <si>
    <t>PAGO GASTOS ADMINISTRATIVOS POR SERVICIOS DE ÁRBITRAJE EN DEMANDA INTERPUESTA POR EL CONSOCIO ACCIONA AGUA -ABI-KARRAM MORILLA, INGENIEROS ARQUITECTO.</t>
  </si>
  <si>
    <t xml:space="preserve">EFT-2544 </t>
  </si>
  <si>
    <t>PAGO FACT. NO. B1500000201/15-06-2022, (CUB.NO.19) PARA LOS TRABAJOS CONSTRUCCIÓN MACRO RED DE BANI Y RED DE DISTRIBUCIÓN EL FUNDO, AC. PERAVIA, PROV. PERAVIA .</t>
  </si>
  <si>
    <t>RETENCION DEL ITBIS (30%) , DESCONTADO A  INGENIEROS-CONTRATISTAS, SEGUN LEY 253/2012, CORRESPONDIENTE AL MES DE MAYO/2022.</t>
  </si>
  <si>
    <t>PAGO RETENCION DEL ITBIS (18% A PERSONA FISICA), SEGUN LEY 253/12, CORRESPONDIENTE AL MES  DE MAYO/2022.</t>
  </si>
  <si>
    <t>RETENCION DEL 10% DEL ISR, DESCONTADO A HONORARIOS PROFESIONALES, CORRESP. AL MES DE MAYO/2022.</t>
  </si>
  <si>
    <t>RETENCION DEL (2%) DEL ISR  DESCONTADO A COMPRA DE TERRENOS (TRANSFERENCIA DE TITULO) , SEGUN LEY 11/92, CORRESP. AL MES DE MAYO/2022.</t>
  </si>
  <si>
    <t>RETENCIÓN DEL 5% DEL ISR  DESCONTADO A CONTRATISTAS, SEGÚN LEY 253/12, CORRESP. AL MES DE MAYO/2022.</t>
  </si>
  <si>
    <t xml:space="preserve">EFT-2545 </t>
  </si>
  <si>
    <t>PAGO FACT. NO. B1500000037/03-06-2022 (CUB. NO.06) DE LOS TRABAJOS REHABILITACIÓN, EQUIPAMIENTO CAMPO DE POZO E INSTALACIONES DEPÓSITO REGULADOR Y CONSTRUCCIÓN, EDIFICIO COMERCIAL AC. QUISQUEYA, PROV. SAN PEDRO DE MACORÍS.</t>
  </si>
  <si>
    <t xml:space="preserve">EFT-2546 </t>
  </si>
  <si>
    <t>PAGO FACT. NO.B1500000202/17-06-2022 (CUB.NO.18) DE LOS TRABAJOS DE AMPLIACIÓN Y MEJORAMIENTO REDES DE DISTRIBUCIÓN MATANZA, PAYA, ARROYO HONDO, LOS TUMBAOS Y QUIJA QUIETA Y CARRETÓN ACUEDUCTO MÚLTIPLE PERAVIA, PROV.PERAVIA.</t>
  </si>
  <si>
    <t xml:space="preserve">EFT-2547 </t>
  </si>
  <si>
    <t>PAGO FACT. NO. B1500000003/20-06-2022 (CUB.NO.03) DE LOS TRABAJOS DE AMPLIACIÓN RED DE DISTRIBUCIÓN, AC. DUVERGE, A LOS SECTORES LOS ALCARRIZOS Y GUANUMA, PROV. INDEPENDENCIA, LOTE I.</t>
  </si>
  <si>
    <t>PAGO DE 45,727.92 METROS CUADRADOS DE TERRENO DENTRO DE LA DESIGNACION CATASTRAL NO.410240115831 (PARTE) DE VILLA RIVA, PROV. DUARTE, AVALUO NO.0998-22 .</t>
  </si>
  <si>
    <t>PAGO FACT. NO. B150000007/02-05-2022, TRABAJOS DE LEVANTAMIENTOS TOPOGRÁFICO LÍNEA DE CONDUCCIÓN, TRAZADO PARA LÍNEA DE IMPULSIÓN AGUAS CRUDAS, ZONA DE PLANTA DE TRATAMIENTO Y DEPÓSITO REGULADOR, RUTA DE DESAGÜE, LÍNEA DE CONDUCCIÓN Y REDES EN LOS SECTORES EL CARRIL, QUITA SUEÑO. BAJO DE HAINA, BARRIO CONCEPCIÓN, LAGUNA ITABO DEL MUNICIPIO HAINA, PROV. SAN CRISTÓBAL, CORRESP. AL MES DE MARZO/2022 .</t>
  </si>
  <si>
    <t xml:space="preserve">EFT-2548 </t>
  </si>
  <si>
    <t>PAGO FACT. NO.B1500000063/26-05-2022, SERV. DE LEVANTAMIENTO TOPOGRÁFICO GEORREFERENCIADO PARA EL COMPLETIVO DEL AC. MULTIPLE LA YAGUIZA-LOS ALGODONES, PROV. DUARTE Y AC. LA ROMANA, PROV. LA ROMANA, CORRESP. AL MES DE ABRIL/2022 .</t>
  </si>
  <si>
    <t xml:space="preserve">EFT-2549 </t>
  </si>
  <si>
    <t>PAGO FACT. NO.B1500000023/27-06-2022 ( CUB. NO.07 FINAL) DE LOS TRABAJOS MEJORAMIENTO Y AMPLIACION AC. LOS RIOS Y LAS CLAVELINAS, PROV. BAHORUCO.</t>
  </si>
  <si>
    <t>PAGO COMPENSACIÓN DE TERRENO A PERPETUIDAD DE (100), METROS CUADRADO DE TERRENO PARA SER UTILIZADO EN LA CONSTRUCCIÓN DEL POZO SUMERGIBLE NO. 11 PARA AGUA, EN LA COMUNIDAD LOS JOBILLOS DE AZUA, SECCIÓN LOS PARCELEROS, PROV.DE AZUA DE COMPOSTELA, DENTRO DE LA PARCELA NOS.3.31-REF-3-B. 25 Y 29 DEL D.C. NO.8.</t>
  </si>
  <si>
    <t>Cuenta Bancaria 020-500003-7</t>
  </si>
  <si>
    <t xml:space="preserve">                       Descripcion</t>
  </si>
  <si>
    <t>TRANSFERECIAS INTERNAS</t>
  </si>
  <si>
    <t xml:space="preserve"> REINTEGROS </t>
  </si>
  <si>
    <t>PAGO PRESTAMO DE ELECTRODOMESTICO</t>
  </si>
  <si>
    <t>PAGO CORRESP. A LA NÓMINA DEL NIVEL CENTRAL, ACS. PERS. CONTR. E IGUALADO, PERSONAL EN TRÁMITES DE PENSIÓN NC. AC., PERSONAL TEMPORAL, ADICIONAL TEMPORAL ABRIL, CARTA COMP. DE FEBRERO, MARZO Y ABRIL, BONO POR DESEMPEÑO 1 Y 2, MAYO/2022.</t>
  </si>
  <si>
    <t>DESCUENTO FARMACIA MEDICAR GBC, CORRESP. A LAS NÓMINAS DE NIVEL CENTRAL, AC. PERSONAL EN TRÁMITE DE PENSIÓN NC. AC. MAYO/2022.</t>
  </si>
  <si>
    <t>RETENCIÓN SEGURO VOLUNTARIO (NO DIRECTOS) DE LA PÓLIZA NO. 96-95-213782, APLICADAS EN LAS NÓMINAS DE NIVEL CENTRAL, ACS. PERSONAL TRAMITES DE PASIÓN NC Y AC. CONTRATADO E IGUALADO Y PERSONAL TEMPORAL, MAYO/2022</t>
  </si>
  <si>
    <t>DESCUENTO DE ELECTRODOMÉSTICO, CORRESP. A LAS NÓMINAS DE NIVEL CENTRAL Y ACUEDUCTOS MAYO/2022.</t>
  </si>
  <si>
    <t>PAGO RETENCIÓN (RD$25.00) CORRESP. A LAS NÓMINAS NIVEL CENTRAL, ACS. PERS. EN TRAM. DE PENSION, CONT. E IGUALADO, CONT.E IGUALADO II, P/TEMPORAL, CARTA COMPROMISO ADICIONALES CARTA COMPROMISO DE FEBRERO-ABRIL, ADIC., PERSONAL TEMPORAL ABRIL, CANCELADOS CONTRATADO Y CANCELADOS AC. NC. MAYO/2022</t>
  </si>
  <si>
    <t>PAGO RETENCIÓN PENSIÓN ALIMENTARIA LEY-136-03 DE LA NÓMINA DE ACUEDUCTOS CORRESPONDIENTE A MAYO/2022.</t>
  </si>
  <si>
    <t>PAGO RETENCIÓN PENSIÓN ALIMENTARIA LEY-136-03 DE LA NÓMINA DE ACUEDUCTOS MAYO/2022</t>
  </si>
  <si>
    <t>PAGO DESCUENTO VIVIENDA CORRESPONDE A LA NÓMINA DE PERSONAL TRAMITES DE PENSIÓN NC. Y AC. MAYO/2022</t>
  </si>
  <si>
    <t>PAGO RETENCIÓN PENSIÓN ALIMENTARIA LEY-136-03 DE LA NÓMINA DEL NIVEL CENTRAL CORRESP. A MAYO/2022.</t>
  </si>
  <si>
    <t xml:space="preserve">104337 </t>
  </si>
  <si>
    <t>PAGO DESCUENTO VIVIENDA CORRESPONDIENTE A LA NÓMINA DE PERSONAL EN TRÁMITE DE PENSIÓN ABRIL/2022.</t>
  </si>
  <si>
    <t xml:space="preserve">EFT-1461 </t>
  </si>
  <si>
    <t>PAGO DE NÓMINA HORAS EXTRAS CORRESP. AL COMPLETIVO DE MARZO Y EL MES DE ABRIL/2022 ELABORADA EN JUNIO/2022..</t>
  </si>
  <si>
    <t xml:space="preserve">EFT-1462 </t>
  </si>
  <si>
    <t>PAGO BONO POR DESEMPEÑO INDIVIDUAL/2021 ELABORADA EN JUNIO/2022, PARTE 3.</t>
  </si>
  <si>
    <t>Cuenta Bancaria 030-204893-6</t>
  </si>
  <si>
    <t xml:space="preserve">TRANSFERENCIAS </t>
  </si>
  <si>
    <t>AVISO DE DEBITO  ( COMISIONES BANCARIAS)</t>
  </si>
  <si>
    <t>Cuenta Bancaria 720689421</t>
  </si>
  <si>
    <t>NOTA DE CREDITO</t>
  </si>
  <si>
    <t>RETIRO  CTA. CTE PAGO DE COMBUSTIBLE</t>
  </si>
  <si>
    <t>DB PAGO TC</t>
  </si>
  <si>
    <t>COMISION POR TRANSFERENCIA</t>
  </si>
  <si>
    <t>COMISION POR 0.15</t>
  </si>
  <si>
    <t>RETIRO POR COMISION</t>
  </si>
  <si>
    <t>REVERSO DE CREDITO</t>
  </si>
  <si>
    <t>CARGO POR SERVICIOS GENERADOS</t>
  </si>
  <si>
    <t>COMPENSACION POR BALANCE</t>
  </si>
  <si>
    <t>Cuenta Bancaria 040-0003580-4</t>
  </si>
  <si>
    <t>No.ck/transf.</t>
  </si>
  <si>
    <t>AVC</t>
  </si>
  <si>
    <t>TRANSFERENCIA</t>
  </si>
  <si>
    <t>CARGO BALANCE PROMEDIO MINIMO</t>
  </si>
  <si>
    <t xml:space="preserve">   INSTITUTO NACIONAL DE AGUAS POTABLES Y ALCANTARILLADOS (INAPA)</t>
  </si>
  <si>
    <t>Cuenta Bancaria 080-500021-6</t>
  </si>
  <si>
    <t>COMISION  BANCARIA COBRO IMPUESTO 0.15%</t>
  </si>
  <si>
    <t>4623</t>
  </si>
  <si>
    <t>SERV. DE GRUA 39.5 PARA TRABAJOS EN DIVERSOS ACUEDUCTOS, INAPA, S.C.</t>
  </si>
  <si>
    <t>4624</t>
  </si>
  <si>
    <t>REPOSICION FONDO CAJA CHICA DE LA DIVISION ADM. Y FINANCIERA INAPA SAN CRISTOBAL, CORRESPONDIENTE AL PERIODO 27/04/2022 AL 19/05/2022. RECIBOS NO.2653 AL 2698.</t>
  </si>
  <si>
    <t>4625</t>
  </si>
  <si>
    <t>PAGO ALQUILER LOCAL COMERCIAL DE HATILLO, INAPA SAN CRISTOBAL, CORRESPONDIENTE AL MES DE MAYO 2022.</t>
  </si>
  <si>
    <t>4626</t>
  </si>
  <si>
    <t>PAGO ALQUILER LOCAL COMERCIAL DE PALENQUE, INAPA PROV. SAN CRISTOBAL, CORRESPONDIENTE AL MES DE MAYO 2022.</t>
  </si>
  <si>
    <t>4627</t>
  </si>
  <si>
    <t>PAGO ALQUILER LOCAL COMERCIAL DE HAINA, INAPA PROV. SAN CRISTOBAL, CORRESPONDIENTE AL MES DE MAYO 2022.</t>
  </si>
  <si>
    <t>4628</t>
  </si>
  <si>
    <t>PAGO ALQUILER LOCAL COMERCIAL DE VILLA ALTAGRACIA INAPA PROV. SAN CISTOBAL, CORRESPONDIENTE AL MES DE MAYO 2022.</t>
  </si>
  <si>
    <t>4629</t>
  </si>
  <si>
    <t>4630</t>
  </si>
  <si>
    <t>SERV. DE TRANSPORTE IDA Y VUELTA AL PERSONAL DE LA OFICINA COMERCIAL Y DE OPERACIONES, INAPA SAN CRISTOBAL.</t>
  </si>
  <si>
    <t>4631</t>
  </si>
  <si>
    <t>SERV. DE EMBOBINAR MOTOR ELECTRICO VERT. DE 100 HP PERTENECIENTE AL AC. MATA PALOMA, INAPA PROV. SAN CRISTOBAL</t>
  </si>
  <si>
    <t>4632</t>
  </si>
  <si>
    <t>SERV. DE TRANSPORTE IDA Y VUELTA AL PERSONAL DE LA OFICINA COMERCIAL Y DE OPERACIONES, INAPA SAN CRISTOBAL. CORRESP. A MAYO 2022</t>
  </si>
  <si>
    <t>4633</t>
  </si>
  <si>
    <t>SERV. DE RETROPALA 39 HORAS, UTILIZADA EN DIFERENTES LUGARES DE SAN CRISTOBAL, LOS DIAS 5,9,10,11 Y 12 DE MAYO 2022. INAPA PROV. SAN CRISTOBAL.</t>
  </si>
  <si>
    <t>4634</t>
  </si>
  <si>
    <t>SUMINISTRO DE MATERIALES PARA SER USADOS EN LA COLOCACION DE MAYA CICLONICA EN EL AREA DE ALMACEN DE LA PLANTA DE TRATAMIENTO DE AGUAS POTABLES DE INAPA, SAN CRISTOBAL.</t>
  </si>
  <si>
    <t>4635</t>
  </si>
  <si>
    <t>COMPRA DE MATERIALES DE PLOMERIA PARA SER USADO EN LAS EMERGENCIAS QUE SE PREESENTEN EN LOS ACUEDUCTOS DE INAPA PROV. SAN CRISTOIBAL.</t>
  </si>
  <si>
    <t>4636</t>
  </si>
  <si>
    <t>SERV. DE REPARACION DE TRABSFER ELECTRICO DE LA PLANTA DE TRATAMIENTO DE AGUAS POTABLES INAPA, SAN CRISTOBAL.</t>
  </si>
  <si>
    <t>4637</t>
  </si>
  <si>
    <t>SERV. DE REPARACION DE BOMBA DE 60 HP, PERTENECIENTE AL EQUIPO #4 DE PALENQUE, INAPA PROV. SAN CRISTOBAL.</t>
  </si>
  <si>
    <t>4638</t>
  </si>
  <si>
    <t>SERV. DE REBOBINADO Y CAMBIO DE RODAMIENTO A MOTOR DE 75 HP PERTENECIENTE AL EQUIPO #1 DE JUAN BARON PALENQUE, INAPA PROV. SAN CRISTOBAL.</t>
  </si>
  <si>
    <t>4639</t>
  </si>
  <si>
    <t>SERV. DE DESABOLLADURA Y PINTURA DEL CAMION KIA K2700 FICHA 879 UTILIZADA POR EL AREA DE OPERACIONES, INAPA, PROV. SAN CRISTOBAL.</t>
  </si>
  <si>
    <t>4640</t>
  </si>
  <si>
    <t>RETECIONES DEL 5%, 10% DE ISR Y 18%, 30% DE ITBIS A PROVEEDORES DE BIENES Y SERVICIOS, CORRESPONDIENTE AL MES DE MAYO 2022.</t>
  </si>
  <si>
    <t>4641</t>
  </si>
  <si>
    <t>COMPRA DE JUNTAS, COUPLING CODOS Y REDUCCION, PARA SER UTILIZADOS EN LAS EMERGENCIAS QUE SE PRESENTEN EN LOS ACUEDUCTOS DE INA PROV. SAN CRISTOBAL.</t>
  </si>
  <si>
    <t>4642</t>
  </si>
  <si>
    <t>COMPRA DE 30(TREINTA) BRIDAS PARA SER UTILIZADAS EN LA COLOCACION DE VALVULOAS EN DIFERENTES PUNTOS DE LA PROV. SAN CRISTOBAL, INAPA.</t>
  </si>
  <si>
    <t>4643</t>
  </si>
  <si>
    <t>COMPRA DE UNA MOTOBOMBA SUMERGIBLE QUE SERA USADA EN LOS RAMIREZ, HATILLO SAN CRISTOBAL.</t>
  </si>
  <si>
    <t>4644</t>
  </si>
  <si>
    <t>COMPRA DE UNA SUMERGIBLE POTENCIA 40HP, PERTENECIENTE AL EQUIPO DE MADRE VIEJA, INAPA, PROV. SAN CRISTOBAL.</t>
  </si>
  <si>
    <t>4645</t>
  </si>
  <si>
    <t>SERV. DE GRUA 21.50 HORAS, UTILIZADA EN LA INSTALACION, EXTRACION Y CAMBIOS DE EQUIPOS ELECTRICOS EN DIFERENTES ACUEDUCTOS DE SAN CRISTOBAL, LOS DIAS 27,29 DE ABRIL 22 Y 03 MAYO 22.</t>
  </si>
  <si>
    <t>SERV. DE MANTEMIENTO (CAMBIO DE FILTRO Y ACEITE) DE LOS VEHICULOS UTILIZADOS POR LAS DIFERENTES AREAS DE INAPA PROV. SAN CRISTOBAL.</t>
  </si>
  <si>
    <t>SERV. DE CHEQUEO Y REPARACION DE FALLO EN EL MOTOR DEL CAMION KIA K2700 F-879, INAPA, PROV. SAN CRISTOBAL.</t>
  </si>
  <si>
    <t>4648</t>
  </si>
  <si>
    <t>SERV. DE CHEQUEO Y REPARACION DE LA CAMIONETA MITSUBISHI L200 FICHA 1053 UTILIZADA POR EL AREA DE OPERACIONES, INAPA, PROV. SAN CRISTOBAL.</t>
  </si>
  <si>
    <t>4649</t>
  </si>
  <si>
    <t>SERV. DE CHEQUEO Y REPARACION DE LA CAMIONETA NISSAN FRONTIER FICHA-796 UTILIZADA POR EL AREA DE OPERACIONES, INAPA, PROV. SAN CRISTOBAL.</t>
  </si>
  <si>
    <t>4650</t>
  </si>
  <si>
    <t>SERV. DE REBOBINADO Y MANTENIMIENTO DE MOTOR DE TURBINA VERTICAL DE 100HP DEL PO0ZO #1 DE YAGUATE S.C. INAPA, PROV. SAN CRISTOBAL.</t>
  </si>
  <si>
    <t>4651</t>
  </si>
  <si>
    <t>SERV. DE MECANIZADO DE PIEZAS DEL MOTOPR 75HP 460 VAC, 60HC, PERTENECIENTE AL AC. DE JUAN BARON DE PALENQUE, INAPA PROV. SAN CRISTOBAL.</t>
  </si>
  <si>
    <t>4652</t>
  </si>
  <si>
    <t>INCENTIVO POR CUMPLIR CON LAS METAS PAUTADAS Y HABER DESARROLLADO UN PROGRAMA DE ACTIVIDADES COMERCIALES, LAS CUALES DIERON COMO RESULTADO  UN AUMENTO EN LO RECAUDADO DUARANTE EL MES DE MAYO 2022 EN LA PROV. DE SAN CRISTOBAL, ESTA LABOR FUE DESARROLLADA EN EQUIPO.</t>
  </si>
  <si>
    <t>4653</t>
  </si>
  <si>
    <t>COMPRA DE COMBUSTIBLE EN DENOMINACION DE TIECKETS DE 200 PESOS, PARA LOS DIFERENTES VEHICULOS DEL DEPARTAMENTO PROV. INAPA, SAM CRISTOBAL.</t>
  </si>
  <si>
    <t>4654</t>
  </si>
  <si>
    <t xml:space="preserve">REPOSICION FONDO CAJA CHICA DE LA DIVISION ADM. Y FINANCIERA INAPA SAN CRISTOBAL, CORRESP. AL PERIODO 19/05/2022 AL 27/05/2022. </t>
  </si>
  <si>
    <t>Cuenta Bancaria: 010-026300-0</t>
  </si>
  <si>
    <t xml:space="preserve">                Balance Inicial: </t>
  </si>
  <si>
    <t>SUPERVISION DE OBRAS</t>
  </si>
  <si>
    <t xml:space="preserve">EFT-80 </t>
  </si>
  <si>
    <t>PAGO FACT. NO.B1500000130/30-05-2022 (CUB. NO.02 ) DE LOS TRABAJOS CONSTRUCCION ACUEDUCTO CAÑADA CIMARRONA,  PROVINCIA AZUA.</t>
  </si>
  <si>
    <t>EFT-81</t>
  </si>
  <si>
    <t>PAGO FACT. NOS. B1500001553, 54, 55, 56, 58/15-05-2022 CONTRATOS NOS. 6395, 6396, 6397, 6398, 6415, CONSUMO ENERGÉTICO DE LAS LOCALIDADES ARROYO SULDIDO, AGUA SABROSA, LA BARBACOA, LAS COLONIAS RANCHO ESPAÑOL, PROVINCIA SAMANÁ, CORRESP. AL MES DE MAYO/2022.</t>
  </si>
  <si>
    <t>EFT-82</t>
  </si>
  <si>
    <t>PAGO FACT. NOS. B1500005115/30-04 , 5240, 5241, 5243, 5244, 5246, 5227, 5261, 5262, 5263, 5264, 5265, 5266, 5267, 5268/31-05-2022, CONTRATOS NOS. 1007252, 53, 54, 55, 1008357, 1010178, 3002610, 1015536, 1015537, 1015538, 1015539, 1015540, 1015541, 1015542, 1015543, CONSUMO ENERGETICO CORRESP. AL MES DE MAYO/2022.</t>
  </si>
  <si>
    <t>EFT-83</t>
  </si>
  <si>
    <t>PAGO FACT. NO.B1500000002/18-05-2022 (CUB. NO. 02) DE LOS TRABAJOS TERMINACION ALCANTARILLADO SANITARIO JUAN DOLIO Y GUAYACANES PARTE B, PROVINCIA  SAN PEDRO DE MACORIS.</t>
  </si>
  <si>
    <t>EFT-84</t>
  </si>
  <si>
    <t>PAGO FACT. NO.B1500170341/28-05-2022, CUENTA NO.709494508, SERVICIOS TELEFONICOS E INTERNET, CORRESP. AL MES DE MAYO/2022.</t>
  </si>
  <si>
    <t>EFT-85</t>
  </si>
  <si>
    <t>PAGO FACT. NO. B1500169673/28-05-2022 (721621338) SERVICIO DE LAS FLOTAS GENERAL INAPA, CORRESP. AL MES DE MAYO/2022.</t>
  </si>
  <si>
    <t>EFT-86</t>
  </si>
  <si>
    <t>AVANCE INICIAL 20% AL CONTRATO NO. 029/2022, PARA LOS TRABAJOS CONSTRUCCIÓN SISTEMA DE SANEAMIENTO ARROYO GURABO Y SU ENTORNO, MUNICIPIO SANTIAGO, PROVINCIA SANTIAGO. LOTE 3.</t>
  </si>
  <si>
    <t>EFT-87</t>
  </si>
  <si>
    <t>PAGO FACT. NO. B1500170344/28-05-2022 (775717370) SERVICIO DE FLOTAS INAPA, PROV. SAN CRISTOBAL, CORRESP. AL MES DE MAYO/2022.</t>
  </si>
  <si>
    <t>EFT-88</t>
  </si>
  <si>
    <t>PAGO FACT. NO. B1500170342/28-05-2022 (CUENTA NO.744281798), SERVICIO DE INTERNET BANDA ANCHA DE LA DIRECCION EJECUTIVA, SUB-DIRECTORES, DIRECCION DE TRATAMIENTO, COMUNICACION Y PRENSA, DIRECCION ADMINISTRATIVA, DIRECCION DE OPERACIONES, DIRECCION DE SUPERV. Y FISCALIZACION DE OBRAS Y DE LA PROV. SAN PEDRO DE MACORIS, CORRESP. AL MES DE MAYO/2022.</t>
  </si>
  <si>
    <t>EFT-89</t>
  </si>
  <si>
    <t>PAGO FACT. NO. B1500040703/05-06-2022, CUENTA NO.86082876, POR SERVICIO DE LAS FLOTAS DE INAPA, CORRESP. A LA FACTURACIÓN DEL 01- AL 31 DE MAYO/2022.</t>
  </si>
  <si>
    <t>EFT-90</t>
  </si>
  <si>
    <t>PAGO FACT. NO. B1500040705/05-06-2022, CUENTA NO.86115926, POR SERVICIO DE INTERNET MOVIL FLY BOX, CORRESPONDIENTE A LA FACTURACIÓN DESDE EL 01- AL 31 DE MAYO/2022.</t>
  </si>
  <si>
    <t>EFT-91</t>
  </si>
  <si>
    <t>PAGO FACT. NOS.B1500034102 (CODIGO DE SISTEMA NO.77100), 34169  (6091) 01-06-2022, SERVICIOS RECOGIDA DE BASURA EN EL NIVEL CENTRAL Y OFICINAS  ACUEDUCTOS RURALES, CORRESP. AL PERIODO DESDE EL 01 AL 30 DE JUNIO/2022.</t>
  </si>
  <si>
    <t>EFT-92</t>
  </si>
  <si>
    <t>PAGO FACT. NO. B1500039980/15-05-2022, CUENTA NO.4236435, POR SERVICIO DE INTERNET PRINCIPAL 200 MBPS Y TELECABLE, CORRESP. AL PERIODO DEL 11-04-2022 AL 10-05-2022.</t>
  </si>
  <si>
    <t>EFT-93</t>
  </si>
  <si>
    <t>PAGO FACT. NOS. B1500039863/05-05, 40742/05-06-2022, CUENTA NO.86797963, CORRESP. AL SERVICIO DE USO GPS DEL INAPA FACTURACIÓN DESDE EL 01 AL 30 DE ABRIL Y DESDE EL 01 AL 31 DE MAYO/2022.</t>
  </si>
  <si>
    <t>EFT-94</t>
  </si>
  <si>
    <t>PAGO FACT. NO. B1500040713/05-06-2022, CUENTA NO.86273266, POR SERVICIO DE USO INTERNET MÓVIL TABLET, ASIGNADO AL DEPTO. DE CATASTRO AL USUARIO DEL INAPA, CORRESP. A LA FACTURACIÓN DESDE EL 01 AL 31 DE MAYO/2022.</t>
  </si>
  <si>
    <t>EFT-95</t>
  </si>
  <si>
    <t>PAGO FACT. NOS. B1500023435, 23441/01-06-2022, PÓLIZA NO.30-93-015147, SERVICIOS PLAN MASTER INTERNACIONAL AL SERVIDOR VIGENTE Y SUS DEPENDIENTES DIRECTOS (CÓNYUGE E HIJOS), CORRESP. AL MES DE JUNIO/2022.</t>
  </si>
  <si>
    <t>EFT-96</t>
  </si>
  <si>
    <t>PAGO FACT. NOS. B1500001535, 1536, 1537, 1538, 1539/31-05-2022, CONTRATOS NOS. 1178,1179, 1180, 1181, 3066, SERVICIO ENERGÉTICO A NUESTRAS INSTALACIONES EN BAYAHIBE, PROVINCIA LA ROMANA, CORRESP. AL MES DE MAYO/2022.</t>
  </si>
  <si>
    <t>EFT-97</t>
  </si>
  <si>
    <t>PAGO FACT. NOS. B1500000194/23, 195/27, 196/31-05-2022 ( NOTA DE CREDITO B0400071929) ORDEN DE COMPRA OC2021-0206, ADQUISICIÓN DE SUSTANCIAS QUÍMICAS (123,253.69 CLORO GAS DE 2,000 LBS), PARA SER UTILIZADOS EN TODOS LOS ACUEDUCTOS DEL INAPA, 13 AVO. ABONO AL CONTRATO 025/2021 ADENDA NO.1/2022 D/F 4 DEL MES DE FEBRERO/2022.</t>
  </si>
  <si>
    <t>EFT-98</t>
  </si>
  <si>
    <t>PAGO FACT. NO. B1500034965/12-05-2022, SERVICIOS ODONTOLÓGICOS AL SERVIDOR VIGENTE Y SUS DEPENDIENTES DIRECTOS (CÓNYUGE E HIJOS) AFILIADOS A SENASA CORRESP. AL MES DE JUNIO/2022.</t>
  </si>
  <si>
    <t>EFT-99</t>
  </si>
  <si>
    <t>PAGO FACT. DE CONSUMO ENERGETICO EN LA ZONA ESTE DEL PAIS CORRESP. AL MES DE MAYO/2022.</t>
  </si>
  <si>
    <t>EFT-100</t>
  </si>
  <si>
    <t>PAGO FACT. NO. B1500000005/23-05-2022, (CUB. NO.01)  DE LOS TRABAJOS DE AMPLIACIÓN ACUEDUCTO MÚLTIPLE PERALVILLO - LA PLACETA, REHABILITACIÓN PLANTA POTABILIZADORA DE FILTRACIÓN RÁPIDA 50 LPS ACUEDUCTO YAMASA, REHABILITACIÓN PLANTA POTABILIZADORA FILTRACIÓN LENTA  ACUEDUCTO CENTRO BOYA, CONSTRUCCIÓN ACUEDUCTO MÚLTIPLE MAJAGUAL, PROVINCIA MONTE PLATA.-</t>
  </si>
  <si>
    <t>EFT-101</t>
  </si>
  <si>
    <t>AVANCE INICIAL 20% AL CONTRATO NO. 044/2022, PARA LOS TRABAJOS DE AMPLIACIÓN RED DE DISTRIBUCIÓN ACUEDUCTO CONSUELO, PROVINCIA SAN PEDRO DE MACORÍS, ZONA VI.</t>
  </si>
  <si>
    <t>EFT-102</t>
  </si>
  <si>
    <t>PAGO FACT. NO.B1500000017/06-06-2022 ( CUBICACION NO.01) DE LOS TRABAJOS DE AMPLIACIÓN DE REDES BARRIO NUEVO, ACUEDUCTO MÚLTIPLE RAMON SANTANA, PROVINCIA SAN PEDRO DE MACORÍS, ZONA VI.</t>
  </si>
  <si>
    <t>EFT-103</t>
  </si>
  <si>
    <t>PAGO FACT. NOS B1500144427/04,144429/09, 145232/11, 145235/16, 145236/20, 145238/24-05-2022, ORDEN DE COMPRA OC2021-0188 ADQUISICIÓN DE (559 UNIDADES) DE BOTELLONES DE AGUA, PARA SER UTILIZADOS EN LOS DIFERENTES DEPARTAMENTOS DE LA INSTITUCIÓN.</t>
  </si>
  <si>
    <t>EFT-104</t>
  </si>
  <si>
    <t>PAGO FACT. NO.B1500006409/20-05-2022  SERVICIOS A EMPLEADOS VIGENTES Y EN TRAMITE DE PENSION, CORRESP. AL MES DE JUNIO/2022.</t>
  </si>
  <si>
    <t>EFT-105</t>
  </si>
  <si>
    <t>PAGO FACT. NO. B1500000155/30-05-2022, ALQUILER LOCAL COMERCIAL EN VILLA ELISA, MUNICIPIO GUAYUBIN, PROVINCIA MONTECRISTI, CORRESP. AL MES MAYO/2022.</t>
  </si>
  <si>
    <t>EFT-106</t>
  </si>
  <si>
    <t>PAGO FACT. DE CONSUMO ENERGETICO EN LA ZONA SUR DEL PAIS CORRESP. AL MES DE MAYO/2022.</t>
  </si>
  <si>
    <t>EFT-107</t>
  </si>
  <si>
    <t>PAGO FACT. NO.B1500000003/20-06-2022 (CUBICACIÓN NO.02) DE LOS TRABAJOS AMPLIACION ACUEDUCTO AZUA, NUEVO CAMPO DE POZOS, PROVINCIA AZUA, ZONA II.</t>
  </si>
  <si>
    <t>EFT-108</t>
  </si>
  <si>
    <t>PAGO FACT. NO. B1500000106/17-06-2022 CUB. NO.01, PARA LOS TRABAJOS AMPLIACIÓN ACUEDUCTO MICHES A ZONAS TURÍSTICAS, (OBRA DE TOMA RIO YEGUADA) MUNICIPIO MICHES, PROVINCIA EL SEIBÓ, ZONA VI.</t>
  </si>
  <si>
    <t>EFT-109</t>
  </si>
  <si>
    <t>PAGO FACT. NO. B1500000001/17-06-2022 CUB. NO. 01, PARA LOS TRABAJOS AMPLIACIÓN ACUEDUCTO MICHES A ZONAS TURÍSTICAS, (OBRA DE TOMA RIO JOVERO) MUNICIPIO MICHE, PROVINCIA EL SEIBÓ, ZONA VI.</t>
  </si>
  <si>
    <t>EFT-110</t>
  </si>
  <si>
    <t>PAGO FACT. NO.B1500000109/18-06-2022 (CUB. NO.01) PARA LOS TRABAJOS DE AMPLIACIÓN ACUEDUCTO MAIMÓN, LÍNEA DE ADUCCIÓN PIEDRA BLANCA, PROVINCIA MONSEÑOR NOUEL, ZONA V.</t>
  </si>
  <si>
    <t>EFT-111</t>
  </si>
  <si>
    <t>PAGO FACT. NO. B1500000107/17-06-2022 (CUB. NO.01) DE LOS TRABAJOS DE AMPLIACIÓN ACUEDUCTO DE LAS MATAS DE FARFÁN, PROVINCIA SAN JUAN, ZONA II.</t>
  </si>
  <si>
    <t>EFT-112</t>
  </si>
  <si>
    <t>PAGO FACT. NO.B1500023695/01-06-2022, SERVICIOS MEDICOS A EMPLEADOS VIGENTES Y EN TRÁMITE DE PENSIÓN, CONJUNTAMENTE CON SUS DEPENDIENTES DIRECTOS, (CÓNYUGES, HIJOS E HIJASTROS), CORRESP. AL MES DE JUNIO/2022.</t>
  </si>
  <si>
    <t>EFT-113</t>
  </si>
  <si>
    <t>PAGO FACT. NO. B1500000006/24-05-2022 CUB. NO. 1 DE LOS TRABAJOS DE AMPLIACIÓN ACUEDUCTO MÚLTIPLE DE YABONICO Y REHABILITACIÓN ACUEDUCTO EL CORBANO, PROVINCIA SAN JUAN, ZONA II.</t>
  </si>
  <si>
    <t>EFT-114</t>
  </si>
  <si>
    <t>PAGO FACT. NO. B1500000243/21-06-2022 (CUB. NO.03) DE LOS TRABAJOS MEJORAMIENTO ALCANTARILLADOS SANITARIOS: CASTILLO, PIMENTEL, VILLA RIVAS Y SAN FRANCISCO DE MACORÍS (VILLA VERDE Y VISTA DEL VALLE, 1RA. ETAPA) PROVINCIA DUARTE.</t>
  </si>
  <si>
    <t>EFT-115</t>
  </si>
  <si>
    <t>PAGO FACT. NO. B1500040877/15-06-2022, CUENTA NO.4236435, POR SERVICIO DE INTERNET PRINCIPAL 200 MBPS Y TELECABLE, CORRESP. AL PERIODO DEL 11-05-2022 AL 10-06-2022.</t>
  </si>
  <si>
    <t>EFT-116</t>
  </si>
  <si>
    <t>PAGO FACT. NO.B1500000111/01-06-2022, USO DE 80 SIM CARD PARA SER UTILIZADOS EN LOS MEDIDORES DE PRESION DE AGUA DE LA PLANTA DE TRATAMIENTO DE LA PROV. SAN CRISTOBAL DEL INAPA, CORRESP. AL MES DE JUNIO/2022.</t>
  </si>
  <si>
    <t>EFT-117</t>
  </si>
  <si>
    <t>PAGO FACT. NO. B1500000127/05-05-20222, ORDEN DE SERVICIO OS2022-0174, SERVICIO DE NOTARIO PARA EL ACTO DE APERTURA DE LA LICITACION PUBLICA NACIONAL  NO. INAPA-CCC-LPN-2022-0010 OFERTAS TÉCNICAS (SOBRE A) PARA LA "REHABILITACION ACUEDUCTO MULTIPLES SABANA IGLESIA-LOS RANCHOS DE BABOSICO-EL FLAIRE Y BAITOA-LA LIMA (FASE A), PROVINCIA SANTIAGO,  ZONA V".</t>
  </si>
  <si>
    <t>EFT-118</t>
  </si>
  <si>
    <t>PAGO FACT. NO. B1500000128/12-05-20222, ORDEN DE SERVICIO OS2022-0183, SERVICIO DE NOTARIO PARA EL ACTO DE APERTURA DEL PROCESO DE LA COMPARACIÓN DE PRECIOS NO. INAPA-CCC-CP-2022-0019 OFERTAS TÉCNICAS (SOBRE A) PARA LA "ADQUISICION DE TURBIDIMETRO PARA SER UTILIZADOS EN LOS ACUEDUCTOS Y PLANTAS DE AGUAS RESIDUALES DEL INAPA".</t>
  </si>
  <si>
    <t>EFT-119</t>
  </si>
  <si>
    <t>PAGO FACT. NO.B1500000025/10-05-2022, ALQUILER LOCAL COMERCIAL EN EL MUNICIPIO SAN FRANCISCO DE MACORIS, PROVINCIA DUARTE,, CORRESP. AL MES DE MAYO/2022.</t>
  </si>
  <si>
    <t>EFT-120</t>
  </si>
  <si>
    <t>PAGO FACT. NO. B1500000316/23-05-2022 ORDEN DE COMPRA NO. OC2022-0058, ADQUISICIÓN DE SEIS (06) GRABADORA DE VOZ DIGITALES, QUE SERÁN UTILIZADAS EN LAS LABORES QUE REALIZA DIARIAMENTE LA DIVISIÓN DE PRENSA Y PUBLICIDAD.</t>
  </si>
  <si>
    <t>EFT-121</t>
  </si>
  <si>
    <t>PAGO FACT. NO. B1500000179/23-05-2022 ORDEN DE COMPRA OC2021-0240, ADQUISICION DE TUBERIAS PARA SER UTILIZADAS EN LOS ACUEDUCTOS Y PLANTAS DE TRATAMIENTOS.</t>
  </si>
  <si>
    <t>EFT-122</t>
  </si>
  <si>
    <t>AVANCE DEL 20% AL CONTRATO NO.019/2022 ORDEN DE COMPRA OC2022-0078, ADQUISICIÓN DE TUBOS Y TUBERÍAS DE ACERO Y PVC PARA SER UTILIZADOS EN TODOS LOS ACUEDUCTOS DEL INAPA.</t>
  </si>
  <si>
    <t>EFT-123</t>
  </si>
  <si>
    <t>EFT-124</t>
  </si>
  <si>
    <t>PAGO FACT. DE CONSUMO ENERGETICO EN LA ZONA NORTE DEL PAIS CORRESP. AL MES DE MAYO/2022.</t>
  </si>
  <si>
    <t>EFT-125</t>
  </si>
  <si>
    <t>PAGO FACT. NO. B1500000069/27-06-2022 (CUB. NO.02) DE LOS TRABAJOS REHABILITACIÓN DEPOSITO METÁLICO, ACUEDUCTO MÚLTIPLE DUVERGE- LA COLONIA VENGAN A VER, PROVINCIA INDEPENDENCIA, ZONA VIII.</t>
  </si>
  <si>
    <t>EFT-126</t>
  </si>
  <si>
    <t>PAGO FACT. NO.B1500000003/17-06-2022 (CUB. NO. 03) DE LOS TRABAJOS TERMINACION ALCANTARILLADO SANITARIO JUAN DOLIO Y GUAYACANES PARTE B, PROVINCIA  SAN PEDRO DE MACORIS.</t>
  </si>
  <si>
    <t>EFT-127</t>
  </si>
  <si>
    <t>PAGO NÓMINA DE ACUEDUCTO  PROGRAMA 11 Y APORTES A LA SEGURIDAD SOCIAL CORRESP. AL MES DE JUNIO/2022.</t>
  </si>
  <si>
    <t>EFT-128</t>
  </si>
  <si>
    <t>PAGO DE NÓMINA NIVEL CENTRAL PROGRAMA 01 Y APORTES PATRONALES A LA SEGURIDAD SOCIAL CORRESP. AL MES DE JUNIO/2022.</t>
  </si>
  <si>
    <t>EFT-129</t>
  </si>
  <si>
    <t>PAGO NÓMINA DEL NIVEL CENTRAL PROGRAMA 03 Y APORTES A LA SEGURIDAD SOCIAL CORRESP. AL MES DE JUNIO/2022.</t>
  </si>
  <si>
    <t>EFT-130</t>
  </si>
  <si>
    <t>PAGO DE NÓMINA PERSONAL TEMPORAL  PROGRAMA 01 Y APORTES PATRONALES A LA SEGURIDAD SOCIAL CORRESP. AL MES DE JUNIO/2022.</t>
  </si>
  <si>
    <t>EFT-131</t>
  </si>
  <si>
    <t>PAGO DE NÓMINA PERSONAL TEMPORAL  PROGRAMA 03 Y APORTES PATRONALES A LA SEGURIDAD SOCIAL CORRESP. AL MES DE JUNIO/2022.</t>
  </si>
  <si>
    <t>EFT-132</t>
  </si>
  <si>
    <t>PAGO DE NÓMINA NIVEL CENTRAL PROGRAMA 11 Y APORTES PATRONALES A LA SEGURIDAD SOCIAL CORRESP. AL MES DE JUNIO/2022.</t>
  </si>
  <si>
    <t>EFT-133</t>
  </si>
  <si>
    <t>PAGO DE NÓMINA ACUEDUCTOS PROGRAMA 13 Y APORTES PATRONALES A LA SEGURIDAD SOCIAL CORRESP. AL MES DE JUNIO/2022.</t>
  </si>
  <si>
    <t>EFT-134</t>
  </si>
  <si>
    <t>PAGO DE NÓMINA ACUEDUCTOS PROGRAMA 01 Y APORTES PATRONALES A LA SEGURIDAD SOCIAL CORRESP. AL MES DE JUNIO/2022.</t>
  </si>
  <si>
    <t>EFT-135</t>
  </si>
  <si>
    <t>PAGO DE NÓMINA ACUEDUCTOS PROGRAMA 03 Y APORTES PATRONALES A LA SEGURIDAD SOCIAL CORRESP. AL MES DE JUNIO/2022.</t>
  </si>
  <si>
    <t>EFT-136</t>
  </si>
  <si>
    <t>PAGO DE NÓMINA NIVEL CENTRAL PROGRAMA 13 Y APORTES PATRONALES A LA SEGURIDAD SOCIAL  CORRESP. AL MES DE JUNIO/2022.</t>
  </si>
  <si>
    <t>EFT-137</t>
  </si>
  <si>
    <t>PAGO DE NÓMINA PERSONAL TEMPORAL  PROGRAMA 11 Y APORTES PATRONALES A LA SEGURIDAD SOCIAL CORRESP. AL MES DE JUNIO/2022.</t>
  </si>
  <si>
    <t>EFT-138</t>
  </si>
  <si>
    <t>PAGO DE NÓMINA PERSONAL TEMPORAL PROGRAMA 13 Y APORTES PATRONALES A LA SEGURIDAD SOCIAL CORRESP. AL MES DE JUNIO/2022.</t>
  </si>
  <si>
    <t>EFT-139</t>
  </si>
  <si>
    <t>PAGO FACT. NO. B1500000007/23-06-2022 (CUB. NO.2) DE LOS TRABAJOS DE AMPLIACIÓN ACUEDUCTO MÚLTIPLE DE YABONICO Y REHABILITACIÓN ACUEDUCTO EL CORBANO, PROVINCIA SAN JUAN, ZONA II.</t>
  </si>
  <si>
    <t>EFT-140</t>
  </si>
  <si>
    <t>PAGO FACT. NO. B1500000001/04-04-2022 (CUB. NO.01)  DE LOS TRABAJOS DE REDES VILLA PROGRESO PERIFERIA, PROVINCIA EL SEIBO.</t>
  </si>
  <si>
    <t>EFT-141</t>
  </si>
  <si>
    <t>PAGO FACT. NOS. B1500001591, 1592, 1593, 1594, 1596/15-06-2022 CONTRATOS NOS. 6395, 6396, 6397, 6398, 6415, CONSUMO ENERGÉTICO DE LAS LOCALIDADES ARROYO SULDIDO, AGUA SABROSA, LA BARBACOA, LAS COLONIAS RANCHO ESPAÑOL, PROVINCIA SAMANÁ, CORRESP. AL MES DE JUNIO/2022.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</si>
</sst>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_(* \(#,##0.00\);_(* &quot;-&quot;??_);_(@_)"/>
    <numFmt numFmtId="164" formatCode="[$-11C0A]dd\-mmm\-yy"/>
    <numFmt numFmtId="165" formatCode="[$-11C0A]dd/mm/yyyy"/>
    <numFmt numFmtId="166" formatCode="[$-11C0A]#,##0.00;\-#,##0.00"/>
    <numFmt numFmtId="167" formatCode="_(&quot;RD$&quot;* #,##0.00_);_(&quot;RD$&quot;* \(#,##0.00\);_(&quot;RD$&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8"/>
      <color indexed="10"/>
      <name val="Calibri"/>
      <family val="2"/>
      <scheme val="minor"/>
    </font>
    <font>
      <sz val="9"/>
      <color indexed="8"/>
      <name val="Arial"/>
      <family val="2"/>
    </font>
    <font>
      <sz val="8"/>
      <color indexed="8"/>
      <name val="Arial"/>
      <family val="2"/>
    </font>
    <font>
      <sz val="8"/>
      <name val="Calibri"/>
      <family val="2"/>
      <scheme val="minor"/>
    </font>
    <font>
      <b/>
      <sz val="8"/>
      <color indexed="8"/>
      <name val="Calibri"/>
      <family val="2"/>
      <scheme val="minor"/>
    </font>
    <font>
      <sz val="9"/>
      <color theme="1"/>
      <name val="Calibri"/>
      <family val="2"/>
      <scheme val="minor"/>
    </font>
    <font>
      <sz val="11"/>
      <name val="Calibri"/>
      <family val="2"/>
      <scheme val="minor"/>
    </font>
    <font>
      <sz val="11"/>
      <color indexed="8"/>
      <name val="Calibri"/>
      <family val="2"/>
      <scheme val="minor"/>
    </font>
    <font>
      <sz val="8"/>
      <color rgb="FF000000"/>
      <name val="Calibri"/>
      <family val="2"/>
    </font>
    <font>
      <sz val="12"/>
      <color theme="1"/>
      <name val="Calibri"/>
      <family val="2"/>
      <scheme val="minor"/>
    </font>
    <font>
      <b/>
      <sz val="11"/>
      <color rgb="FF000000"/>
      <name val="Calibri"/>
      <family val="2"/>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thin">
        <color theme="1"/>
      </bottom>
      <diagonal/>
    </border>
  </borders>
  <cellStyleXfs count="2">
    <xf numFmtId="0" fontId="0" fillId="0" borderId="0"/>
    <xf numFmtId="43" fontId="1" fillId="0" borderId="0" applyFont="0" applyFill="0" applyBorder="0" applyAlignment="0" applyProtection="0"/>
  </cellStyleXfs>
  <cellXfs count="211">
    <xf numFmtId="0" fontId="0" fillId="0" borderId="0" xfId="0"/>
    <xf numFmtId="0" fontId="3" fillId="0" borderId="0" xfId="0" applyFont="1" applyBorder="1"/>
    <xf numFmtId="0" fontId="3" fillId="0" borderId="0" xfId="0" applyFont="1"/>
    <xf numFmtId="0" fontId="0" fillId="0" borderId="0" xfId="0" applyFont="1" applyAlignment="1">
      <alignment vertical="center"/>
    </xf>
    <xf numFmtId="0" fontId="0" fillId="0" borderId="0" xfId="0" applyFont="1" applyAlignment="1">
      <alignment horizontal="left"/>
    </xf>
    <xf numFmtId="0" fontId="0" fillId="0" borderId="0" xfId="0" applyFont="1"/>
    <xf numFmtId="0" fontId="0" fillId="0" borderId="0" xfId="0" applyFont="1" applyAlignment="1">
      <alignment horizontal="center"/>
    </xf>
    <xf numFmtId="0" fontId="0" fillId="0" borderId="0" xfId="0" applyFont="1" applyAlignment="1">
      <alignment horizontal="right"/>
    </xf>
    <xf numFmtId="0" fontId="0" fillId="0" borderId="0" xfId="0" applyFont="1" applyAlignment="1"/>
    <xf numFmtId="14" fontId="3" fillId="0" borderId="0" xfId="0" applyNumberFormat="1" applyFont="1" applyBorder="1"/>
    <xf numFmtId="4" fontId="4" fillId="2" borderId="4" xfId="0" applyNumberFormat="1" applyFont="1" applyFill="1" applyBorder="1" applyAlignment="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applyAlignment="1"/>
    <xf numFmtId="0" fontId="6" fillId="0" borderId="5" xfId="0" applyFont="1" applyBorder="1" applyAlignment="1">
      <alignment horizontal="left"/>
    </xf>
    <xf numFmtId="43" fontId="5" fillId="3" borderId="0" xfId="1" applyFont="1" applyFill="1" applyBorder="1" applyAlignment="1">
      <alignment horizontal="right"/>
    </xf>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164" fontId="5" fillId="0" borderId="5" xfId="0" applyNumberFormat="1" applyFont="1" applyFill="1" applyBorder="1" applyAlignment="1" applyProtection="1">
      <alignment horizontal="left" wrapText="1"/>
      <protection locked="0"/>
    </xf>
    <xf numFmtId="0" fontId="6" fillId="0" borderId="5" xfId="0" applyFont="1" applyFill="1" applyBorder="1" applyAlignment="1">
      <alignment horizontal="left" wrapText="1"/>
    </xf>
    <xf numFmtId="0" fontId="6" fillId="0" borderId="5" xfId="0" applyFont="1" applyFill="1" applyBorder="1" applyAlignment="1">
      <alignment horizontal="left"/>
    </xf>
    <xf numFmtId="4" fontId="3" fillId="0" borderId="5" xfId="0" applyNumberFormat="1" applyFont="1" applyFill="1" applyBorder="1" applyAlignment="1">
      <alignment horizontal="left"/>
    </xf>
    <xf numFmtId="4" fontId="3" fillId="0" borderId="5" xfId="0" applyNumberFormat="1" applyFont="1" applyFill="1" applyBorder="1" applyAlignment="1">
      <alignment horizontal="right"/>
    </xf>
    <xf numFmtId="0" fontId="3" fillId="0" borderId="0" xfId="0" applyFont="1" applyFill="1" applyBorder="1"/>
    <xf numFmtId="0" fontId="3" fillId="0" borderId="0" xfId="0" applyFont="1" applyFill="1"/>
    <xf numFmtId="4" fontId="8" fillId="0" borderId="5" xfId="0" applyNumberFormat="1" applyFont="1" applyFill="1" applyBorder="1" applyAlignment="1">
      <alignment horizontal="right"/>
    </xf>
    <xf numFmtId="0" fontId="7" fillId="0" borderId="5" xfId="0" applyFont="1" applyFill="1" applyBorder="1" applyAlignment="1">
      <alignment horizontal="left"/>
    </xf>
    <xf numFmtId="165" fontId="5" fillId="0" borderId="6" xfId="0" applyNumberFormat="1" applyFont="1" applyBorder="1" applyAlignment="1" applyProtection="1">
      <alignment horizontal="left" wrapText="1" readingOrder="1"/>
      <protection locked="0"/>
    </xf>
    <xf numFmtId="0" fontId="5" fillId="0" borderId="6" xfId="0" applyFont="1" applyBorder="1" applyAlignment="1" applyProtection="1">
      <alignment horizontal="left" wrapText="1" readingOrder="1"/>
      <protection locked="0"/>
    </xf>
    <xf numFmtId="0" fontId="5" fillId="0" borderId="6" xfId="0" applyFont="1" applyBorder="1" applyAlignment="1" applyProtection="1">
      <alignment vertical="top" wrapText="1" readingOrder="1"/>
      <protection locked="0"/>
    </xf>
    <xf numFmtId="0" fontId="9" fillId="0" borderId="7" xfId="0" applyFont="1" applyFill="1" applyBorder="1" applyAlignment="1" applyProtection="1">
      <alignment horizontal="left" wrapText="1"/>
      <protection locked="0"/>
    </xf>
    <xf numFmtId="166" fontId="5" fillId="0" borderId="6" xfId="0" applyNumberFormat="1" applyFont="1" applyBorder="1" applyAlignment="1" applyProtection="1">
      <alignment horizontal="right" wrapText="1" readingOrder="1"/>
      <protection locked="0"/>
    </xf>
    <xf numFmtId="0" fontId="9" fillId="0" borderId="0" xfId="0" applyFont="1" applyFill="1" applyBorder="1" applyAlignment="1">
      <alignment wrapText="1"/>
    </xf>
    <xf numFmtId="0" fontId="9" fillId="0" borderId="3" xfId="0" applyFont="1" applyFill="1" applyBorder="1" applyAlignment="1">
      <alignment wrapText="1"/>
    </xf>
    <xf numFmtId="0" fontId="9" fillId="0" borderId="5" xfId="0" applyFont="1" applyFill="1" applyBorder="1" applyAlignment="1">
      <alignment wrapText="1"/>
    </xf>
    <xf numFmtId="0" fontId="9" fillId="0" borderId="5" xfId="0" applyFont="1" applyFill="1" applyBorder="1" applyAlignment="1" applyProtection="1">
      <alignment horizontal="left" wrapText="1" readingOrder="1"/>
      <protection locked="0"/>
    </xf>
    <xf numFmtId="0" fontId="9" fillId="0" borderId="5" xfId="0" applyFont="1" applyFill="1" applyBorder="1" applyAlignment="1" applyProtection="1">
      <alignment horizontal="left" wrapText="1"/>
      <protection locked="0"/>
    </xf>
    <xf numFmtId="0" fontId="9" fillId="0" borderId="4" xfId="0" applyFont="1" applyFill="1" applyBorder="1" applyAlignment="1" applyProtection="1">
      <alignment horizontal="left" wrapText="1"/>
      <protection locked="0"/>
    </xf>
    <xf numFmtId="166"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Border="1" applyAlignment="1">
      <alignment wrapText="1"/>
    </xf>
    <xf numFmtId="0" fontId="9" fillId="0" borderId="5" xfId="0" applyFont="1" applyBorder="1" applyAlignment="1" applyProtection="1">
      <alignment horizontal="left" wrapText="1"/>
      <protection locked="0"/>
    </xf>
    <xf numFmtId="0" fontId="9" fillId="0" borderId="0" xfId="0" applyFont="1" applyBorder="1" applyAlignment="1">
      <alignment wrapText="1"/>
    </xf>
    <xf numFmtId="0" fontId="9" fillId="0" borderId="4" xfId="0" applyFont="1" applyBorder="1" applyAlignment="1" applyProtection="1">
      <alignment horizontal="left" wrapText="1"/>
      <protection locked="0"/>
    </xf>
    <xf numFmtId="0" fontId="9" fillId="0" borderId="7" xfId="0" applyFont="1" applyBorder="1" applyAlignment="1" applyProtection="1">
      <alignment horizontal="left" wrapText="1"/>
      <protection locked="0"/>
    </xf>
    <xf numFmtId="165" fontId="5" fillId="0" borderId="0" xfId="0" applyNumberFormat="1" applyFont="1" applyBorder="1" applyAlignment="1" applyProtection="1">
      <alignment horizontal="left" wrapText="1" readingOrder="1"/>
      <protection locked="0"/>
    </xf>
    <xf numFmtId="0" fontId="12" fillId="0" borderId="0" xfId="0" applyFont="1" applyBorder="1" applyAlignment="1" applyProtection="1">
      <alignment horizontal="left" vertical="top" wrapText="1" readingOrder="1"/>
      <protection locked="0"/>
    </xf>
    <xf numFmtId="0" fontId="5" fillId="0" borderId="0" xfId="0" applyFont="1" applyBorder="1" applyAlignment="1" applyProtection="1">
      <alignment wrapText="1" readingOrder="1"/>
      <protection locked="0"/>
    </xf>
    <xf numFmtId="0" fontId="9" fillId="0" borderId="0" xfId="0" applyFont="1" applyBorder="1" applyAlignment="1" applyProtection="1">
      <alignment horizontal="left" wrapText="1"/>
      <protection locked="0"/>
    </xf>
    <xf numFmtId="166" fontId="5" fillId="0" borderId="0" xfId="0" applyNumberFormat="1" applyFont="1" applyBorder="1" applyAlignment="1" applyProtection="1">
      <alignment horizontal="right" wrapText="1" readingOrder="1"/>
      <protection locked="0"/>
    </xf>
    <xf numFmtId="4" fontId="3" fillId="0" borderId="0" xfId="0" applyNumberFormat="1" applyFont="1" applyBorder="1" applyAlignment="1"/>
    <xf numFmtId="0" fontId="3" fillId="0" borderId="0" xfId="0" applyFont="1" applyBorder="1" applyAlignment="1">
      <alignment wrapText="1" readingOrder="1"/>
    </xf>
    <xf numFmtId="0" fontId="3" fillId="0" borderId="0" xfId="0" applyFont="1" applyAlignment="1">
      <alignment wrapText="1" readingOrder="1"/>
    </xf>
    <xf numFmtId="4" fontId="6" fillId="2" borderId="7" xfId="0" applyNumberFormat="1" applyFont="1" applyFill="1" applyBorder="1" applyAlignment="1">
      <alignment readingOrder="1"/>
    </xf>
    <xf numFmtId="0" fontId="6" fillId="2" borderId="5" xfId="0" applyFont="1" applyFill="1" applyBorder="1" applyAlignment="1">
      <alignment vertical="center" readingOrder="1"/>
    </xf>
    <xf numFmtId="0" fontId="6" fillId="2" borderId="5" xfId="0" applyFont="1" applyFill="1" applyBorder="1" applyAlignment="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3" fillId="3" borderId="5" xfId="0" applyNumberFormat="1" applyFont="1" applyFill="1" applyBorder="1" applyAlignment="1">
      <alignment horizontal="right" readingOrder="1"/>
    </xf>
    <xf numFmtId="4" fontId="13" fillId="3" borderId="5" xfId="0" applyNumberFormat="1" applyFont="1" applyFill="1" applyBorder="1" applyAlignment="1">
      <alignment readingOrder="1"/>
    </xf>
    <xf numFmtId="4" fontId="8" fillId="0" borderId="5" xfId="0" applyNumberFormat="1" applyFont="1" applyBorder="1" applyAlignment="1">
      <alignment horizontal="right" readingOrder="1"/>
    </xf>
    <xf numFmtId="164" fontId="13"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3" fillId="3" borderId="5" xfId="0" applyNumberFormat="1" applyFont="1" applyFill="1" applyBorder="1" applyAlignment="1">
      <alignment horizontal="center" readingOrder="1"/>
    </xf>
    <xf numFmtId="4" fontId="13" fillId="3" borderId="5" xfId="0" applyNumberFormat="1" applyFont="1" applyFill="1" applyBorder="1" applyAlignment="1">
      <alignment horizontal="right" wrapText="1" readingOrder="1"/>
    </xf>
    <xf numFmtId="165" fontId="13"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165" fontId="5" fillId="0" borderId="14" xfId="0" applyNumberFormat="1" applyFont="1" applyBorder="1" applyAlignment="1" applyProtection="1">
      <alignment horizontal="left" wrapText="1" readingOrder="1"/>
      <protection locked="0"/>
    </xf>
    <xf numFmtId="0" fontId="13" fillId="0" borderId="4" xfId="0" applyFont="1" applyBorder="1" applyAlignment="1" applyProtection="1">
      <alignment horizontal="left" readingOrder="1"/>
      <protection locked="0"/>
    </xf>
    <xf numFmtId="0" fontId="13" fillId="0" borderId="5" xfId="0" applyFont="1" applyBorder="1" applyAlignment="1" applyProtection="1">
      <alignment horizontal="left" readingOrder="1"/>
      <protection locked="0"/>
    </xf>
    <xf numFmtId="0" fontId="3" fillId="0" borderId="0" xfId="0" applyFont="1" applyBorder="1" applyAlignment="1">
      <alignment vertical="top" wrapText="1" readingOrder="1"/>
    </xf>
    <xf numFmtId="0" fontId="13" fillId="0" borderId="7" xfId="0" applyFont="1" applyBorder="1" applyAlignment="1" applyProtection="1">
      <alignment horizontal="left" readingOrder="1"/>
      <protection locked="0"/>
    </xf>
    <xf numFmtId="0" fontId="13" fillId="0" borderId="5" xfId="0" applyFont="1" applyBorder="1" applyAlignment="1" applyProtection="1">
      <alignment horizontal="left" wrapText="1" readingOrder="1"/>
      <protection locked="0"/>
    </xf>
    <xf numFmtId="165" fontId="5" fillId="0" borderId="5" xfId="0" applyNumberFormat="1" applyFont="1" applyBorder="1" applyAlignment="1" applyProtection="1">
      <alignment horizontal="left" wrapText="1" readingOrder="1"/>
      <protection locked="0"/>
    </xf>
    <xf numFmtId="0" fontId="5" fillId="0" borderId="15" xfId="0" applyFont="1" applyBorder="1" applyAlignment="1" applyProtection="1">
      <alignment horizontal="left" wrapText="1" readingOrder="1"/>
      <protection locked="0"/>
    </xf>
    <xf numFmtId="165" fontId="5" fillId="0" borderId="16" xfId="0" applyNumberFormat="1" applyFont="1" applyBorder="1" applyAlignment="1" applyProtection="1">
      <alignment horizontal="left" wrapText="1" readingOrder="1"/>
      <protection locked="0"/>
    </xf>
    <xf numFmtId="0" fontId="13" fillId="0" borderId="4" xfId="0" applyFont="1" applyBorder="1" applyAlignment="1" applyProtection="1">
      <alignment horizontal="left" wrapText="1" readingOrder="1"/>
      <protection locked="0"/>
    </xf>
    <xf numFmtId="165" fontId="5" fillId="0" borderId="17" xfId="0" applyNumberFormat="1" applyFont="1" applyBorder="1" applyAlignment="1" applyProtection="1">
      <alignment horizontal="left" wrapText="1" readingOrder="1"/>
      <protection locked="0"/>
    </xf>
    <xf numFmtId="0" fontId="5" fillId="0" borderId="14" xfId="0" applyFont="1" applyBorder="1" applyAlignment="1" applyProtection="1">
      <alignment horizontal="left" wrapText="1" readingOrder="1"/>
      <protection locked="0"/>
    </xf>
    <xf numFmtId="0" fontId="5" fillId="0" borderId="14" xfId="0" applyFont="1" applyBorder="1" applyAlignment="1" applyProtection="1">
      <alignment vertical="top" wrapText="1" readingOrder="1"/>
      <protection locked="0"/>
    </xf>
    <xf numFmtId="0" fontId="5" fillId="0" borderId="5" xfId="0" applyFont="1" applyBorder="1" applyAlignment="1" applyProtection="1">
      <alignment horizontal="left" wrapText="1" readingOrder="1"/>
      <protection locked="0"/>
    </xf>
    <xf numFmtId="0" fontId="5" fillId="0" borderId="5" xfId="0" applyFont="1" applyBorder="1" applyAlignment="1" applyProtection="1">
      <alignment vertical="top" wrapText="1" readingOrder="1"/>
      <protection locked="0"/>
    </xf>
    <xf numFmtId="0" fontId="13" fillId="0" borderId="7" xfId="0" applyFont="1" applyBorder="1" applyAlignment="1" applyProtection="1">
      <alignment horizontal="left" wrapText="1" readingOrder="1"/>
      <protection locked="0"/>
    </xf>
    <xf numFmtId="0" fontId="5" fillId="0" borderId="5" xfId="0" applyFont="1" applyBorder="1" applyAlignment="1" applyProtection="1">
      <alignment horizontal="left" vertical="top" wrapText="1" readingOrder="1"/>
      <protection locked="0"/>
    </xf>
    <xf numFmtId="0" fontId="13" fillId="0" borderId="18" xfId="0" applyFont="1" applyBorder="1" applyAlignment="1" applyProtection="1">
      <alignment horizontal="left" wrapText="1" readingOrder="1"/>
      <protection locked="0"/>
    </xf>
    <xf numFmtId="165" fontId="13" fillId="0" borderId="5" xfId="0" applyNumberFormat="1" applyFont="1" applyBorder="1" applyAlignment="1" applyProtection="1">
      <alignment horizontal="left" wrapText="1"/>
      <protection locked="0"/>
    </xf>
    <xf numFmtId="14" fontId="8" fillId="4" borderId="0" xfId="0" applyNumberFormat="1" applyFont="1" applyFill="1" applyBorder="1" applyAlignment="1">
      <alignment horizontal="left" wrapText="1" readingOrder="1"/>
    </xf>
    <xf numFmtId="0" fontId="5" fillId="0" borderId="0" xfId="0" applyFont="1" applyBorder="1" applyAlignment="1" applyProtection="1">
      <alignment horizontal="left" wrapText="1" readingOrder="1"/>
      <protection locked="0"/>
    </xf>
    <xf numFmtId="0" fontId="5" fillId="0" borderId="0" xfId="0" applyFont="1" applyBorder="1" applyAlignment="1" applyProtection="1">
      <alignment vertical="top" wrapText="1" readingOrder="1"/>
      <protection locked="0"/>
    </xf>
    <xf numFmtId="0" fontId="13" fillId="0" borderId="0" xfId="0" applyFont="1" applyBorder="1" applyAlignment="1" applyProtection="1">
      <alignment horizontal="left" wrapText="1" readingOrder="1"/>
      <protection locked="0"/>
    </xf>
    <xf numFmtId="4" fontId="13" fillId="3" borderId="0" xfId="0" applyNumberFormat="1" applyFont="1" applyFill="1" applyBorder="1" applyAlignment="1">
      <alignment readingOrder="1"/>
    </xf>
    <xf numFmtId="165" fontId="13" fillId="0" borderId="0" xfId="0" applyNumberFormat="1" applyFont="1" applyBorder="1" applyAlignment="1" applyProtection="1">
      <alignment horizontal="left" wrapText="1"/>
      <protection locked="0"/>
    </xf>
    <xf numFmtId="4" fontId="4" fillId="2" borderId="5" xfId="0" applyNumberFormat="1" applyFont="1" applyFill="1" applyBorder="1" applyAlignment="1"/>
    <xf numFmtId="0" fontId="6" fillId="0" borderId="5" xfId="0" applyFont="1" applyFill="1" applyBorder="1" applyAlignment="1">
      <alignment horizontal="center" vertical="center"/>
    </xf>
    <xf numFmtId="0" fontId="6" fillId="0" borderId="5" xfId="0" applyFont="1" applyFill="1" applyBorder="1" applyAlignment="1">
      <alignment vertical="center"/>
    </xf>
    <xf numFmtId="43" fontId="13" fillId="0" borderId="5" xfId="1" applyFont="1" applyFill="1" applyBorder="1" applyAlignment="1">
      <alignment horizontal="center"/>
    </xf>
    <xf numFmtId="0" fontId="3" fillId="0" borderId="5" xfId="0" applyFont="1" applyFill="1" applyBorder="1" applyAlignment="1">
      <alignment horizontal="right"/>
    </xf>
    <xf numFmtId="43" fontId="3" fillId="0" borderId="5" xfId="0" applyNumberFormat="1" applyFont="1" applyFill="1" applyBorder="1" applyAlignment="1"/>
    <xf numFmtId="4" fontId="13" fillId="0" borderId="5" xfId="0" applyNumberFormat="1" applyFont="1" applyBorder="1" applyAlignment="1">
      <alignment horizontal="right"/>
    </xf>
    <xf numFmtId="4" fontId="8" fillId="0" borderId="5" xfId="0" applyNumberFormat="1" applyFont="1" applyBorder="1" applyAlignment="1">
      <alignment horizontal="right"/>
    </xf>
    <xf numFmtId="0" fontId="7" fillId="0" borderId="5" xfId="0" applyFont="1" applyBorder="1" applyAlignment="1">
      <alignment horizontal="left"/>
    </xf>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4" fillId="0" borderId="5" xfId="0" applyFont="1" applyBorder="1" applyAlignment="1" applyProtection="1">
      <alignment horizontal="left" wrapText="1" readingOrder="1"/>
      <protection locked="0"/>
    </xf>
    <xf numFmtId="0" fontId="5" fillId="0" borderId="6" xfId="0" applyNumberFormat="1" applyFont="1" applyBorder="1" applyAlignment="1" applyProtection="1">
      <alignment horizontal="left" wrapText="1" readingOrder="1"/>
      <protection locked="0"/>
    </xf>
    <xf numFmtId="43" fontId="3" fillId="0" borderId="0" xfId="0" applyNumberFormat="1" applyFont="1" applyFill="1" applyBorder="1" applyAlignment="1"/>
    <xf numFmtId="0" fontId="0" fillId="0" borderId="0" xfId="0" applyFont="1" applyBorder="1"/>
    <xf numFmtId="0" fontId="11" fillId="0" borderId="0" xfId="0" applyFont="1" applyBorder="1" applyAlignment="1" applyProtection="1">
      <alignment vertical="top" wrapText="1" readingOrder="1"/>
      <protection locked="0"/>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3" fillId="0" borderId="0" xfId="0" applyFont="1" applyAlignment="1"/>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3" fillId="0" borderId="5" xfId="0" applyNumberFormat="1" applyFont="1" applyBorder="1" applyAlignment="1" applyProtection="1">
      <alignment horizontal="left" wrapText="1"/>
      <protection locked="0"/>
    </xf>
    <xf numFmtId="164" fontId="13" fillId="0" borderId="0" xfId="0" applyNumberFormat="1" applyFont="1" applyBorder="1" applyAlignment="1" applyProtection="1">
      <alignment horizontal="left" wrapText="1"/>
      <protection locked="0"/>
    </xf>
    <xf numFmtId="0" fontId="3" fillId="0" borderId="0" xfId="0" applyFont="1" applyBorder="1" applyAlignment="1">
      <alignment horizontal="left"/>
    </xf>
    <xf numFmtId="0" fontId="6" fillId="3" borderId="0" xfId="0" applyFont="1" applyFill="1" applyBorder="1" applyAlignment="1">
      <alignment horizontal="left"/>
    </xf>
    <xf numFmtId="4" fontId="3" fillId="0" borderId="0" xfId="0" applyNumberFormat="1" applyFont="1" applyBorder="1" applyAlignment="1">
      <alignment horizontal="left"/>
    </xf>
    <xf numFmtId="4" fontId="8" fillId="0" borderId="0" xfId="0" applyNumberFormat="1" applyFont="1" applyBorder="1" applyAlignment="1">
      <alignment horizontal="right"/>
    </xf>
    <xf numFmtId="43" fontId="3" fillId="0" borderId="0" xfId="1" applyFont="1" applyBorder="1" applyAlignment="1"/>
    <xf numFmtId="0" fontId="0" fillId="0" borderId="0" xfId="0" applyFont="1" applyAlignment="1">
      <alignment horizontal="left" vertical="center"/>
    </xf>
    <xf numFmtId="166" fontId="5" fillId="0" borderId="5" xfId="0" applyNumberFormat="1" applyFont="1" applyBorder="1" applyAlignment="1" applyProtection="1">
      <alignment horizontal="right" wrapText="1"/>
      <protection locked="0"/>
    </xf>
    <xf numFmtId="4" fontId="3" fillId="0" borderId="0" xfId="0" applyNumberFormat="1" applyFont="1" applyBorder="1" applyAlignment="1">
      <alignment horizontal="right"/>
    </xf>
    <xf numFmtId="166" fontId="5" fillId="0" borderId="14" xfId="0" applyNumberFormat="1" applyFont="1" applyBorder="1" applyAlignment="1" applyProtection="1">
      <alignment horizontal="right" wrapText="1" readingOrder="1"/>
      <protection locked="0"/>
    </xf>
    <xf numFmtId="0" fontId="15" fillId="0" borderId="0" xfId="0" applyFont="1" applyBorder="1"/>
    <xf numFmtId="0" fontId="15" fillId="0" borderId="0" xfId="0" applyFont="1"/>
    <xf numFmtId="49" fontId="3" fillId="3" borderId="0" xfId="0" quotePrefix="1" applyNumberFormat="1" applyFont="1" applyFill="1" applyBorder="1" applyAlignment="1">
      <alignment horizontal="left"/>
    </xf>
    <xf numFmtId="0" fontId="6" fillId="3" borderId="0" xfId="0" applyFont="1" applyFill="1" applyBorder="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5" fillId="0" borderId="0" xfId="0" applyFont="1" applyBorder="1" applyAlignment="1" applyProtection="1">
      <alignment horizontal="left" wrapText="1"/>
      <protection locked="0"/>
    </xf>
    <xf numFmtId="0" fontId="5" fillId="3" borderId="0" xfId="0" applyFont="1" applyFill="1" applyBorder="1" applyAlignment="1" applyProtection="1">
      <alignment horizontal="left" wrapText="1" readingOrder="1"/>
      <protection locked="0"/>
    </xf>
    <xf numFmtId="4" fontId="3" fillId="0" borderId="0" xfId="0" applyNumberFormat="1" applyFont="1" applyBorder="1" applyAlignment="1">
      <alignment horizontal="center" wrapText="1"/>
    </xf>
    <xf numFmtId="166" fontId="5" fillId="0" borderId="0" xfId="0" applyNumberFormat="1" applyFont="1" applyBorder="1" applyAlignment="1" applyProtection="1">
      <alignment horizontal="right" wrapText="1"/>
      <protection locked="0"/>
    </xf>
    <xf numFmtId="4" fontId="3" fillId="0" borderId="0" xfId="0" applyNumberFormat="1" applyFont="1" applyBorder="1" applyAlignment="1">
      <alignment wrapText="1"/>
    </xf>
    <xf numFmtId="164" fontId="16" fillId="0" borderId="0" xfId="0" applyNumberFormat="1" applyFont="1" applyBorder="1" applyAlignment="1" applyProtection="1">
      <alignment horizontal="left" wrapText="1"/>
      <protection locked="0"/>
    </xf>
    <xf numFmtId="0" fontId="17" fillId="0" borderId="0" xfId="0" applyFont="1" applyBorder="1" applyAlignment="1" applyProtection="1">
      <alignment horizontal="left" wrapText="1"/>
      <protection locked="0"/>
    </xf>
    <xf numFmtId="0" fontId="17" fillId="3" borderId="0" xfId="0" applyFont="1" applyFill="1" applyBorder="1" applyAlignment="1" applyProtection="1">
      <alignment horizontal="left" wrapText="1" readingOrder="1"/>
      <protection locked="0"/>
    </xf>
    <xf numFmtId="4" fontId="0" fillId="0" borderId="0" xfId="0" applyNumberFormat="1" applyFont="1" applyBorder="1" applyAlignment="1">
      <alignment horizontal="center" wrapText="1"/>
    </xf>
    <xf numFmtId="166" fontId="17" fillId="0" borderId="0" xfId="0" applyNumberFormat="1" applyFont="1" applyBorder="1" applyAlignment="1" applyProtection="1">
      <alignment horizontal="right" wrapText="1"/>
      <protection locked="0"/>
    </xf>
    <xf numFmtId="4" fontId="0" fillId="0" borderId="0" xfId="0" applyNumberFormat="1" applyFont="1" applyBorder="1" applyAlignment="1">
      <alignment wrapText="1"/>
    </xf>
    <xf numFmtId="166" fontId="14" fillId="0" borderId="5" xfId="0" applyNumberFormat="1" applyFont="1" applyBorder="1" applyAlignment="1" applyProtection="1">
      <alignment horizontal="right" wrapText="1"/>
      <protection locked="0"/>
    </xf>
    <xf numFmtId="14" fontId="8" fillId="0" borderId="0" xfId="0" applyNumberFormat="1" applyFont="1" applyBorder="1" applyAlignment="1">
      <alignment horizontal="left"/>
    </xf>
    <xf numFmtId="0" fontId="8" fillId="0" borderId="0" xfId="0" applyFont="1" applyBorder="1" applyAlignment="1">
      <alignment horizontal="left"/>
    </xf>
    <xf numFmtId="0" fontId="8" fillId="0" borderId="0" xfId="0" applyFont="1" applyBorder="1" applyAlignment="1">
      <alignment vertical="top" wrapText="1"/>
    </xf>
    <xf numFmtId="0" fontId="3" fillId="0" borderId="0" xfId="0" applyFont="1" applyBorder="1" applyAlignment="1">
      <alignment horizontal="center"/>
    </xf>
    <xf numFmtId="0" fontId="3" fillId="0" borderId="0" xfId="0" applyFont="1" applyBorder="1" applyAlignment="1"/>
    <xf numFmtId="14" fontId="18" fillId="0" borderId="0" xfId="0" applyNumberFormat="1" applyFont="1" applyBorder="1" applyAlignment="1">
      <alignment horizontal="left" wrapText="1"/>
    </xf>
    <xf numFmtId="49" fontId="19" fillId="3" borderId="0" xfId="0" applyNumberFormat="1" applyFont="1" applyFill="1" applyBorder="1" applyAlignment="1">
      <alignment horizontal="center"/>
    </xf>
    <xf numFmtId="0" fontId="18" fillId="0" borderId="0" xfId="0" applyFont="1" applyBorder="1" applyAlignment="1">
      <alignment vertical="top"/>
    </xf>
    <xf numFmtId="4" fontId="18" fillId="0" borderId="0" xfId="0" applyNumberFormat="1" applyFont="1" applyBorder="1" applyAlignment="1">
      <alignment horizontal="right"/>
    </xf>
    <xf numFmtId="43" fontId="3" fillId="3" borderId="19" xfId="1" applyFont="1" applyFill="1" applyBorder="1"/>
    <xf numFmtId="49" fontId="3" fillId="3" borderId="20" xfId="0" applyNumberFormat="1" applyFont="1" applyFill="1" applyBorder="1" applyAlignment="1">
      <alignment horizontal="left"/>
    </xf>
    <xf numFmtId="0" fontId="3" fillId="3" borderId="21" xfId="0" applyFont="1" applyFill="1" applyBorder="1" applyAlignment="1">
      <alignment vertical="top" wrapText="1"/>
    </xf>
    <xf numFmtId="43" fontId="3" fillId="3" borderId="22" xfId="1" applyFont="1" applyFill="1" applyBorder="1" applyAlignment="1">
      <alignment horizontal="right" wrapText="1"/>
    </xf>
    <xf numFmtId="0" fontId="13" fillId="3" borderId="5" xfId="0" applyFont="1" applyFill="1" applyBorder="1" applyAlignment="1">
      <alignment vertical="top" wrapText="1"/>
    </xf>
    <xf numFmtId="43" fontId="3" fillId="3" borderId="21" xfId="1" applyFont="1" applyFill="1" applyBorder="1" applyAlignment="1">
      <alignment horizontal="right" wrapText="1"/>
    </xf>
    <xf numFmtId="0" fontId="3" fillId="0" borderId="5" xfId="0" applyFont="1" applyFill="1" applyBorder="1" applyAlignment="1">
      <alignment horizontal="center"/>
    </xf>
    <xf numFmtId="167" fontId="3" fillId="0" borderId="19" xfId="0" applyNumberFormat="1" applyFont="1" applyFill="1" applyBorder="1"/>
    <xf numFmtId="0" fontId="3" fillId="3" borderId="20" xfId="0" applyNumberFormat="1" applyFont="1" applyFill="1" applyBorder="1" applyAlignment="1">
      <alignment horizontal="left"/>
    </xf>
    <xf numFmtId="0" fontId="9" fillId="0" borderId="0" xfId="0" applyFont="1" applyBorder="1"/>
    <xf numFmtId="14" fontId="3" fillId="0" borderId="21" xfId="0" applyNumberFormat="1" applyFont="1" applyFill="1" applyBorder="1" applyAlignment="1">
      <alignment horizontal="left"/>
    </xf>
    <xf numFmtId="0" fontId="3" fillId="0" borderId="5" xfId="0" applyFont="1" applyFill="1" applyBorder="1" applyAlignment="1">
      <alignment horizontal="center" wrapText="1"/>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0" fontId="5" fillId="0" borderId="16" xfId="0" applyFont="1" applyBorder="1" applyAlignment="1" applyProtection="1">
      <alignment wrapText="1" readingOrder="1"/>
      <protection locked="0"/>
    </xf>
    <xf numFmtId="0" fontId="5" fillId="0" borderId="16" xfId="0" applyFont="1" applyBorder="1" applyAlignment="1" applyProtection="1">
      <alignment vertical="top" wrapText="1" readingOrder="1"/>
      <protection locked="0"/>
    </xf>
    <xf numFmtId="4" fontId="3" fillId="0" borderId="7" xfId="0" applyNumberFormat="1" applyFont="1" applyBorder="1" applyAlignment="1">
      <alignment horizontal="center" wrapText="1"/>
    </xf>
    <xf numFmtId="166" fontId="5" fillId="0" borderId="16" xfId="0" applyNumberFormat="1" applyFont="1" applyBorder="1" applyAlignment="1" applyProtection="1">
      <alignment horizontal="right" wrapText="1" readingOrder="1"/>
      <protection locked="0"/>
    </xf>
    <xf numFmtId="0" fontId="5" fillId="0" borderId="6" xfId="0" applyFont="1" applyBorder="1" applyAlignment="1" applyProtection="1">
      <alignment wrapText="1" readingOrder="1"/>
      <protection locked="0"/>
    </xf>
    <xf numFmtId="4" fontId="3" fillId="0" borderId="5" xfId="0" applyNumberFormat="1" applyFont="1" applyFill="1" applyBorder="1" applyAlignment="1">
      <alignment horizontal="center" wrapText="1"/>
    </xf>
    <xf numFmtId="4" fontId="3" fillId="0" borderId="7" xfId="0" applyNumberFormat="1" applyFont="1" applyBorder="1" applyAlignment="1"/>
    <xf numFmtId="4" fontId="3" fillId="0" borderId="18" xfId="0" applyNumberFormat="1" applyFont="1" applyFill="1" applyBorder="1" applyAlignment="1">
      <alignment horizontal="center" wrapText="1"/>
    </xf>
    <xf numFmtId="4" fontId="3" fillId="0" borderId="4" xfId="0" applyNumberFormat="1" applyFont="1" applyFill="1" applyBorder="1" applyAlignment="1">
      <alignment horizontal="center" wrapText="1"/>
    </xf>
    <xf numFmtId="4" fontId="3" fillId="0" borderId="5" xfId="0" applyNumberFormat="1" applyFont="1" applyBorder="1" applyAlignment="1">
      <alignment horizontal="center" wrapText="1"/>
    </xf>
    <xf numFmtId="4" fontId="3" fillId="0" borderId="4" xfId="0" applyNumberFormat="1" applyFont="1" applyBorder="1" applyAlignment="1">
      <alignment horizontal="center" wrapText="1"/>
    </xf>
    <xf numFmtId="0" fontId="3" fillId="0" borderId="5" xfId="0" applyFont="1" applyBorder="1" applyAlignment="1">
      <alignment horizontal="center"/>
    </xf>
    <xf numFmtId="0" fontId="3" fillId="0" borderId="4" xfId="0" applyFont="1" applyBorder="1" applyAlignment="1">
      <alignment horizontal="center"/>
    </xf>
    <xf numFmtId="0" fontId="3" fillId="0" borderId="5" xfId="0" applyFont="1" applyBorder="1"/>
    <xf numFmtId="0" fontId="3" fillId="0" borderId="4" xfId="0" applyFont="1" applyBorder="1"/>
    <xf numFmtId="0" fontId="5" fillId="0" borderId="14" xfId="0" applyFont="1" applyBorder="1" applyAlignment="1" applyProtection="1">
      <alignment wrapText="1" readingOrder="1"/>
      <protection locked="0"/>
    </xf>
    <xf numFmtId="0" fontId="5" fillId="0" borderId="5" xfId="0" applyFont="1" applyBorder="1" applyAlignment="1" applyProtection="1">
      <alignment wrapText="1" readingOrder="1"/>
      <protection locked="0"/>
    </xf>
    <xf numFmtId="0" fontId="2" fillId="0" borderId="0" xfId="0" applyFont="1" applyAlignment="1">
      <alignment horizontal="center"/>
    </xf>
    <xf numFmtId="0" fontId="2" fillId="0" borderId="0" xfId="0" applyFont="1" applyAlignment="1">
      <alignment horizontal="center" wrapTex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14" fontId="20" fillId="0" borderId="0" xfId="0" applyNumberFormat="1" applyFont="1" applyBorder="1" applyAlignment="1">
      <alignment horizontal="center"/>
    </xf>
    <xf numFmtId="0" fontId="4" fillId="2" borderId="5" xfId="0" applyFont="1" applyFill="1" applyBorder="1" applyAlignment="1">
      <alignment horizontal="center" vertical="center"/>
    </xf>
    <xf numFmtId="0" fontId="4" fillId="2" borderId="8" xfId="0" applyFont="1" applyFill="1" applyBorder="1" applyAlignment="1">
      <alignment horizontal="center" readingOrder="1"/>
    </xf>
    <xf numFmtId="0" fontId="4" fillId="2" borderId="9" xfId="0" applyFont="1" applyFill="1" applyBorder="1" applyAlignment="1">
      <alignment horizontal="center" readingOrder="1"/>
    </xf>
    <xf numFmtId="0" fontId="4" fillId="2" borderId="10" xfId="0" applyFont="1" applyFill="1" applyBorder="1" applyAlignment="1">
      <alignment horizontal="center" readingOrder="1"/>
    </xf>
    <xf numFmtId="0" fontId="4" fillId="2" borderId="11" xfId="0" applyFont="1" applyFill="1" applyBorder="1" applyAlignment="1">
      <alignment horizontal="center" readingOrder="1"/>
    </xf>
    <xf numFmtId="0" fontId="4" fillId="2" borderId="12" xfId="0" applyFont="1" applyFill="1" applyBorder="1" applyAlignment="1">
      <alignment horizontal="center" readingOrder="1"/>
    </xf>
    <xf numFmtId="0" fontId="4" fillId="2" borderId="13" xfId="0" applyFont="1" applyFill="1" applyBorder="1" applyAlignment="1">
      <alignment horizontal="center" readingOrder="1"/>
    </xf>
    <xf numFmtId="0" fontId="4" fillId="2" borderId="7" xfId="0" applyFont="1" applyFill="1" applyBorder="1" applyAlignment="1">
      <alignment horizontal="center" vertical="center" readingOrder="1"/>
    </xf>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836740</xdr:colOff>
      <xdr:row>3</xdr:row>
      <xdr:rowOff>66675</xdr:rowOff>
    </xdr:to>
    <xdr:pic>
      <xdr:nvPicPr>
        <xdr:cNvPr id="2" name="2 Imagen" descr="Resultado de imagen para logo de inapa">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731964" cy="5619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416</xdr:row>
      <xdr:rowOff>95250</xdr:rowOff>
    </xdr:from>
    <xdr:ext cx="733424" cy="710683"/>
    <xdr:pic>
      <xdr:nvPicPr>
        <xdr:cNvPr id="3" name="2 Imagen" descr="Resultado de imagen para logo de inapa">
          <a:extLst>
            <a:ext uri="{FF2B5EF4-FFF2-40B4-BE49-F238E27FC236}">
              <a16:creationId xmlns:a16="http://schemas.microsoft.com/office/drawing/2014/main" id="{00000000-0008-0000-11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197510400"/>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161925</xdr:colOff>
      <xdr:row>505</xdr:row>
      <xdr:rowOff>85726</xdr:rowOff>
    </xdr:from>
    <xdr:ext cx="714375" cy="591415"/>
    <xdr:pic>
      <xdr:nvPicPr>
        <xdr:cNvPr id="4" name="2 Imagen" descr="Resultado de imagen para logo de inapa">
          <a:extLst>
            <a:ext uri="{FF2B5EF4-FFF2-40B4-BE49-F238E27FC236}">
              <a16:creationId xmlns:a16="http://schemas.microsoft.com/office/drawing/2014/main" id="{00000000-0008-0000-11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2975" y="216693751"/>
          <a:ext cx="714375" cy="5914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536</xdr:row>
      <xdr:rowOff>0</xdr:rowOff>
    </xdr:from>
    <xdr:ext cx="724835" cy="600075"/>
    <xdr:pic>
      <xdr:nvPicPr>
        <xdr:cNvPr id="5" name="2 Imagen" descr="Resultado de imagen para logo de inapa">
          <a:extLst>
            <a:ext uri="{FF2B5EF4-FFF2-40B4-BE49-F238E27FC236}">
              <a16:creationId xmlns:a16="http://schemas.microsoft.com/office/drawing/2014/main" id="{00000000-0008-0000-11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1" y="222513525"/>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469</xdr:row>
      <xdr:rowOff>38101</xdr:rowOff>
    </xdr:from>
    <xdr:ext cx="697914" cy="676274"/>
    <xdr:pic>
      <xdr:nvPicPr>
        <xdr:cNvPr id="6" name="2 Imagen" descr="Resultado de imagen para logo de inapa">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3926" y="21004530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484</xdr:row>
      <xdr:rowOff>47626</xdr:rowOff>
    </xdr:from>
    <xdr:ext cx="695324" cy="673764"/>
    <xdr:pic>
      <xdr:nvPicPr>
        <xdr:cNvPr id="7" name="2 Imagen" descr="Resultado de imagen para logo de inapa">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38226" y="212807551"/>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356</xdr:row>
      <xdr:rowOff>114301</xdr:rowOff>
    </xdr:from>
    <xdr:ext cx="762000" cy="716380"/>
    <xdr:pic>
      <xdr:nvPicPr>
        <xdr:cNvPr id="8" name="2 Imagen" descr="Resultado de imagen para logo de inapa">
          <a:extLst>
            <a:ext uri="{FF2B5EF4-FFF2-40B4-BE49-F238E27FC236}">
              <a16:creationId xmlns:a16="http://schemas.microsoft.com/office/drawing/2014/main" id="{00000000-0008-0000-1100-00000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90601" y="172916851"/>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942976</xdr:colOff>
      <xdr:row>701</xdr:row>
      <xdr:rowOff>133352</xdr:rowOff>
    </xdr:from>
    <xdr:to>
      <xdr:col>3</xdr:col>
      <xdr:colOff>467990</xdr:colOff>
      <xdr:row>708</xdr:row>
      <xdr:rowOff>38100</xdr:rowOff>
    </xdr:to>
    <xdr:pic>
      <xdr:nvPicPr>
        <xdr:cNvPr id="9" name="Imagen 8">
          <a:extLst>
            <a:ext uri="{FF2B5EF4-FFF2-40B4-BE49-F238E27FC236}">
              <a16:creationId xmlns:a16="http://schemas.microsoft.com/office/drawing/2014/main" id="{00000000-0008-0000-1100-000009000000}"/>
            </a:ext>
          </a:extLst>
        </xdr:cNvPr>
        <xdr:cNvPicPr>
          <a:picLocks noChangeAspect="1"/>
        </xdr:cNvPicPr>
      </xdr:nvPicPr>
      <xdr:blipFill>
        <a:blip xmlns:r="http://schemas.openxmlformats.org/officeDocument/2006/relationships" r:embed="rId8"/>
        <a:stretch>
          <a:fillRect/>
        </a:stretch>
      </xdr:blipFill>
      <xdr:spPr>
        <a:xfrm>
          <a:off x="2809876" y="283159202"/>
          <a:ext cx="2934964" cy="971548"/>
        </a:xfrm>
        <a:prstGeom prst="rect">
          <a:avLst/>
        </a:prstGeom>
      </xdr:spPr>
    </xdr:pic>
    <xdr:clientData/>
  </xdr:twoCellAnchor>
  <xdr:oneCellAnchor>
    <xdr:from>
      <xdr:col>1</xdr:col>
      <xdr:colOff>200025</xdr:colOff>
      <xdr:row>629</xdr:row>
      <xdr:rowOff>114301</xdr:rowOff>
    </xdr:from>
    <xdr:ext cx="733425" cy="607186"/>
    <xdr:pic>
      <xdr:nvPicPr>
        <xdr:cNvPr id="10" name="2 Imagen" descr="Resultado de imagen para logo de inapa">
          <a:extLst>
            <a:ext uri="{FF2B5EF4-FFF2-40B4-BE49-F238E27FC236}">
              <a16:creationId xmlns:a16="http://schemas.microsoft.com/office/drawing/2014/main" id="{00000000-0008-0000-1100-00000A000000}"/>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81075" y="24759285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723"/>
  <sheetViews>
    <sheetView tabSelected="1" workbookViewId="0">
      <selection activeCell="I640" sqref="I640"/>
    </sheetView>
  </sheetViews>
  <sheetFormatPr baseColWidth="10" defaultRowHeight="11.25" x14ac:dyDescent="0.2"/>
  <cols>
    <col min="1" max="1" width="11.7109375" style="2" customWidth="1"/>
    <col min="2" max="2" width="16.28515625" style="118" customWidth="1"/>
    <col min="3" max="3" width="51.140625" style="2" customWidth="1"/>
    <col min="4" max="4" width="14.7109375" style="119" customWidth="1"/>
    <col min="5" max="5" width="16.85546875" style="120" customWidth="1"/>
    <col min="6" max="6" width="16" style="121" customWidth="1"/>
    <col min="7" max="7" width="11.42578125" style="1"/>
    <col min="8" max="8" width="13" style="1" bestFit="1" customWidth="1"/>
    <col min="9" max="60" width="11.42578125" style="1"/>
    <col min="61" max="16384" width="11.42578125" style="2"/>
  </cols>
  <sheetData>
    <row r="1" spans="1:60" ht="15" x14ac:dyDescent="0.25">
      <c r="A1" s="194" t="s">
        <v>0</v>
      </c>
      <c r="B1" s="194"/>
      <c r="C1" s="194"/>
      <c r="D1" s="194"/>
      <c r="E1" s="194"/>
      <c r="F1" s="194"/>
    </row>
    <row r="2" spans="1:60" ht="15" x14ac:dyDescent="0.25">
      <c r="A2" s="194" t="s">
        <v>1</v>
      </c>
      <c r="B2" s="194"/>
      <c r="C2" s="194"/>
      <c r="D2" s="194"/>
      <c r="E2" s="194"/>
      <c r="F2" s="194"/>
    </row>
    <row r="3" spans="1:60" ht="15" customHeight="1" x14ac:dyDescent="0.25">
      <c r="A3" s="195" t="s">
        <v>2</v>
      </c>
      <c r="B3" s="195"/>
      <c r="C3" s="195"/>
      <c r="D3" s="195"/>
      <c r="E3" s="195"/>
      <c r="F3" s="195"/>
    </row>
    <row r="4" spans="1:60" ht="15" customHeight="1" x14ac:dyDescent="0.25">
      <c r="A4" s="195" t="s">
        <v>3</v>
      </c>
      <c r="B4" s="195"/>
      <c r="C4" s="195"/>
      <c r="D4" s="195"/>
      <c r="E4" s="195"/>
      <c r="F4" s="195"/>
    </row>
    <row r="5" spans="1:60" ht="15" x14ac:dyDescent="0.25">
      <c r="A5" s="3"/>
      <c r="B5" s="4"/>
      <c r="C5" s="5"/>
      <c r="D5" s="6"/>
      <c r="E5" s="7"/>
      <c r="F5" s="8"/>
      <c r="G5" s="9"/>
    </row>
    <row r="6" spans="1:60" ht="15" customHeight="1" x14ac:dyDescent="0.2">
      <c r="A6" s="208" t="s">
        <v>4</v>
      </c>
      <c r="B6" s="209"/>
      <c r="C6" s="209"/>
      <c r="D6" s="209"/>
      <c r="E6" s="209"/>
      <c r="F6" s="210"/>
      <c r="G6" s="9"/>
    </row>
    <row r="7" spans="1:60" ht="15" customHeight="1" x14ac:dyDescent="0.2">
      <c r="A7" s="208" t="s">
        <v>5</v>
      </c>
      <c r="B7" s="209"/>
      <c r="C7" s="209"/>
      <c r="D7" s="209"/>
      <c r="E7" s="210"/>
      <c r="F7" s="10">
        <v>102120775.68000001</v>
      </c>
    </row>
    <row r="8" spans="1:60" ht="12" x14ac:dyDescent="0.2">
      <c r="A8" s="11" t="s">
        <v>6</v>
      </c>
      <c r="B8" s="11" t="s">
        <v>7</v>
      </c>
      <c r="C8" s="11" t="s">
        <v>8</v>
      </c>
      <c r="D8" s="11" t="s">
        <v>9</v>
      </c>
      <c r="E8" s="11" t="s">
        <v>10</v>
      </c>
      <c r="F8" s="11" t="s">
        <v>11</v>
      </c>
    </row>
    <row r="9" spans="1:60" ht="15" customHeight="1" x14ac:dyDescent="0.2">
      <c r="A9" s="12"/>
      <c r="B9" s="13"/>
      <c r="C9" s="14" t="s">
        <v>12</v>
      </c>
      <c r="D9" s="15">
        <v>58146006.490000002</v>
      </c>
      <c r="E9" s="15"/>
      <c r="F9" s="16">
        <f>F7+D9</f>
        <v>160266782.17000002</v>
      </c>
    </row>
    <row r="10" spans="1:60" ht="15" customHeight="1" x14ac:dyDescent="0.2">
      <c r="A10" s="12"/>
      <c r="B10" s="13"/>
      <c r="C10" s="17" t="s">
        <v>13</v>
      </c>
      <c r="D10" s="15">
        <v>9419630.9600000009</v>
      </c>
      <c r="E10" s="15"/>
      <c r="F10" s="16">
        <f>F9+D10</f>
        <v>169686413.13000003</v>
      </c>
    </row>
    <row r="11" spans="1:60" ht="15" customHeight="1" x14ac:dyDescent="0.2">
      <c r="A11" s="12"/>
      <c r="B11" s="13"/>
      <c r="C11" s="14" t="s">
        <v>14</v>
      </c>
      <c r="D11" s="18"/>
      <c r="E11" s="15"/>
      <c r="F11" s="16">
        <f>F10+D11</f>
        <v>169686413.13000003</v>
      </c>
    </row>
    <row r="12" spans="1:60" ht="15" customHeight="1" x14ac:dyDescent="0.2">
      <c r="A12" s="12"/>
      <c r="B12" s="13"/>
      <c r="C12" s="19" t="s">
        <v>15</v>
      </c>
      <c r="D12" s="20">
        <v>243954.3</v>
      </c>
      <c r="E12" s="20"/>
      <c r="F12" s="16">
        <f>F11+D12</f>
        <v>169930367.43000004</v>
      </c>
    </row>
    <row r="13" spans="1:60" ht="15" customHeight="1" x14ac:dyDescent="0.2">
      <c r="A13" s="12"/>
      <c r="B13" s="13"/>
      <c r="C13" s="17" t="s">
        <v>13</v>
      </c>
      <c r="D13" s="21"/>
      <c r="E13" s="15">
        <v>1416000</v>
      </c>
      <c r="F13" s="16">
        <f>F12-E13</f>
        <v>168514367.43000004</v>
      </c>
    </row>
    <row r="14" spans="1:60" s="28" customFormat="1" ht="15" customHeight="1" x14ac:dyDescent="0.2">
      <c r="A14" s="22"/>
      <c r="B14" s="23"/>
      <c r="C14" s="24" t="s">
        <v>16</v>
      </c>
      <c r="D14" s="25"/>
      <c r="E14" s="26">
        <v>8540</v>
      </c>
      <c r="F14" s="16">
        <f>F13-E14</f>
        <v>168505827.43000004</v>
      </c>
      <c r="G14" s="27"/>
      <c r="H14" s="27"/>
      <c r="I14" s="27"/>
      <c r="J14" s="27"/>
      <c r="K14" s="27"/>
      <c r="L14" s="27"/>
      <c r="M14" s="27"/>
      <c r="N14" s="27"/>
      <c r="O14" s="27"/>
      <c r="P14" s="27"/>
      <c r="Q14" s="27"/>
      <c r="R14" s="27"/>
      <c r="S14" s="27"/>
      <c r="T14" s="27"/>
      <c r="U14" s="27"/>
      <c r="V14" s="27"/>
      <c r="W14" s="27"/>
      <c r="X14" s="27"/>
      <c r="Y14" s="27"/>
      <c r="Z14" s="27"/>
      <c r="AA14" s="27"/>
      <c r="AB14" s="27"/>
      <c r="AC14" s="27"/>
      <c r="AD14" s="27"/>
      <c r="AE14" s="27"/>
      <c r="AF14" s="27"/>
      <c r="AG14" s="27"/>
      <c r="AH14" s="27"/>
      <c r="AI14" s="27"/>
      <c r="AJ14" s="27"/>
      <c r="AK14" s="27"/>
      <c r="AL14" s="27"/>
      <c r="AM14" s="27"/>
      <c r="AN14" s="27"/>
      <c r="AO14" s="27"/>
      <c r="AP14" s="27"/>
      <c r="AQ14" s="27"/>
      <c r="AR14" s="27"/>
      <c r="AS14" s="27"/>
      <c r="AT14" s="27"/>
      <c r="AU14" s="27"/>
      <c r="AV14" s="27"/>
      <c r="AW14" s="27"/>
      <c r="AX14" s="27"/>
      <c r="AY14" s="27"/>
      <c r="AZ14" s="27"/>
      <c r="BA14" s="27"/>
      <c r="BB14" s="27"/>
      <c r="BC14" s="27"/>
      <c r="BD14" s="27"/>
      <c r="BE14" s="27"/>
      <c r="BF14" s="27"/>
      <c r="BG14" s="27"/>
      <c r="BH14" s="27"/>
    </row>
    <row r="15" spans="1:60" s="28" customFormat="1" ht="15" customHeight="1" x14ac:dyDescent="0.2">
      <c r="A15" s="22"/>
      <c r="B15" s="23"/>
      <c r="C15" s="24" t="s">
        <v>17</v>
      </c>
      <c r="D15" s="25"/>
      <c r="E15" s="29">
        <v>99350.32</v>
      </c>
      <c r="F15" s="16">
        <f t="shared" ref="F15:F23" si="0">F14-E15</f>
        <v>168406477.11000004</v>
      </c>
      <c r="G15" s="27"/>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row>
    <row r="16" spans="1:60" s="28" customFormat="1" ht="14.25" customHeight="1" x14ac:dyDescent="0.2">
      <c r="A16" s="22"/>
      <c r="B16" s="23"/>
      <c r="C16" s="30" t="s">
        <v>18</v>
      </c>
      <c r="D16" s="25"/>
      <c r="E16" s="29">
        <v>43970.12</v>
      </c>
      <c r="F16" s="16">
        <f t="shared" si="0"/>
        <v>168362506.99000004</v>
      </c>
      <c r="G16" s="27"/>
      <c r="H16" s="27"/>
      <c r="I16" s="27"/>
      <c r="J16" s="27"/>
      <c r="K16" s="27"/>
      <c r="L16" s="27"/>
      <c r="M16" s="27"/>
      <c r="N16" s="27"/>
      <c r="O16" s="27"/>
      <c r="P16" s="27"/>
      <c r="Q16" s="27"/>
      <c r="R16" s="27"/>
      <c r="S16" s="27"/>
      <c r="T16" s="27"/>
      <c r="U16" s="27"/>
      <c r="V16" s="27"/>
      <c r="W16" s="27"/>
      <c r="X16" s="27"/>
      <c r="Y16" s="27"/>
      <c r="Z16" s="27"/>
      <c r="AA16" s="27"/>
      <c r="AB16" s="27"/>
      <c r="AC16" s="27"/>
      <c r="AD16" s="27"/>
      <c r="AE16" s="27"/>
      <c r="AF16" s="27"/>
      <c r="AG16" s="27"/>
      <c r="AH16" s="27"/>
      <c r="AI16" s="27"/>
      <c r="AJ16" s="27"/>
      <c r="AK16" s="27"/>
      <c r="AL16" s="27"/>
      <c r="AM16" s="27"/>
      <c r="AN16" s="27"/>
      <c r="AO16" s="27"/>
      <c r="AP16" s="27"/>
      <c r="AQ16" s="27"/>
      <c r="AR16" s="27"/>
      <c r="AS16" s="27"/>
      <c r="AT16" s="27"/>
      <c r="AU16" s="27"/>
      <c r="AV16" s="27"/>
      <c r="AW16" s="27"/>
      <c r="AX16" s="27"/>
      <c r="AY16" s="27"/>
      <c r="AZ16" s="27"/>
      <c r="BA16" s="27"/>
      <c r="BB16" s="27"/>
      <c r="BC16" s="27"/>
      <c r="BD16" s="27"/>
      <c r="BE16" s="27"/>
      <c r="BF16" s="27"/>
      <c r="BG16" s="27"/>
      <c r="BH16" s="27"/>
    </row>
    <row r="17" spans="1:61" s="28" customFormat="1" ht="15" customHeight="1" x14ac:dyDescent="0.2">
      <c r="A17" s="22"/>
      <c r="B17" s="23"/>
      <c r="C17" s="30" t="s">
        <v>19</v>
      </c>
      <c r="D17" s="25"/>
      <c r="E17" s="29">
        <v>400</v>
      </c>
      <c r="F17" s="16">
        <f t="shared" si="0"/>
        <v>168362106.99000004</v>
      </c>
      <c r="G17" s="27"/>
      <c r="H17" s="27"/>
      <c r="I17" s="27"/>
      <c r="J17" s="27"/>
      <c r="K17" s="27"/>
      <c r="L17" s="27"/>
      <c r="M17" s="27"/>
      <c r="N17" s="27"/>
      <c r="O17" s="27"/>
      <c r="P17" s="27"/>
      <c r="Q17" s="27"/>
      <c r="R17" s="27"/>
      <c r="S17" s="27"/>
      <c r="T17" s="27"/>
      <c r="U17" s="27"/>
      <c r="V17" s="27"/>
      <c r="W17" s="27"/>
      <c r="X17" s="27"/>
      <c r="Y17" s="27"/>
      <c r="Z17" s="27"/>
      <c r="AA17" s="27"/>
      <c r="AB17" s="27"/>
      <c r="AC17" s="27"/>
      <c r="AD17" s="27"/>
      <c r="AE17" s="27"/>
      <c r="AF17" s="27"/>
      <c r="AG17" s="27"/>
      <c r="AH17" s="27"/>
      <c r="AI17" s="27"/>
      <c r="AJ17" s="27"/>
      <c r="AK17" s="27"/>
      <c r="AL17" s="27"/>
      <c r="AM17" s="27"/>
      <c r="AN17" s="27"/>
      <c r="AO17" s="27"/>
      <c r="AP17" s="27"/>
      <c r="AQ17" s="27"/>
      <c r="AR17" s="27"/>
      <c r="AS17" s="27"/>
      <c r="AT17" s="27"/>
      <c r="AU17" s="27"/>
      <c r="AV17" s="27"/>
      <c r="AW17" s="27"/>
      <c r="AX17" s="27"/>
      <c r="AY17" s="27"/>
      <c r="AZ17" s="27"/>
      <c r="BA17" s="27"/>
      <c r="BB17" s="27"/>
      <c r="BC17" s="27"/>
      <c r="BD17" s="27"/>
      <c r="BE17" s="27"/>
      <c r="BF17" s="27"/>
      <c r="BG17" s="27"/>
      <c r="BH17" s="27"/>
    </row>
    <row r="18" spans="1:61" s="28" customFormat="1" ht="15" customHeight="1" x14ac:dyDescent="0.2">
      <c r="A18" s="22"/>
      <c r="B18" s="23"/>
      <c r="C18" s="24" t="s">
        <v>20</v>
      </c>
      <c r="D18" s="25"/>
      <c r="E18" s="29">
        <v>2500</v>
      </c>
      <c r="F18" s="16">
        <f t="shared" si="0"/>
        <v>168359606.99000004</v>
      </c>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row>
    <row r="19" spans="1:61" s="28" customFormat="1" ht="15" customHeight="1" x14ac:dyDescent="0.2">
      <c r="A19" s="22"/>
      <c r="B19" s="23"/>
      <c r="C19" s="24" t="s">
        <v>21</v>
      </c>
      <c r="D19" s="25"/>
      <c r="E19" s="29">
        <v>175</v>
      </c>
      <c r="F19" s="16">
        <f t="shared" si="0"/>
        <v>168359431.99000004</v>
      </c>
      <c r="G19" s="27"/>
      <c r="H19" s="27"/>
      <c r="I19" s="27"/>
      <c r="J19" s="27"/>
      <c r="K19" s="27"/>
      <c r="L19" s="27"/>
      <c r="M19" s="27"/>
      <c r="N19" s="27"/>
      <c r="O19" s="27"/>
      <c r="P19" s="27"/>
      <c r="Q19" s="27"/>
      <c r="R19" s="27"/>
      <c r="S19" s="27"/>
      <c r="T19" s="27"/>
      <c r="U19" s="27"/>
      <c r="V19" s="27"/>
      <c r="W19" s="27"/>
      <c r="X19" s="27"/>
      <c r="Y19" s="27"/>
      <c r="Z19" s="27"/>
      <c r="AA19" s="27"/>
      <c r="AB19" s="27"/>
      <c r="AC19" s="27"/>
      <c r="AD19" s="27"/>
      <c r="AE19" s="27"/>
      <c r="AF19" s="27"/>
      <c r="AG19" s="27"/>
      <c r="AH19" s="27"/>
      <c r="AI19" s="27"/>
      <c r="AJ19" s="27"/>
      <c r="AK19" s="27"/>
      <c r="AL19" s="27"/>
      <c r="AM19" s="27"/>
      <c r="AN19" s="27"/>
      <c r="AO19" s="27"/>
      <c r="AP19" s="27"/>
      <c r="AQ19" s="27"/>
      <c r="AR19" s="27"/>
      <c r="AS19" s="27"/>
      <c r="AT19" s="27"/>
      <c r="AU19" s="27"/>
      <c r="AV19" s="27"/>
      <c r="AW19" s="27"/>
      <c r="AX19" s="27"/>
      <c r="AY19" s="27"/>
      <c r="AZ19" s="27"/>
      <c r="BA19" s="27"/>
      <c r="BB19" s="27"/>
      <c r="BC19" s="27"/>
      <c r="BD19" s="27"/>
      <c r="BE19" s="27"/>
      <c r="BF19" s="27"/>
      <c r="BG19" s="27"/>
      <c r="BH19" s="27"/>
    </row>
    <row r="20" spans="1:61" s="28" customFormat="1" ht="15" customHeight="1" x14ac:dyDescent="0.2">
      <c r="A20" s="22"/>
      <c r="B20" s="23"/>
      <c r="C20" s="24" t="s">
        <v>22</v>
      </c>
      <c r="D20" s="25"/>
      <c r="E20" s="29">
        <v>1750</v>
      </c>
      <c r="F20" s="16">
        <f t="shared" si="0"/>
        <v>168357681.99000004</v>
      </c>
      <c r="G20" s="27"/>
      <c r="H20" s="27"/>
      <c r="I20" s="27"/>
      <c r="J20" s="27"/>
      <c r="K20" s="27"/>
      <c r="L20" s="27"/>
      <c r="M20" s="27"/>
      <c r="N20" s="27"/>
      <c r="O20" s="27"/>
      <c r="P20" s="27"/>
      <c r="Q20" s="27"/>
      <c r="R20" s="27"/>
      <c r="S20" s="27"/>
      <c r="T20" s="27"/>
      <c r="U20" s="27"/>
      <c r="V20" s="27"/>
      <c r="W20" s="27"/>
      <c r="X20" s="27"/>
      <c r="Y20" s="27"/>
      <c r="Z20" s="27"/>
      <c r="AA20" s="27"/>
      <c r="AB20" s="27"/>
      <c r="AC20" s="27"/>
      <c r="AD20" s="27"/>
      <c r="AE20" s="27"/>
      <c r="AF20" s="27"/>
      <c r="AG20" s="27"/>
      <c r="AH20" s="27"/>
      <c r="AI20" s="27"/>
      <c r="AJ20" s="27"/>
      <c r="AK20" s="27"/>
      <c r="AL20" s="27"/>
      <c r="AM20" s="27"/>
      <c r="AN20" s="27"/>
      <c r="AO20" s="27"/>
      <c r="AP20" s="27"/>
      <c r="AQ20" s="27"/>
      <c r="AR20" s="27"/>
      <c r="AS20" s="27"/>
      <c r="AT20" s="27"/>
      <c r="AU20" s="27"/>
      <c r="AV20" s="27"/>
      <c r="AW20" s="27"/>
      <c r="AX20" s="27"/>
      <c r="AY20" s="27"/>
      <c r="AZ20" s="27"/>
      <c r="BA20" s="27"/>
      <c r="BB20" s="27"/>
      <c r="BC20" s="27"/>
      <c r="BD20" s="27"/>
      <c r="BE20" s="27"/>
      <c r="BF20" s="27"/>
      <c r="BG20" s="27"/>
      <c r="BH20" s="27"/>
    </row>
    <row r="21" spans="1:61" s="28" customFormat="1" ht="15" customHeight="1" x14ac:dyDescent="0.2">
      <c r="A21" s="22"/>
      <c r="B21" s="23"/>
      <c r="C21" s="30" t="s">
        <v>23</v>
      </c>
      <c r="D21" s="25"/>
      <c r="E21" s="29">
        <v>100</v>
      </c>
      <c r="F21" s="16">
        <f t="shared" si="0"/>
        <v>168357581.99000004</v>
      </c>
      <c r="G21" s="27"/>
      <c r="H21" s="27"/>
      <c r="I21" s="27"/>
      <c r="J21" s="27"/>
      <c r="K21" s="27"/>
      <c r="L21" s="27"/>
      <c r="M21" s="27"/>
      <c r="N21" s="27"/>
      <c r="O21" s="27"/>
      <c r="P21" s="27"/>
      <c r="Q21" s="27"/>
      <c r="R21" s="27"/>
      <c r="S21" s="27"/>
      <c r="T21" s="27"/>
      <c r="U21" s="27"/>
      <c r="V21" s="27"/>
      <c r="W21" s="27"/>
      <c r="X21" s="27"/>
      <c r="Y21" s="27"/>
      <c r="Z21" s="27"/>
      <c r="AA21" s="27"/>
      <c r="AB21" s="27"/>
      <c r="AC21" s="27"/>
      <c r="AD21" s="27"/>
      <c r="AE21" s="27"/>
      <c r="AF21" s="27"/>
      <c r="AG21" s="27"/>
      <c r="AH21" s="27"/>
      <c r="AI21" s="27"/>
      <c r="AJ21" s="27"/>
      <c r="AK21" s="27"/>
      <c r="AL21" s="27"/>
      <c r="AM21" s="27"/>
      <c r="AN21" s="27"/>
      <c r="AO21" s="27"/>
      <c r="AP21" s="27"/>
      <c r="AQ21" s="27"/>
      <c r="AR21" s="27"/>
      <c r="AS21" s="27"/>
      <c r="AT21" s="27"/>
      <c r="AU21" s="27"/>
      <c r="AV21" s="27"/>
      <c r="AW21" s="27"/>
      <c r="AX21" s="27"/>
      <c r="AY21" s="27"/>
      <c r="AZ21" s="27"/>
      <c r="BA21" s="27"/>
      <c r="BB21" s="27"/>
      <c r="BC21" s="27"/>
      <c r="BD21" s="27"/>
      <c r="BE21" s="27"/>
      <c r="BF21" s="27"/>
      <c r="BG21" s="27"/>
      <c r="BH21" s="27"/>
    </row>
    <row r="22" spans="1:61" s="28" customFormat="1" ht="17.25" customHeight="1" x14ac:dyDescent="0.2">
      <c r="A22" s="22"/>
      <c r="B22" s="23"/>
      <c r="C22" s="30" t="s">
        <v>24</v>
      </c>
      <c r="D22" s="25"/>
      <c r="E22" s="29">
        <v>600</v>
      </c>
      <c r="F22" s="16">
        <f t="shared" si="0"/>
        <v>168356981.99000004</v>
      </c>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c r="AF22" s="27"/>
      <c r="AG22" s="27"/>
      <c r="AH22" s="27"/>
      <c r="AI22" s="27"/>
      <c r="AJ22" s="27"/>
      <c r="AK22" s="27"/>
      <c r="AL22" s="27"/>
      <c r="AM22" s="27"/>
      <c r="AN22" s="27"/>
      <c r="AO22" s="27"/>
      <c r="AP22" s="27"/>
      <c r="AQ22" s="27"/>
      <c r="AR22" s="27"/>
      <c r="AS22" s="27"/>
      <c r="AT22" s="27"/>
      <c r="AU22" s="27"/>
      <c r="AV22" s="27"/>
      <c r="AW22" s="27"/>
      <c r="AX22" s="27"/>
      <c r="AY22" s="27"/>
      <c r="AZ22" s="27"/>
      <c r="BA22" s="27"/>
      <c r="BB22" s="27"/>
      <c r="BC22" s="27"/>
      <c r="BD22" s="27"/>
      <c r="BE22" s="27"/>
      <c r="BF22" s="27"/>
      <c r="BG22" s="27"/>
      <c r="BH22" s="27"/>
    </row>
    <row r="23" spans="1:61" s="28" customFormat="1" ht="17.25" customHeight="1" x14ac:dyDescent="0.2">
      <c r="A23" s="22"/>
      <c r="B23" s="23"/>
      <c r="C23" s="30" t="s">
        <v>25</v>
      </c>
      <c r="D23" s="25"/>
      <c r="E23" s="29">
        <v>30000</v>
      </c>
      <c r="F23" s="16">
        <f t="shared" si="0"/>
        <v>168326981.99000004</v>
      </c>
      <c r="G23" s="27"/>
      <c r="H23" s="27"/>
      <c r="I23" s="27"/>
      <c r="J23" s="27"/>
      <c r="K23" s="27"/>
      <c r="L23" s="27"/>
      <c r="M23" s="27"/>
      <c r="N23" s="27"/>
      <c r="O23" s="27"/>
      <c r="P23" s="27"/>
      <c r="Q23" s="27"/>
      <c r="R23" s="27"/>
      <c r="S23" s="27"/>
      <c r="T23" s="27"/>
      <c r="U23" s="27"/>
      <c r="V23" s="27"/>
      <c r="W23" s="27"/>
      <c r="X23" s="27"/>
      <c r="Y23" s="27"/>
      <c r="Z23" s="27"/>
      <c r="AA23" s="27"/>
      <c r="AB23" s="27"/>
      <c r="AC23" s="27"/>
      <c r="AD23" s="27"/>
      <c r="AE23" s="27"/>
      <c r="AF23" s="27"/>
      <c r="AG23" s="27"/>
      <c r="AH23" s="27"/>
      <c r="AI23" s="27"/>
      <c r="AJ23" s="27"/>
      <c r="AK23" s="27"/>
      <c r="AL23" s="27"/>
      <c r="AM23" s="27"/>
      <c r="AN23" s="27"/>
      <c r="AO23" s="27"/>
      <c r="AP23" s="27"/>
      <c r="AQ23" s="27"/>
      <c r="AR23" s="27"/>
      <c r="AS23" s="27"/>
      <c r="AT23" s="27"/>
      <c r="AU23" s="27"/>
      <c r="AV23" s="27"/>
      <c r="AW23" s="27"/>
      <c r="AX23" s="27"/>
      <c r="AY23" s="27"/>
      <c r="AZ23" s="27"/>
      <c r="BA23" s="27"/>
      <c r="BB23" s="27"/>
      <c r="BC23" s="27"/>
      <c r="BD23" s="27"/>
      <c r="BE23" s="27"/>
      <c r="BF23" s="27"/>
      <c r="BG23" s="27"/>
      <c r="BH23" s="27"/>
    </row>
    <row r="24" spans="1:61" s="38" customFormat="1" ht="38.25" customHeight="1" x14ac:dyDescent="0.2">
      <c r="A24" s="31">
        <v>44713</v>
      </c>
      <c r="B24" s="32">
        <v>62874</v>
      </c>
      <c r="C24" s="33" t="s">
        <v>26</v>
      </c>
      <c r="D24" s="34"/>
      <c r="E24" s="35">
        <v>149859.91</v>
      </c>
      <c r="F24" s="16">
        <f>F23-E24</f>
        <v>168177122.08000004</v>
      </c>
      <c r="G24" s="36"/>
      <c r="H24" s="36"/>
      <c r="I24" s="36"/>
      <c r="J24" s="36"/>
      <c r="K24" s="36"/>
      <c r="L24" s="36"/>
      <c r="M24" s="36"/>
      <c r="N24" s="36"/>
      <c r="O24" s="36"/>
      <c r="P24" s="36"/>
      <c r="Q24" s="36"/>
      <c r="R24" s="36"/>
      <c r="S24" s="36"/>
      <c r="T24" s="36"/>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c r="AX24" s="36"/>
      <c r="AY24" s="36"/>
      <c r="AZ24" s="36"/>
      <c r="BA24" s="36"/>
      <c r="BB24" s="36"/>
      <c r="BC24" s="36"/>
      <c r="BD24" s="36"/>
      <c r="BE24" s="36"/>
      <c r="BF24" s="36"/>
      <c r="BG24" s="36"/>
      <c r="BH24" s="36"/>
      <c r="BI24" s="37"/>
    </row>
    <row r="25" spans="1:61" s="36" customFormat="1" ht="40.5" customHeight="1" x14ac:dyDescent="0.2">
      <c r="A25" s="31">
        <v>44713</v>
      </c>
      <c r="B25" s="32">
        <v>62875</v>
      </c>
      <c r="C25" s="33" t="s">
        <v>27</v>
      </c>
      <c r="D25" s="39"/>
      <c r="E25" s="35">
        <v>26765.11</v>
      </c>
      <c r="F25" s="16">
        <f t="shared" ref="F25:F88" si="1">F24-E25</f>
        <v>168150356.97000003</v>
      </c>
    </row>
    <row r="26" spans="1:61" s="36" customFormat="1" ht="33" customHeight="1" x14ac:dyDescent="0.2">
      <c r="A26" s="31">
        <v>44713</v>
      </c>
      <c r="B26" s="32">
        <v>62876</v>
      </c>
      <c r="C26" s="33" t="s">
        <v>28</v>
      </c>
      <c r="D26" s="40"/>
      <c r="E26" s="35">
        <v>4153.21</v>
      </c>
      <c r="F26" s="16">
        <f t="shared" si="1"/>
        <v>168146203.76000002</v>
      </c>
    </row>
    <row r="27" spans="1:61" s="36" customFormat="1" ht="41.25" customHeight="1" x14ac:dyDescent="0.2">
      <c r="A27" s="31">
        <v>44713</v>
      </c>
      <c r="B27" s="32">
        <v>62877</v>
      </c>
      <c r="C27" s="33" t="s">
        <v>29</v>
      </c>
      <c r="D27" s="40"/>
      <c r="E27" s="35">
        <v>27688.05</v>
      </c>
      <c r="F27" s="16">
        <f t="shared" si="1"/>
        <v>168118515.71000001</v>
      </c>
    </row>
    <row r="28" spans="1:61" s="36" customFormat="1" ht="94.5" customHeight="1" x14ac:dyDescent="0.2">
      <c r="A28" s="31">
        <v>44713</v>
      </c>
      <c r="B28" s="32">
        <v>62878</v>
      </c>
      <c r="C28" s="33" t="s">
        <v>30</v>
      </c>
      <c r="D28" s="40"/>
      <c r="E28" s="35">
        <v>50000</v>
      </c>
      <c r="F28" s="16">
        <f t="shared" si="1"/>
        <v>168068515.71000001</v>
      </c>
    </row>
    <row r="29" spans="1:61" s="36" customFormat="1" ht="40.5" customHeight="1" x14ac:dyDescent="0.2">
      <c r="A29" s="31">
        <v>44713</v>
      </c>
      <c r="B29" s="32">
        <v>62879</v>
      </c>
      <c r="C29" s="33" t="s">
        <v>31</v>
      </c>
      <c r="D29" s="40"/>
      <c r="E29" s="35">
        <v>11915.24</v>
      </c>
      <c r="F29" s="16">
        <f t="shared" si="1"/>
        <v>168056600.47</v>
      </c>
    </row>
    <row r="30" spans="1:61" s="36" customFormat="1" ht="75" customHeight="1" x14ac:dyDescent="0.2">
      <c r="A30" s="31">
        <v>44713</v>
      </c>
      <c r="B30" s="32" t="s">
        <v>32</v>
      </c>
      <c r="C30" s="33" t="s">
        <v>33</v>
      </c>
      <c r="D30" s="40"/>
      <c r="E30" s="35">
        <v>63280</v>
      </c>
      <c r="F30" s="16">
        <f t="shared" si="1"/>
        <v>167993320.47</v>
      </c>
    </row>
    <row r="31" spans="1:61" s="36" customFormat="1" ht="54" customHeight="1" x14ac:dyDescent="0.2">
      <c r="A31" s="31">
        <v>44713</v>
      </c>
      <c r="B31" s="32" t="s">
        <v>34</v>
      </c>
      <c r="C31" s="33" t="s">
        <v>35</v>
      </c>
      <c r="D31" s="40"/>
      <c r="E31" s="35">
        <v>101460</v>
      </c>
      <c r="F31" s="16">
        <f t="shared" si="1"/>
        <v>167891860.47</v>
      </c>
    </row>
    <row r="32" spans="1:61" s="36" customFormat="1" ht="83.25" customHeight="1" x14ac:dyDescent="0.2">
      <c r="A32" s="31">
        <v>44713</v>
      </c>
      <c r="B32" s="32" t="s">
        <v>36</v>
      </c>
      <c r="C32" s="33" t="s">
        <v>37</v>
      </c>
      <c r="D32" s="40"/>
      <c r="E32" s="35">
        <v>27000</v>
      </c>
      <c r="F32" s="16">
        <f t="shared" si="1"/>
        <v>167864860.47</v>
      </c>
    </row>
    <row r="33" spans="1:6" s="36" customFormat="1" ht="40.5" customHeight="1" x14ac:dyDescent="0.2">
      <c r="A33" s="31">
        <v>44713</v>
      </c>
      <c r="B33" s="32" t="s">
        <v>38</v>
      </c>
      <c r="C33" s="33" t="s">
        <v>39</v>
      </c>
      <c r="D33" s="40"/>
      <c r="E33" s="35">
        <v>471775</v>
      </c>
      <c r="F33" s="16">
        <f t="shared" si="1"/>
        <v>167393085.47</v>
      </c>
    </row>
    <row r="34" spans="1:6" s="36" customFormat="1" ht="64.5" customHeight="1" x14ac:dyDescent="0.2">
      <c r="A34" s="31">
        <v>44714</v>
      </c>
      <c r="B34" s="32">
        <v>62880</v>
      </c>
      <c r="C34" s="33" t="s">
        <v>40</v>
      </c>
      <c r="D34" s="40"/>
      <c r="E34" s="35">
        <v>27000</v>
      </c>
      <c r="F34" s="16">
        <f t="shared" si="1"/>
        <v>167366085.47</v>
      </c>
    </row>
    <row r="35" spans="1:6" s="36" customFormat="1" ht="21" customHeight="1" x14ac:dyDescent="0.2">
      <c r="A35" s="31">
        <v>44714</v>
      </c>
      <c r="B35" s="32">
        <v>62881</v>
      </c>
      <c r="C35" s="33" t="s">
        <v>41</v>
      </c>
      <c r="D35" s="40"/>
      <c r="E35" s="35">
        <v>0</v>
      </c>
      <c r="F35" s="16">
        <f t="shared" si="1"/>
        <v>167366085.47</v>
      </c>
    </row>
    <row r="36" spans="1:6" s="36" customFormat="1" ht="20.25" customHeight="1" x14ac:dyDescent="0.2">
      <c r="A36" s="31">
        <v>44714</v>
      </c>
      <c r="B36" s="32">
        <v>62882</v>
      </c>
      <c r="C36" s="33" t="s">
        <v>41</v>
      </c>
      <c r="D36" s="40"/>
      <c r="E36" s="35">
        <v>0</v>
      </c>
      <c r="F36" s="16">
        <f t="shared" si="1"/>
        <v>167366085.47</v>
      </c>
    </row>
    <row r="37" spans="1:6" s="36" customFormat="1" ht="43.5" customHeight="1" x14ac:dyDescent="0.2">
      <c r="A37" s="31">
        <v>44714</v>
      </c>
      <c r="B37" s="32">
        <v>62883</v>
      </c>
      <c r="C37" s="33" t="s">
        <v>42</v>
      </c>
      <c r="D37" s="40"/>
      <c r="E37" s="35">
        <v>327830.74</v>
      </c>
      <c r="F37" s="16">
        <f t="shared" si="1"/>
        <v>167038254.72999999</v>
      </c>
    </row>
    <row r="38" spans="1:6" s="36" customFormat="1" ht="33" customHeight="1" x14ac:dyDescent="0.2">
      <c r="A38" s="31">
        <v>44714</v>
      </c>
      <c r="B38" s="32" t="s">
        <v>43</v>
      </c>
      <c r="C38" s="33" t="s">
        <v>44</v>
      </c>
      <c r="D38" s="40"/>
      <c r="E38" s="35">
        <v>137555.85999999999</v>
      </c>
      <c r="F38" s="16">
        <f t="shared" si="1"/>
        <v>166900698.86999997</v>
      </c>
    </row>
    <row r="39" spans="1:6" s="36" customFormat="1" ht="31.5" customHeight="1" x14ac:dyDescent="0.2">
      <c r="A39" s="31">
        <v>44714</v>
      </c>
      <c r="B39" s="32" t="s">
        <v>45</v>
      </c>
      <c r="C39" s="33" t="s">
        <v>46</v>
      </c>
      <c r="D39" s="40"/>
      <c r="E39" s="35">
        <v>1800</v>
      </c>
      <c r="F39" s="16">
        <f t="shared" si="1"/>
        <v>166898898.86999997</v>
      </c>
    </row>
    <row r="40" spans="1:6" s="36" customFormat="1" ht="34.5" customHeight="1" x14ac:dyDescent="0.2">
      <c r="A40" s="31">
        <v>44714</v>
      </c>
      <c r="B40" s="32" t="s">
        <v>47</v>
      </c>
      <c r="C40" s="33" t="s">
        <v>48</v>
      </c>
      <c r="D40" s="40"/>
      <c r="E40" s="35">
        <v>105787.34</v>
      </c>
      <c r="F40" s="16">
        <f t="shared" si="1"/>
        <v>166793111.52999997</v>
      </c>
    </row>
    <row r="41" spans="1:6" s="36" customFormat="1" ht="33.75" customHeight="1" x14ac:dyDescent="0.2">
      <c r="A41" s="31">
        <v>44714</v>
      </c>
      <c r="B41" s="32" t="s">
        <v>49</v>
      </c>
      <c r="C41" s="33" t="s">
        <v>50</v>
      </c>
      <c r="D41" s="40"/>
      <c r="E41" s="35">
        <v>197330.68</v>
      </c>
      <c r="F41" s="16">
        <f t="shared" si="1"/>
        <v>166595780.84999996</v>
      </c>
    </row>
    <row r="42" spans="1:6" s="36" customFormat="1" ht="32.25" customHeight="1" x14ac:dyDescent="0.2">
      <c r="A42" s="31">
        <v>44714</v>
      </c>
      <c r="B42" s="32" t="s">
        <v>51</v>
      </c>
      <c r="C42" s="33" t="s">
        <v>52</v>
      </c>
      <c r="D42" s="40"/>
      <c r="E42" s="35">
        <v>270171.73</v>
      </c>
      <c r="F42" s="16">
        <f t="shared" si="1"/>
        <v>166325609.11999997</v>
      </c>
    </row>
    <row r="43" spans="1:6" s="36" customFormat="1" ht="64.5" customHeight="1" x14ac:dyDescent="0.2">
      <c r="A43" s="31">
        <v>44714</v>
      </c>
      <c r="B43" s="32" t="s">
        <v>53</v>
      </c>
      <c r="C43" s="33" t="s">
        <v>54</v>
      </c>
      <c r="D43" s="40"/>
      <c r="E43" s="35">
        <v>27000</v>
      </c>
      <c r="F43" s="16">
        <f t="shared" si="1"/>
        <v>166298609.11999997</v>
      </c>
    </row>
    <row r="44" spans="1:6" s="36" customFormat="1" ht="66.75" customHeight="1" x14ac:dyDescent="0.2">
      <c r="A44" s="31">
        <v>44714</v>
      </c>
      <c r="B44" s="32" t="s">
        <v>55</v>
      </c>
      <c r="C44" s="33" t="s">
        <v>56</v>
      </c>
      <c r="D44" s="40"/>
      <c r="E44" s="35">
        <v>23166923.129999999</v>
      </c>
      <c r="F44" s="16">
        <f t="shared" si="1"/>
        <v>143131685.98999998</v>
      </c>
    </row>
    <row r="45" spans="1:6" s="36" customFormat="1" ht="25.5" customHeight="1" x14ac:dyDescent="0.2">
      <c r="A45" s="31">
        <v>44715</v>
      </c>
      <c r="B45" s="32">
        <v>62884</v>
      </c>
      <c r="C45" s="33" t="s">
        <v>41</v>
      </c>
      <c r="D45" s="40"/>
      <c r="E45" s="35">
        <v>0</v>
      </c>
      <c r="F45" s="16">
        <f t="shared" si="1"/>
        <v>143131685.98999998</v>
      </c>
    </row>
    <row r="46" spans="1:6" s="36" customFormat="1" ht="43.5" customHeight="1" x14ac:dyDescent="0.2">
      <c r="A46" s="31">
        <v>44715</v>
      </c>
      <c r="B46" s="32">
        <v>62885</v>
      </c>
      <c r="C46" s="33" t="s">
        <v>57</v>
      </c>
      <c r="D46" s="40"/>
      <c r="E46" s="35">
        <v>1065220.8</v>
      </c>
      <c r="F46" s="16">
        <f t="shared" si="1"/>
        <v>142066465.18999997</v>
      </c>
    </row>
    <row r="47" spans="1:6" s="36" customFormat="1" ht="41.25" customHeight="1" x14ac:dyDescent="0.2">
      <c r="A47" s="31">
        <v>44715</v>
      </c>
      <c r="B47" s="32">
        <v>62886</v>
      </c>
      <c r="C47" s="33" t="s">
        <v>58</v>
      </c>
      <c r="D47" s="40"/>
      <c r="E47" s="35">
        <v>294956.56</v>
      </c>
      <c r="F47" s="16">
        <f t="shared" si="1"/>
        <v>141771508.62999997</v>
      </c>
    </row>
    <row r="48" spans="1:6" s="36" customFormat="1" ht="41.25" customHeight="1" x14ac:dyDescent="0.2">
      <c r="A48" s="31">
        <v>44715</v>
      </c>
      <c r="B48" s="32">
        <v>62887</v>
      </c>
      <c r="C48" s="33" t="s">
        <v>59</v>
      </c>
      <c r="D48" s="41"/>
      <c r="E48" s="35">
        <v>239503.88</v>
      </c>
      <c r="F48" s="16">
        <f t="shared" si="1"/>
        <v>141532004.74999997</v>
      </c>
    </row>
    <row r="49" spans="1:6" s="36" customFormat="1" ht="42.75" customHeight="1" x14ac:dyDescent="0.2">
      <c r="A49" s="31">
        <v>44715</v>
      </c>
      <c r="B49" s="32">
        <v>62888</v>
      </c>
      <c r="C49" s="33" t="s">
        <v>60</v>
      </c>
      <c r="D49" s="40"/>
      <c r="E49" s="35">
        <v>12000</v>
      </c>
      <c r="F49" s="16">
        <f t="shared" si="1"/>
        <v>141520004.74999997</v>
      </c>
    </row>
    <row r="50" spans="1:6" s="36" customFormat="1" ht="40.5" customHeight="1" x14ac:dyDescent="0.2">
      <c r="A50" s="31">
        <v>44715</v>
      </c>
      <c r="B50" s="32">
        <v>62889</v>
      </c>
      <c r="C50" s="33" t="s">
        <v>61</v>
      </c>
      <c r="D50" s="40"/>
      <c r="E50" s="35">
        <v>415376.09</v>
      </c>
      <c r="F50" s="16">
        <f t="shared" si="1"/>
        <v>141104628.65999997</v>
      </c>
    </row>
    <row r="51" spans="1:6" s="36" customFormat="1" ht="42.75" customHeight="1" x14ac:dyDescent="0.2">
      <c r="A51" s="31">
        <v>44715</v>
      </c>
      <c r="B51" s="32">
        <v>62890</v>
      </c>
      <c r="C51" s="33" t="s">
        <v>62</v>
      </c>
      <c r="D51" s="40"/>
      <c r="E51" s="35">
        <v>461876.71</v>
      </c>
      <c r="F51" s="16">
        <f t="shared" si="1"/>
        <v>140642751.94999996</v>
      </c>
    </row>
    <row r="52" spans="1:6" s="36" customFormat="1" ht="45" customHeight="1" x14ac:dyDescent="0.2">
      <c r="A52" s="31">
        <v>44715</v>
      </c>
      <c r="B52" s="32">
        <v>62891</v>
      </c>
      <c r="C52" s="33" t="s">
        <v>63</v>
      </c>
      <c r="D52" s="40"/>
      <c r="E52" s="35">
        <v>409838.48</v>
      </c>
      <c r="F52" s="16">
        <f t="shared" si="1"/>
        <v>140232913.46999997</v>
      </c>
    </row>
    <row r="53" spans="1:6" s="36" customFormat="1" ht="50.25" customHeight="1" x14ac:dyDescent="0.2">
      <c r="A53" s="31">
        <v>44715</v>
      </c>
      <c r="B53" s="32">
        <v>62892</v>
      </c>
      <c r="C53" s="33" t="s">
        <v>64</v>
      </c>
      <c r="D53" s="40"/>
      <c r="E53" s="35">
        <v>45450</v>
      </c>
      <c r="F53" s="16">
        <f t="shared" si="1"/>
        <v>140187463.46999997</v>
      </c>
    </row>
    <row r="54" spans="1:6" s="36" customFormat="1" ht="41.25" customHeight="1" x14ac:dyDescent="0.2">
      <c r="A54" s="31">
        <v>44715</v>
      </c>
      <c r="B54" s="32">
        <v>62893</v>
      </c>
      <c r="C54" s="33" t="s">
        <v>65</v>
      </c>
      <c r="D54" s="40"/>
      <c r="E54" s="35">
        <v>16000</v>
      </c>
      <c r="F54" s="16">
        <f t="shared" si="1"/>
        <v>140171463.46999997</v>
      </c>
    </row>
    <row r="55" spans="1:6" s="36" customFormat="1" ht="42" customHeight="1" x14ac:dyDescent="0.2">
      <c r="A55" s="31">
        <v>44715</v>
      </c>
      <c r="B55" s="32">
        <v>62894</v>
      </c>
      <c r="C55" s="33" t="s">
        <v>66</v>
      </c>
      <c r="D55" s="40"/>
      <c r="E55" s="35">
        <v>297166.2</v>
      </c>
      <c r="F55" s="16">
        <f t="shared" si="1"/>
        <v>139874297.26999998</v>
      </c>
    </row>
    <row r="56" spans="1:6" s="36" customFormat="1" ht="30" customHeight="1" x14ac:dyDescent="0.2">
      <c r="A56" s="31">
        <v>44715</v>
      </c>
      <c r="B56" s="32" t="s">
        <v>67</v>
      </c>
      <c r="C56" s="33" t="s">
        <v>68</v>
      </c>
      <c r="D56" s="40"/>
      <c r="E56" s="35">
        <v>340908.32</v>
      </c>
      <c r="F56" s="16">
        <f t="shared" si="1"/>
        <v>139533388.94999999</v>
      </c>
    </row>
    <row r="57" spans="1:6" s="36" customFormat="1" ht="30" customHeight="1" x14ac:dyDescent="0.2">
      <c r="A57" s="31">
        <v>44715</v>
      </c>
      <c r="B57" s="32" t="s">
        <v>69</v>
      </c>
      <c r="C57" s="33" t="s">
        <v>70</v>
      </c>
      <c r="D57" s="40"/>
      <c r="E57" s="35">
        <v>16918.759999999998</v>
      </c>
      <c r="F57" s="16">
        <f t="shared" si="1"/>
        <v>139516470.19</v>
      </c>
    </row>
    <row r="58" spans="1:6" s="36" customFormat="1" ht="30.75" customHeight="1" x14ac:dyDescent="0.2">
      <c r="A58" s="31">
        <v>44715</v>
      </c>
      <c r="B58" s="32" t="s">
        <v>71</v>
      </c>
      <c r="C58" s="33" t="s">
        <v>72</v>
      </c>
      <c r="D58" s="40"/>
      <c r="E58" s="35">
        <v>577275.63</v>
      </c>
      <c r="F58" s="16">
        <f t="shared" si="1"/>
        <v>138939194.56</v>
      </c>
    </row>
    <row r="59" spans="1:6" s="36" customFormat="1" ht="33" customHeight="1" x14ac:dyDescent="0.2">
      <c r="A59" s="31">
        <v>44715</v>
      </c>
      <c r="B59" s="32" t="s">
        <v>73</v>
      </c>
      <c r="C59" s="33" t="s">
        <v>74</v>
      </c>
      <c r="D59" s="40"/>
      <c r="E59" s="35">
        <v>10300</v>
      </c>
      <c r="F59" s="16">
        <f t="shared" si="1"/>
        <v>138928894.56</v>
      </c>
    </row>
    <row r="60" spans="1:6" s="36" customFormat="1" ht="33.75" customHeight="1" x14ac:dyDescent="0.2">
      <c r="A60" s="31">
        <v>44715</v>
      </c>
      <c r="B60" s="32" t="s">
        <v>75</v>
      </c>
      <c r="C60" s="33" t="s">
        <v>76</v>
      </c>
      <c r="D60" s="40"/>
      <c r="E60" s="35">
        <v>408621.74</v>
      </c>
      <c r="F60" s="16">
        <f t="shared" si="1"/>
        <v>138520272.81999999</v>
      </c>
    </row>
    <row r="61" spans="1:6" s="36" customFormat="1" ht="33.75" customHeight="1" x14ac:dyDescent="0.2">
      <c r="A61" s="31">
        <v>44715</v>
      </c>
      <c r="B61" s="32" t="s">
        <v>77</v>
      </c>
      <c r="C61" s="33" t="s">
        <v>78</v>
      </c>
      <c r="D61" s="40"/>
      <c r="E61" s="35">
        <v>693661.87</v>
      </c>
      <c r="F61" s="16">
        <f t="shared" si="1"/>
        <v>137826610.94999999</v>
      </c>
    </row>
    <row r="62" spans="1:6" s="36" customFormat="1" ht="40.5" customHeight="1" x14ac:dyDescent="0.2">
      <c r="A62" s="31">
        <v>44715</v>
      </c>
      <c r="B62" s="32" t="s">
        <v>79</v>
      </c>
      <c r="C62" s="33" t="s">
        <v>80</v>
      </c>
      <c r="D62" s="40"/>
      <c r="E62" s="35">
        <v>13500</v>
      </c>
      <c r="F62" s="16">
        <f t="shared" si="1"/>
        <v>137813110.94999999</v>
      </c>
    </row>
    <row r="63" spans="1:6" s="36" customFormat="1" ht="50.25" customHeight="1" x14ac:dyDescent="0.2">
      <c r="A63" s="31">
        <v>44715</v>
      </c>
      <c r="B63" s="32" t="s">
        <v>81</v>
      </c>
      <c r="C63" s="33" t="s">
        <v>82</v>
      </c>
      <c r="D63" s="34"/>
      <c r="E63" s="35">
        <v>131052.5</v>
      </c>
      <c r="F63" s="16">
        <f t="shared" si="1"/>
        <v>137682058.44999999</v>
      </c>
    </row>
    <row r="64" spans="1:6" s="36" customFormat="1" ht="39" customHeight="1" x14ac:dyDescent="0.2">
      <c r="A64" s="31">
        <v>44718</v>
      </c>
      <c r="B64" s="32">
        <v>62895</v>
      </c>
      <c r="C64" s="33" t="s">
        <v>83</v>
      </c>
      <c r="D64" s="40"/>
      <c r="E64" s="35">
        <v>119876.04</v>
      </c>
      <c r="F64" s="16">
        <f t="shared" si="1"/>
        <v>137562182.41</v>
      </c>
    </row>
    <row r="65" spans="1:6" s="36" customFormat="1" ht="55.5" customHeight="1" x14ac:dyDescent="0.2">
      <c r="A65" s="31">
        <v>44718</v>
      </c>
      <c r="B65" s="32">
        <v>62896</v>
      </c>
      <c r="C65" s="33" t="s">
        <v>84</v>
      </c>
      <c r="D65" s="40"/>
      <c r="E65" s="35">
        <v>398983.47</v>
      </c>
      <c r="F65" s="16">
        <f t="shared" si="1"/>
        <v>137163198.94</v>
      </c>
    </row>
    <row r="66" spans="1:6" s="36" customFormat="1" ht="32.25" customHeight="1" x14ac:dyDescent="0.2">
      <c r="A66" s="31">
        <v>44718</v>
      </c>
      <c r="B66" s="32">
        <v>62897</v>
      </c>
      <c r="C66" s="33" t="s">
        <v>85</v>
      </c>
      <c r="D66" s="40"/>
      <c r="E66" s="35">
        <v>48155.83</v>
      </c>
      <c r="F66" s="16">
        <f t="shared" si="1"/>
        <v>137115043.10999998</v>
      </c>
    </row>
    <row r="67" spans="1:6" s="36" customFormat="1" ht="32.25" customHeight="1" x14ac:dyDescent="0.2">
      <c r="A67" s="31">
        <v>44718</v>
      </c>
      <c r="B67" s="32">
        <v>62898</v>
      </c>
      <c r="C67" s="33" t="s">
        <v>86</v>
      </c>
      <c r="D67" s="40"/>
      <c r="E67" s="35">
        <v>60029.23</v>
      </c>
      <c r="F67" s="16">
        <f t="shared" si="1"/>
        <v>137055013.88</v>
      </c>
    </row>
    <row r="68" spans="1:6" s="36" customFormat="1" ht="49.5" customHeight="1" x14ac:dyDescent="0.2">
      <c r="A68" s="31">
        <v>44718</v>
      </c>
      <c r="B68" s="32">
        <v>62899</v>
      </c>
      <c r="C68" s="33" t="s">
        <v>87</v>
      </c>
      <c r="D68" s="40"/>
      <c r="E68" s="35">
        <v>14683.21</v>
      </c>
      <c r="F68" s="16">
        <f t="shared" si="1"/>
        <v>137040330.66999999</v>
      </c>
    </row>
    <row r="69" spans="1:6" s="36" customFormat="1" ht="42.75" customHeight="1" x14ac:dyDescent="0.2">
      <c r="A69" s="31">
        <v>44718</v>
      </c>
      <c r="B69" s="32">
        <v>62900</v>
      </c>
      <c r="C69" s="33" t="s">
        <v>88</v>
      </c>
      <c r="D69" s="40"/>
      <c r="E69" s="35">
        <v>13500</v>
      </c>
      <c r="F69" s="16">
        <f t="shared" si="1"/>
        <v>137026830.66999999</v>
      </c>
    </row>
    <row r="70" spans="1:6" s="36" customFormat="1" ht="47.25" customHeight="1" x14ac:dyDescent="0.2">
      <c r="A70" s="31">
        <v>44718</v>
      </c>
      <c r="B70" s="32">
        <v>62901</v>
      </c>
      <c r="C70" s="33" t="s">
        <v>89</v>
      </c>
      <c r="D70" s="40"/>
      <c r="E70" s="35">
        <v>21600</v>
      </c>
      <c r="F70" s="16">
        <f t="shared" si="1"/>
        <v>137005230.66999999</v>
      </c>
    </row>
    <row r="71" spans="1:6" s="36" customFormat="1" ht="36" customHeight="1" x14ac:dyDescent="0.2">
      <c r="A71" s="31">
        <v>44718</v>
      </c>
      <c r="B71" s="32">
        <v>62902</v>
      </c>
      <c r="C71" s="33" t="s">
        <v>90</v>
      </c>
      <c r="D71" s="40"/>
      <c r="E71" s="35">
        <v>16650</v>
      </c>
      <c r="F71" s="16">
        <f t="shared" si="1"/>
        <v>136988580.66999999</v>
      </c>
    </row>
    <row r="72" spans="1:6" s="36" customFormat="1" ht="63.75" customHeight="1" x14ac:dyDescent="0.2">
      <c r="A72" s="31">
        <v>44718</v>
      </c>
      <c r="B72" s="32" t="s">
        <v>91</v>
      </c>
      <c r="C72" s="33" t="s">
        <v>92</v>
      </c>
      <c r="D72" s="40"/>
      <c r="E72" s="35">
        <v>27000</v>
      </c>
      <c r="F72" s="16">
        <f t="shared" si="1"/>
        <v>136961580.66999999</v>
      </c>
    </row>
    <row r="73" spans="1:6" s="36" customFormat="1" ht="43.5" customHeight="1" x14ac:dyDescent="0.2">
      <c r="A73" s="31">
        <v>44718</v>
      </c>
      <c r="B73" s="32" t="s">
        <v>93</v>
      </c>
      <c r="C73" s="33" t="s">
        <v>94</v>
      </c>
      <c r="D73" s="40"/>
      <c r="E73" s="35">
        <v>1647.97</v>
      </c>
      <c r="F73" s="16">
        <f t="shared" si="1"/>
        <v>136959932.69999999</v>
      </c>
    </row>
    <row r="74" spans="1:6" s="36" customFormat="1" ht="62.25" customHeight="1" x14ac:dyDescent="0.2">
      <c r="A74" s="31">
        <v>44718</v>
      </c>
      <c r="B74" s="32" t="s">
        <v>95</v>
      </c>
      <c r="C74" s="33" t="s">
        <v>96</v>
      </c>
      <c r="D74" s="40"/>
      <c r="E74" s="35">
        <v>27000</v>
      </c>
      <c r="F74" s="16">
        <f t="shared" si="1"/>
        <v>136932932.69999999</v>
      </c>
    </row>
    <row r="75" spans="1:6" s="36" customFormat="1" ht="42.75" customHeight="1" x14ac:dyDescent="0.2">
      <c r="A75" s="31">
        <v>44718</v>
      </c>
      <c r="B75" s="32" t="s">
        <v>97</v>
      </c>
      <c r="C75" s="33" t="s">
        <v>98</v>
      </c>
      <c r="D75" s="40"/>
      <c r="E75" s="35">
        <v>18450</v>
      </c>
      <c r="F75" s="16">
        <f t="shared" si="1"/>
        <v>136914482.69999999</v>
      </c>
    </row>
    <row r="76" spans="1:6" s="36" customFormat="1" ht="72.75" customHeight="1" x14ac:dyDescent="0.2">
      <c r="A76" s="31">
        <v>44718</v>
      </c>
      <c r="B76" s="32" t="s">
        <v>99</v>
      </c>
      <c r="C76" s="33" t="s">
        <v>100</v>
      </c>
      <c r="D76" s="40"/>
      <c r="E76" s="35">
        <v>27000</v>
      </c>
      <c r="F76" s="16">
        <f t="shared" si="1"/>
        <v>136887482.69999999</v>
      </c>
    </row>
    <row r="77" spans="1:6" s="36" customFormat="1" ht="54" customHeight="1" x14ac:dyDescent="0.2">
      <c r="A77" s="31">
        <v>44718</v>
      </c>
      <c r="B77" s="32" t="s">
        <v>101</v>
      </c>
      <c r="C77" s="33" t="s">
        <v>102</v>
      </c>
      <c r="D77" s="40"/>
      <c r="E77" s="35">
        <v>28080</v>
      </c>
      <c r="F77" s="16">
        <f t="shared" si="1"/>
        <v>136859402.69999999</v>
      </c>
    </row>
    <row r="78" spans="1:6" s="36" customFormat="1" ht="45" customHeight="1" x14ac:dyDescent="0.2">
      <c r="A78" s="31">
        <v>44719</v>
      </c>
      <c r="B78" s="32">
        <v>62903</v>
      </c>
      <c r="C78" s="33" t="s">
        <v>103</v>
      </c>
      <c r="D78" s="40"/>
      <c r="E78" s="35">
        <v>9000</v>
      </c>
      <c r="F78" s="16">
        <f t="shared" si="1"/>
        <v>136850402.69999999</v>
      </c>
    </row>
    <row r="79" spans="1:6" s="36" customFormat="1" ht="63.75" customHeight="1" x14ac:dyDescent="0.2">
      <c r="A79" s="31">
        <v>44719</v>
      </c>
      <c r="B79" s="32">
        <v>62904</v>
      </c>
      <c r="C79" s="33" t="s">
        <v>104</v>
      </c>
      <c r="D79" s="40"/>
      <c r="E79" s="35">
        <v>339000</v>
      </c>
      <c r="F79" s="16">
        <f t="shared" si="1"/>
        <v>136511402.69999999</v>
      </c>
    </row>
    <row r="80" spans="1:6" s="36" customFormat="1" ht="27.75" customHeight="1" x14ac:dyDescent="0.2">
      <c r="A80" s="31">
        <v>44719</v>
      </c>
      <c r="B80" s="32">
        <v>62905</v>
      </c>
      <c r="C80" s="33" t="s">
        <v>105</v>
      </c>
      <c r="D80" s="40"/>
      <c r="E80" s="35">
        <v>5400</v>
      </c>
      <c r="F80" s="16">
        <f t="shared" si="1"/>
        <v>136506002.69999999</v>
      </c>
    </row>
    <row r="81" spans="1:6" s="36" customFormat="1" ht="42" customHeight="1" x14ac:dyDescent="0.2">
      <c r="A81" s="31">
        <v>44719</v>
      </c>
      <c r="B81" s="32">
        <v>62906</v>
      </c>
      <c r="C81" s="33" t="s">
        <v>106</v>
      </c>
      <c r="D81" s="40"/>
      <c r="E81" s="35">
        <v>6300</v>
      </c>
      <c r="F81" s="16">
        <f t="shared" si="1"/>
        <v>136499702.69999999</v>
      </c>
    </row>
    <row r="82" spans="1:6" s="36" customFormat="1" ht="17.25" customHeight="1" x14ac:dyDescent="0.2">
      <c r="A82" s="31">
        <v>44719</v>
      </c>
      <c r="B82" s="32">
        <v>62907</v>
      </c>
      <c r="C82" s="33" t="s">
        <v>41</v>
      </c>
      <c r="D82" s="40"/>
      <c r="E82" s="35">
        <v>0</v>
      </c>
      <c r="F82" s="16">
        <f t="shared" si="1"/>
        <v>136499702.69999999</v>
      </c>
    </row>
    <row r="83" spans="1:6" s="36" customFormat="1" ht="14.25" customHeight="1" x14ac:dyDescent="0.2">
      <c r="A83" s="31">
        <v>44719</v>
      </c>
      <c r="B83" s="32">
        <v>62908</v>
      </c>
      <c r="C83" s="33" t="s">
        <v>41</v>
      </c>
      <c r="D83" s="40"/>
      <c r="E83" s="35">
        <v>0</v>
      </c>
      <c r="F83" s="16">
        <f t="shared" si="1"/>
        <v>136499702.69999999</v>
      </c>
    </row>
    <row r="84" spans="1:6" s="36" customFormat="1" ht="18.75" customHeight="1" x14ac:dyDescent="0.2">
      <c r="A84" s="31">
        <v>44719</v>
      </c>
      <c r="B84" s="32">
        <v>62909</v>
      </c>
      <c r="C84" s="33" t="s">
        <v>41</v>
      </c>
      <c r="D84" s="40"/>
      <c r="E84" s="35">
        <v>0</v>
      </c>
      <c r="F84" s="16">
        <f t="shared" si="1"/>
        <v>136499702.69999999</v>
      </c>
    </row>
    <row r="85" spans="1:6" s="36" customFormat="1" ht="33" customHeight="1" x14ac:dyDescent="0.2">
      <c r="A85" s="31">
        <v>44719</v>
      </c>
      <c r="B85" s="32">
        <v>62910</v>
      </c>
      <c r="C85" s="33" t="s">
        <v>107</v>
      </c>
      <c r="D85" s="40"/>
      <c r="E85" s="35">
        <v>7110</v>
      </c>
      <c r="F85" s="16">
        <f t="shared" si="1"/>
        <v>136492592.69999999</v>
      </c>
    </row>
    <row r="86" spans="1:6" s="36" customFormat="1" ht="41.25" customHeight="1" x14ac:dyDescent="0.2">
      <c r="A86" s="31">
        <v>44719</v>
      </c>
      <c r="B86" s="32">
        <v>62911</v>
      </c>
      <c r="C86" s="33" t="s">
        <v>108</v>
      </c>
      <c r="D86" s="40"/>
      <c r="E86" s="35">
        <v>10080</v>
      </c>
      <c r="F86" s="16">
        <f t="shared" si="1"/>
        <v>136482512.69999999</v>
      </c>
    </row>
    <row r="87" spans="1:6" s="36" customFormat="1" ht="18" customHeight="1" x14ac:dyDescent="0.2">
      <c r="A87" s="31">
        <v>44719</v>
      </c>
      <c r="B87" s="32">
        <v>62912</v>
      </c>
      <c r="C87" s="33" t="s">
        <v>41</v>
      </c>
      <c r="D87" s="40"/>
      <c r="E87" s="35">
        <v>0</v>
      </c>
      <c r="F87" s="16">
        <f t="shared" si="1"/>
        <v>136482512.69999999</v>
      </c>
    </row>
    <row r="88" spans="1:6" s="36" customFormat="1" ht="16.5" customHeight="1" x14ac:dyDescent="0.2">
      <c r="A88" s="31">
        <v>44719</v>
      </c>
      <c r="B88" s="32">
        <v>62913</v>
      </c>
      <c r="C88" s="33" t="s">
        <v>41</v>
      </c>
      <c r="D88" s="40"/>
      <c r="E88" s="35">
        <v>0</v>
      </c>
      <c r="F88" s="16">
        <f t="shared" si="1"/>
        <v>136482512.69999999</v>
      </c>
    </row>
    <row r="89" spans="1:6" s="36" customFormat="1" ht="59.25" customHeight="1" x14ac:dyDescent="0.2">
      <c r="A89" s="31">
        <v>44719</v>
      </c>
      <c r="B89" s="32">
        <v>62914</v>
      </c>
      <c r="C89" s="33" t="s">
        <v>109</v>
      </c>
      <c r="D89" s="40"/>
      <c r="E89" s="35">
        <v>42660</v>
      </c>
      <c r="F89" s="16">
        <f t="shared" ref="F89:F152" si="2">F88-E89</f>
        <v>136439852.69999999</v>
      </c>
    </row>
    <row r="90" spans="1:6" s="36" customFormat="1" ht="38.25" customHeight="1" x14ac:dyDescent="0.2">
      <c r="A90" s="31">
        <v>44719</v>
      </c>
      <c r="B90" s="32">
        <v>62915</v>
      </c>
      <c r="C90" s="33" t="s">
        <v>110</v>
      </c>
      <c r="D90" s="40"/>
      <c r="E90" s="35">
        <v>2825</v>
      </c>
      <c r="F90" s="16">
        <f t="shared" si="2"/>
        <v>136437027.69999999</v>
      </c>
    </row>
    <row r="91" spans="1:6" s="36" customFormat="1" ht="29.25" customHeight="1" x14ac:dyDescent="0.2">
      <c r="A91" s="31">
        <v>44719</v>
      </c>
      <c r="B91" s="32">
        <v>62916</v>
      </c>
      <c r="C91" s="33" t="s">
        <v>111</v>
      </c>
      <c r="D91" s="40"/>
      <c r="E91" s="35">
        <v>2490</v>
      </c>
      <c r="F91" s="16">
        <f t="shared" si="2"/>
        <v>136434537.69999999</v>
      </c>
    </row>
    <row r="92" spans="1:6" s="36" customFormat="1" ht="41.25" customHeight="1" x14ac:dyDescent="0.2">
      <c r="A92" s="31">
        <v>44719</v>
      </c>
      <c r="B92" s="32">
        <v>62917</v>
      </c>
      <c r="C92" s="33" t="s">
        <v>112</v>
      </c>
      <c r="D92" s="40"/>
      <c r="E92" s="35">
        <v>59362.43</v>
      </c>
      <c r="F92" s="16">
        <f t="shared" si="2"/>
        <v>136375175.26999998</v>
      </c>
    </row>
    <row r="93" spans="1:6" s="36" customFormat="1" ht="24.75" customHeight="1" x14ac:dyDescent="0.2">
      <c r="A93" s="31">
        <v>44719</v>
      </c>
      <c r="B93" s="32">
        <v>62918</v>
      </c>
      <c r="C93" s="33" t="s">
        <v>41</v>
      </c>
      <c r="D93" s="40"/>
      <c r="E93" s="35">
        <v>0</v>
      </c>
      <c r="F93" s="16">
        <f t="shared" si="2"/>
        <v>136375175.26999998</v>
      </c>
    </row>
    <row r="94" spans="1:6" s="36" customFormat="1" ht="42" customHeight="1" x14ac:dyDescent="0.2">
      <c r="A94" s="31">
        <v>44719</v>
      </c>
      <c r="B94" s="32">
        <v>62919</v>
      </c>
      <c r="C94" s="33" t="s">
        <v>113</v>
      </c>
      <c r="D94" s="40"/>
      <c r="E94" s="35">
        <v>10800</v>
      </c>
      <c r="F94" s="16">
        <f t="shared" si="2"/>
        <v>136364375.26999998</v>
      </c>
    </row>
    <row r="95" spans="1:6" s="36" customFormat="1" ht="40.5" customHeight="1" x14ac:dyDescent="0.2">
      <c r="A95" s="31">
        <v>44719</v>
      </c>
      <c r="B95" s="32">
        <v>62920</v>
      </c>
      <c r="C95" s="33" t="s">
        <v>114</v>
      </c>
      <c r="D95" s="40"/>
      <c r="E95" s="35">
        <v>5340</v>
      </c>
      <c r="F95" s="16">
        <f t="shared" si="2"/>
        <v>136359035.26999998</v>
      </c>
    </row>
    <row r="96" spans="1:6" s="36" customFormat="1" ht="33.75" customHeight="1" x14ac:dyDescent="0.2">
      <c r="A96" s="31">
        <v>44719</v>
      </c>
      <c r="B96" s="32">
        <v>62921</v>
      </c>
      <c r="C96" s="33" t="s">
        <v>115</v>
      </c>
      <c r="D96" s="40"/>
      <c r="E96" s="35">
        <v>5400</v>
      </c>
      <c r="F96" s="16">
        <f t="shared" si="2"/>
        <v>136353635.26999998</v>
      </c>
    </row>
    <row r="97" spans="1:6" s="36" customFormat="1" ht="30.75" customHeight="1" x14ac:dyDescent="0.2">
      <c r="A97" s="31">
        <v>44719</v>
      </c>
      <c r="B97" s="32">
        <v>62922</v>
      </c>
      <c r="C97" s="33" t="s">
        <v>116</v>
      </c>
      <c r="D97" s="40"/>
      <c r="E97" s="35">
        <v>9000</v>
      </c>
      <c r="F97" s="16">
        <f t="shared" si="2"/>
        <v>136344635.26999998</v>
      </c>
    </row>
    <row r="98" spans="1:6" s="36" customFormat="1" ht="17.25" customHeight="1" x14ac:dyDescent="0.2">
      <c r="A98" s="31">
        <v>44719</v>
      </c>
      <c r="B98" s="32">
        <v>62923</v>
      </c>
      <c r="C98" s="33" t="s">
        <v>41</v>
      </c>
      <c r="D98" s="40"/>
      <c r="E98" s="35">
        <v>0</v>
      </c>
      <c r="F98" s="16">
        <f t="shared" si="2"/>
        <v>136344635.26999998</v>
      </c>
    </row>
    <row r="99" spans="1:6" s="36" customFormat="1" ht="39.75" customHeight="1" x14ac:dyDescent="0.2">
      <c r="A99" s="31">
        <v>44719</v>
      </c>
      <c r="B99" s="32">
        <v>62924</v>
      </c>
      <c r="C99" s="33" t="s">
        <v>117</v>
      </c>
      <c r="D99" s="40"/>
      <c r="E99" s="35">
        <v>4500</v>
      </c>
      <c r="F99" s="16">
        <f t="shared" si="2"/>
        <v>136340135.26999998</v>
      </c>
    </row>
    <row r="100" spans="1:6" s="36" customFormat="1" ht="51.75" customHeight="1" x14ac:dyDescent="0.2">
      <c r="A100" s="31">
        <v>44719</v>
      </c>
      <c r="B100" s="32" t="s">
        <v>118</v>
      </c>
      <c r="C100" s="33" t="s">
        <v>119</v>
      </c>
      <c r="D100" s="40"/>
      <c r="E100" s="35">
        <v>126825</v>
      </c>
      <c r="F100" s="16">
        <f t="shared" si="2"/>
        <v>136213310.26999998</v>
      </c>
    </row>
    <row r="101" spans="1:6" s="36" customFormat="1" ht="42" customHeight="1" x14ac:dyDescent="0.2">
      <c r="A101" s="31">
        <v>44719</v>
      </c>
      <c r="B101" s="32" t="s">
        <v>120</v>
      </c>
      <c r="C101" s="33" t="s">
        <v>121</v>
      </c>
      <c r="D101" s="40"/>
      <c r="E101" s="35">
        <v>5850</v>
      </c>
      <c r="F101" s="16">
        <f t="shared" si="2"/>
        <v>136207460.26999998</v>
      </c>
    </row>
    <row r="102" spans="1:6" s="36" customFormat="1" ht="63.75" customHeight="1" x14ac:dyDescent="0.2">
      <c r="A102" s="31">
        <v>44719</v>
      </c>
      <c r="B102" s="32" t="s">
        <v>122</v>
      </c>
      <c r="C102" s="33" t="s">
        <v>123</v>
      </c>
      <c r="D102" s="40"/>
      <c r="E102" s="35">
        <v>27000</v>
      </c>
      <c r="F102" s="16">
        <f t="shared" si="2"/>
        <v>136180460.26999998</v>
      </c>
    </row>
    <row r="103" spans="1:6" s="36" customFormat="1" ht="32.25" customHeight="1" x14ac:dyDescent="0.2">
      <c r="A103" s="31">
        <v>44719</v>
      </c>
      <c r="B103" s="32" t="s">
        <v>124</v>
      </c>
      <c r="C103" s="33" t="s">
        <v>125</v>
      </c>
      <c r="D103" s="40"/>
      <c r="E103" s="35">
        <v>1679800.77</v>
      </c>
      <c r="F103" s="16">
        <f t="shared" si="2"/>
        <v>134500659.49999997</v>
      </c>
    </row>
    <row r="104" spans="1:6" s="36" customFormat="1" ht="30.75" customHeight="1" x14ac:dyDescent="0.2">
      <c r="A104" s="31">
        <v>44719</v>
      </c>
      <c r="B104" s="32" t="s">
        <v>126</v>
      </c>
      <c r="C104" s="33" t="s">
        <v>127</v>
      </c>
      <c r="D104" s="40"/>
      <c r="E104" s="35">
        <v>706485.88</v>
      </c>
      <c r="F104" s="16">
        <f t="shared" si="2"/>
        <v>133794173.61999997</v>
      </c>
    </row>
    <row r="105" spans="1:6" s="36" customFormat="1" ht="61.5" customHeight="1" x14ac:dyDescent="0.2">
      <c r="A105" s="31">
        <v>44719</v>
      </c>
      <c r="B105" s="32" t="s">
        <v>128</v>
      </c>
      <c r="C105" s="33" t="s">
        <v>129</v>
      </c>
      <c r="D105" s="40"/>
      <c r="E105" s="35">
        <v>53831.25</v>
      </c>
      <c r="F105" s="16">
        <f t="shared" si="2"/>
        <v>133740342.36999997</v>
      </c>
    </row>
    <row r="106" spans="1:6" s="36" customFormat="1" ht="45.75" customHeight="1" x14ac:dyDescent="0.2">
      <c r="A106" s="31">
        <v>44719</v>
      </c>
      <c r="B106" s="32" t="s">
        <v>130</v>
      </c>
      <c r="C106" s="33" t="s">
        <v>131</v>
      </c>
      <c r="D106" s="40"/>
      <c r="E106" s="35">
        <v>5850</v>
      </c>
      <c r="F106" s="16">
        <f t="shared" si="2"/>
        <v>133734492.36999997</v>
      </c>
    </row>
    <row r="107" spans="1:6" s="36" customFormat="1" ht="43.5" customHeight="1" x14ac:dyDescent="0.2">
      <c r="A107" s="31">
        <v>44720</v>
      </c>
      <c r="B107" s="32">
        <v>62925</v>
      </c>
      <c r="C107" s="33" t="s">
        <v>132</v>
      </c>
      <c r="D107" s="40"/>
      <c r="E107" s="35">
        <v>15930</v>
      </c>
      <c r="F107" s="16">
        <f t="shared" si="2"/>
        <v>133718562.36999997</v>
      </c>
    </row>
    <row r="108" spans="1:6" s="36" customFormat="1" ht="33" customHeight="1" x14ac:dyDescent="0.2">
      <c r="A108" s="31">
        <v>44720</v>
      </c>
      <c r="B108" s="32">
        <v>62926</v>
      </c>
      <c r="C108" s="33" t="s">
        <v>133</v>
      </c>
      <c r="D108" s="40"/>
      <c r="E108" s="35">
        <v>5400</v>
      </c>
      <c r="F108" s="16">
        <f t="shared" si="2"/>
        <v>133713162.36999997</v>
      </c>
    </row>
    <row r="109" spans="1:6" s="36" customFormat="1" ht="42.75" customHeight="1" x14ac:dyDescent="0.2">
      <c r="A109" s="31">
        <v>44720</v>
      </c>
      <c r="B109" s="32">
        <v>62927</v>
      </c>
      <c r="C109" s="33" t="s">
        <v>134</v>
      </c>
      <c r="D109" s="40"/>
      <c r="E109" s="35">
        <v>9000</v>
      </c>
      <c r="F109" s="16">
        <f t="shared" si="2"/>
        <v>133704162.36999997</v>
      </c>
    </row>
    <row r="110" spans="1:6" s="36" customFormat="1" ht="19.5" customHeight="1" x14ac:dyDescent="0.2">
      <c r="A110" s="31">
        <v>44720</v>
      </c>
      <c r="B110" s="32">
        <v>62928</v>
      </c>
      <c r="C110" s="33" t="s">
        <v>41</v>
      </c>
      <c r="D110" s="40"/>
      <c r="E110" s="35">
        <v>0</v>
      </c>
      <c r="F110" s="16">
        <f t="shared" si="2"/>
        <v>133704162.36999997</v>
      </c>
    </row>
    <row r="111" spans="1:6" s="36" customFormat="1" ht="18.75" customHeight="1" x14ac:dyDescent="0.2">
      <c r="A111" s="31">
        <v>44720</v>
      </c>
      <c r="B111" s="32">
        <v>62929</v>
      </c>
      <c r="C111" s="33" t="s">
        <v>41</v>
      </c>
      <c r="D111" s="40"/>
      <c r="E111" s="35">
        <v>0</v>
      </c>
      <c r="F111" s="16">
        <f t="shared" si="2"/>
        <v>133704162.36999997</v>
      </c>
    </row>
    <row r="112" spans="1:6" s="36" customFormat="1" ht="15.75" customHeight="1" x14ac:dyDescent="0.2">
      <c r="A112" s="31">
        <v>44720</v>
      </c>
      <c r="B112" s="32">
        <v>62930</v>
      </c>
      <c r="C112" s="33" t="s">
        <v>41</v>
      </c>
      <c r="D112" s="40"/>
      <c r="E112" s="35">
        <v>0</v>
      </c>
      <c r="F112" s="16">
        <f t="shared" si="2"/>
        <v>133704162.36999997</v>
      </c>
    </row>
    <row r="113" spans="1:6" s="36" customFormat="1" ht="42.75" customHeight="1" x14ac:dyDescent="0.2">
      <c r="A113" s="31">
        <v>44720</v>
      </c>
      <c r="B113" s="32">
        <v>62931</v>
      </c>
      <c r="C113" s="33" t="s">
        <v>135</v>
      </c>
      <c r="D113" s="40"/>
      <c r="E113" s="35">
        <v>5103</v>
      </c>
      <c r="F113" s="16">
        <f t="shared" si="2"/>
        <v>133699059.36999997</v>
      </c>
    </row>
    <row r="114" spans="1:6" s="36" customFormat="1" ht="38.25" customHeight="1" x14ac:dyDescent="0.2">
      <c r="A114" s="31">
        <v>44720</v>
      </c>
      <c r="B114" s="32">
        <v>62932</v>
      </c>
      <c r="C114" s="33" t="s">
        <v>136</v>
      </c>
      <c r="D114" s="40"/>
      <c r="E114" s="35">
        <v>4050</v>
      </c>
      <c r="F114" s="16">
        <f t="shared" si="2"/>
        <v>133695009.36999997</v>
      </c>
    </row>
    <row r="115" spans="1:6" s="36" customFormat="1" ht="41.25" customHeight="1" x14ac:dyDescent="0.2">
      <c r="A115" s="31">
        <v>44720</v>
      </c>
      <c r="B115" s="32">
        <v>62933</v>
      </c>
      <c r="C115" s="33" t="s">
        <v>137</v>
      </c>
      <c r="D115" s="40"/>
      <c r="E115" s="35">
        <v>200000</v>
      </c>
      <c r="F115" s="16">
        <f t="shared" si="2"/>
        <v>133495009.36999997</v>
      </c>
    </row>
    <row r="116" spans="1:6" s="36" customFormat="1" ht="42.75" customHeight="1" x14ac:dyDescent="0.2">
      <c r="A116" s="31">
        <v>44720</v>
      </c>
      <c r="B116" s="32">
        <v>62934</v>
      </c>
      <c r="C116" s="33" t="s">
        <v>138</v>
      </c>
      <c r="D116" s="40"/>
      <c r="E116" s="35">
        <v>11979</v>
      </c>
      <c r="F116" s="16">
        <f t="shared" si="2"/>
        <v>133483030.36999997</v>
      </c>
    </row>
    <row r="117" spans="1:6" s="36" customFormat="1" ht="51.75" customHeight="1" x14ac:dyDescent="0.2">
      <c r="A117" s="31">
        <v>44720</v>
      </c>
      <c r="B117" s="32">
        <v>62935</v>
      </c>
      <c r="C117" s="33" t="s">
        <v>139</v>
      </c>
      <c r="D117" s="40"/>
      <c r="E117" s="35">
        <v>474395.29</v>
      </c>
      <c r="F117" s="16">
        <f t="shared" si="2"/>
        <v>133008635.07999997</v>
      </c>
    </row>
    <row r="118" spans="1:6" s="36" customFormat="1" ht="63" customHeight="1" x14ac:dyDescent="0.2">
      <c r="A118" s="31">
        <v>44720</v>
      </c>
      <c r="B118" s="32">
        <v>62936</v>
      </c>
      <c r="C118" s="33" t="s">
        <v>140</v>
      </c>
      <c r="D118" s="40"/>
      <c r="E118" s="35">
        <v>328100.46000000002</v>
      </c>
      <c r="F118" s="16">
        <f t="shared" si="2"/>
        <v>132680534.61999997</v>
      </c>
    </row>
    <row r="119" spans="1:6" s="36" customFormat="1" ht="30.75" customHeight="1" x14ac:dyDescent="0.2">
      <c r="A119" s="31">
        <v>44720</v>
      </c>
      <c r="B119" s="32" t="s">
        <v>141</v>
      </c>
      <c r="C119" s="33" t="s">
        <v>142</v>
      </c>
      <c r="D119" s="40"/>
      <c r="E119" s="35">
        <v>6750</v>
      </c>
      <c r="F119" s="16">
        <f t="shared" si="2"/>
        <v>132673784.61999997</v>
      </c>
    </row>
    <row r="120" spans="1:6" s="36" customFormat="1" ht="40.5" customHeight="1" x14ac:dyDescent="0.2">
      <c r="A120" s="31">
        <v>44720</v>
      </c>
      <c r="B120" s="32" t="s">
        <v>143</v>
      </c>
      <c r="C120" s="33" t="s">
        <v>144</v>
      </c>
      <c r="D120" s="42"/>
      <c r="E120" s="35">
        <v>20070</v>
      </c>
      <c r="F120" s="16">
        <f t="shared" si="2"/>
        <v>132653714.61999997</v>
      </c>
    </row>
    <row r="121" spans="1:6" s="36" customFormat="1" ht="54" customHeight="1" x14ac:dyDescent="0.2">
      <c r="A121" s="31">
        <v>44720</v>
      </c>
      <c r="B121" s="32" t="s">
        <v>145</v>
      </c>
      <c r="C121" s="33" t="s">
        <v>146</v>
      </c>
      <c r="D121" s="40"/>
      <c r="E121" s="35">
        <v>97232.5</v>
      </c>
      <c r="F121" s="16">
        <f t="shared" si="2"/>
        <v>132556482.11999997</v>
      </c>
    </row>
    <row r="122" spans="1:6" s="36" customFormat="1" ht="42" customHeight="1" x14ac:dyDescent="0.2">
      <c r="A122" s="31">
        <v>44720</v>
      </c>
      <c r="B122" s="32" t="s">
        <v>147</v>
      </c>
      <c r="C122" s="33" t="s">
        <v>148</v>
      </c>
      <c r="D122" s="40"/>
      <c r="E122" s="35">
        <v>5400</v>
      </c>
      <c r="F122" s="16">
        <f t="shared" si="2"/>
        <v>132551082.11999997</v>
      </c>
    </row>
    <row r="123" spans="1:6" s="36" customFormat="1" ht="48" customHeight="1" x14ac:dyDescent="0.2">
      <c r="A123" s="31">
        <v>44720</v>
      </c>
      <c r="B123" s="32" t="s">
        <v>149</v>
      </c>
      <c r="C123" s="33" t="s">
        <v>150</v>
      </c>
      <c r="D123" s="40"/>
      <c r="E123" s="35">
        <v>126825</v>
      </c>
      <c r="F123" s="16">
        <f t="shared" si="2"/>
        <v>132424257.11999997</v>
      </c>
    </row>
    <row r="124" spans="1:6" s="36" customFormat="1" ht="39" customHeight="1" x14ac:dyDescent="0.2">
      <c r="A124" s="31">
        <v>44720</v>
      </c>
      <c r="B124" s="32" t="s">
        <v>151</v>
      </c>
      <c r="C124" s="33" t="s">
        <v>152</v>
      </c>
      <c r="D124" s="40"/>
      <c r="E124" s="35">
        <v>6750</v>
      </c>
      <c r="F124" s="16">
        <f t="shared" si="2"/>
        <v>132417507.11999997</v>
      </c>
    </row>
    <row r="125" spans="1:6" s="36" customFormat="1" ht="40.5" customHeight="1" x14ac:dyDescent="0.2">
      <c r="A125" s="31">
        <v>44720</v>
      </c>
      <c r="B125" s="32" t="s">
        <v>153</v>
      </c>
      <c r="C125" s="33" t="s">
        <v>154</v>
      </c>
      <c r="D125" s="40"/>
      <c r="E125" s="35">
        <v>33300</v>
      </c>
      <c r="F125" s="16">
        <f t="shared" si="2"/>
        <v>132384207.11999997</v>
      </c>
    </row>
    <row r="126" spans="1:6" s="36" customFormat="1" ht="42" customHeight="1" x14ac:dyDescent="0.2">
      <c r="A126" s="31">
        <v>44720</v>
      </c>
      <c r="B126" s="32" t="s">
        <v>155</v>
      </c>
      <c r="C126" s="33" t="s">
        <v>156</v>
      </c>
      <c r="D126" s="40"/>
      <c r="E126" s="35">
        <v>25200</v>
      </c>
      <c r="F126" s="16">
        <f t="shared" si="2"/>
        <v>132359007.11999997</v>
      </c>
    </row>
    <row r="127" spans="1:6" s="36" customFormat="1" ht="39.75" customHeight="1" x14ac:dyDescent="0.2">
      <c r="A127" s="31">
        <v>44720</v>
      </c>
      <c r="B127" s="32" t="s">
        <v>157</v>
      </c>
      <c r="C127" s="33" t="s">
        <v>158</v>
      </c>
      <c r="D127" s="40"/>
      <c r="E127" s="35">
        <v>1800</v>
      </c>
      <c r="F127" s="16">
        <f t="shared" si="2"/>
        <v>132357207.11999997</v>
      </c>
    </row>
    <row r="128" spans="1:6" s="36" customFormat="1" ht="41.25" customHeight="1" x14ac:dyDescent="0.2">
      <c r="A128" s="31">
        <v>44720</v>
      </c>
      <c r="B128" s="32" t="s">
        <v>159</v>
      </c>
      <c r="C128" s="33" t="s">
        <v>160</v>
      </c>
      <c r="D128" s="40"/>
      <c r="E128" s="35">
        <v>15300</v>
      </c>
      <c r="F128" s="16">
        <f t="shared" si="2"/>
        <v>132341907.11999997</v>
      </c>
    </row>
    <row r="129" spans="1:6" s="36" customFormat="1" ht="54.75" customHeight="1" x14ac:dyDescent="0.2">
      <c r="A129" s="31">
        <v>44720</v>
      </c>
      <c r="B129" s="32" t="s">
        <v>161</v>
      </c>
      <c r="C129" s="33" t="s">
        <v>162</v>
      </c>
      <c r="D129" s="40"/>
      <c r="E129" s="35">
        <v>126825</v>
      </c>
      <c r="F129" s="16">
        <f t="shared" si="2"/>
        <v>132215082.11999997</v>
      </c>
    </row>
    <row r="130" spans="1:6" s="36" customFormat="1" ht="53.25" customHeight="1" x14ac:dyDescent="0.2">
      <c r="A130" s="31">
        <v>44721</v>
      </c>
      <c r="B130" s="32">
        <v>62937</v>
      </c>
      <c r="C130" s="33" t="s">
        <v>163</v>
      </c>
      <c r="D130" s="40"/>
      <c r="E130" s="35">
        <v>8910</v>
      </c>
      <c r="F130" s="16">
        <f t="shared" si="2"/>
        <v>132206172.11999997</v>
      </c>
    </row>
    <row r="131" spans="1:6" s="36" customFormat="1" ht="36.75" customHeight="1" x14ac:dyDescent="0.2">
      <c r="A131" s="31">
        <v>44721</v>
      </c>
      <c r="B131" s="32">
        <v>62938</v>
      </c>
      <c r="C131" s="33" t="s">
        <v>164</v>
      </c>
      <c r="D131" s="40"/>
      <c r="E131" s="35">
        <v>7200</v>
      </c>
      <c r="F131" s="16">
        <f t="shared" si="2"/>
        <v>132198972.11999997</v>
      </c>
    </row>
    <row r="132" spans="1:6" s="36" customFormat="1" ht="44.25" customHeight="1" x14ac:dyDescent="0.2">
      <c r="A132" s="31">
        <v>44721</v>
      </c>
      <c r="B132" s="32">
        <v>62939</v>
      </c>
      <c r="C132" s="33" t="s">
        <v>165</v>
      </c>
      <c r="D132" s="40"/>
      <c r="E132" s="35">
        <v>3600</v>
      </c>
      <c r="F132" s="16">
        <f t="shared" si="2"/>
        <v>132195372.11999997</v>
      </c>
    </row>
    <row r="133" spans="1:6" s="36" customFormat="1" ht="37.5" customHeight="1" x14ac:dyDescent="0.2">
      <c r="A133" s="31">
        <v>44721</v>
      </c>
      <c r="B133" s="32">
        <v>62940</v>
      </c>
      <c r="C133" s="33" t="s">
        <v>166</v>
      </c>
      <c r="D133" s="40"/>
      <c r="E133" s="35">
        <v>7200</v>
      </c>
      <c r="F133" s="16">
        <f t="shared" si="2"/>
        <v>132188172.11999997</v>
      </c>
    </row>
    <row r="134" spans="1:6" s="36" customFormat="1" ht="38.25" customHeight="1" x14ac:dyDescent="0.2">
      <c r="A134" s="31">
        <v>44721</v>
      </c>
      <c r="B134" s="32">
        <v>62941</v>
      </c>
      <c r="C134" s="33" t="s">
        <v>167</v>
      </c>
      <c r="D134" s="40"/>
      <c r="E134" s="35">
        <v>53100</v>
      </c>
      <c r="F134" s="16">
        <f t="shared" si="2"/>
        <v>132135072.11999997</v>
      </c>
    </row>
    <row r="135" spans="1:6" s="36" customFormat="1" ht="48.75" customHeight="1" x14ac:dyDescent="0.2">
      <c r="A135" s="31">
        <v>44721</v>
      </c>
      <c r="B135" s="32">
        <v>62942</v>
      </c>
      <c r="C135" s="33" t="s">
        <v>168</v>
      </c>
      <c r="D135" s="40"/>
      <c r="E135" s="35">
        <v>24750</v>
      </c>
      <c r="F135" s="16">
        <f t="shared" si="2"/>
        <v>132110322.11999997</v>
      </c>
    </row>
    <row r="136" spans="1:6" s="36" customFormat="1" ht="45" customHeight="1" x14ac:dyDescent="0.2">
      <c r="A136" s="31">
        <v>44721</v>
      </c>
      <c r="B136" s="32">
        <v>62943</v>
      </c>
      <c r="C136" s="33" t="s">
        <v>169</v>
      </c>
      <c r="D136" s="40"/>
      <c r="E136" s="35">
        <v>4500</v>
      </c>
      <c r="F136" s="16">
        <f t="shared" si="2"/>
        <v>132105822.11999997</v>
      </c>
    </row>
    <row r="137" spans="1:6" s="36" customFormat="1" ht="45" customHeight="1" x14ac:dyDescent="0.2">
      <c r="A137" s="31">
        <v>44721</v>
      </c>
      <c r="B137" s="32">
        <v>62944</v>
      </c>
      <c r="C137" s="33" t="s">
        <v>170</v>
      </c>
      <c r="D137" s="40"/>
      <c r="E137" s="35">
        <v>153900</v>
      </c>
      <c r="F137" s="16">
        <f t="shared" si="2"/>
        <v>131951922.11999997</v>
      </c>
    </row>
    <row r="138" spans="1:6" s="36" customFormat="1" ht="51" customHeight="1" x14ac:dyDescent="0.2">
      <c r="A138" s="31">
        <v>44721</v>
      </c>
      <c r="B138" s="32">
        <v>62945</v>
      </c>
      <c r="C138" s="33" t="s">
        <v>171</v>
      </c>
      <c r="D138" s="40"/>
      <c r="E138" s="35">
        <v>126825</v>
      </c>
      <c r="F138" s="16">
        <f t="shared" si="2"/>
        <v>131825097.11999997</v>
      </c>
    </row>
    <row r="139" spans="1:6" s="36" customFormat="1" ht="44.25" customHeight="1" x14ac:dyDescent="0.2">
      <c r="A139" s="31">
        <v>44721</v>
      </c>
      <c r="B139" s="32">
        <v>62946</v>
      </c>
      <c r="C139" s="33" t="s">
        <v>172</v>
      </c>
      <c r="D139" s="40"/>
      <c r="E139" s="35">
        <v>1649.99</v>
      </c>
      <c r="F139" s="16">
        <f t="shared" si="2"/>
        <v>131823447.12999998</v>
      </c>
    </row>
    <row r="140" spans="1:6" s="44" customFormat="1" ht="48.75" customHeight="1" x14ac:dyDescent="0.2">
      <c r="A140" s="31">
        <v>44721</v>
      </c>
      <c r="B140" s="32">
        <v>62947</v>
      </c>
      <c r="C140" s="33" t="s">
        <v>173</v>
      </c>
      <c r="D140" s="43"/>
      <c r="E140" s="35">
        <v>16200</v>
      </c>
      <c r="F140" s="16">
        <f t="shared" si="2"/>
        <v>131807247.12999998</v>
      </c>
    </row>
    <row r="141" spans="1:6" s="36" customFormat="1" ht="42" customHeight="1" x14ac:dyDescent="0.2">
      <c r="A141" s="31">
        <v>44721</v>
      </c>
      <c r="B141" s="32">
        <v>62948</v>
      </c>
      <c r="C141" s="33" t="s">
        <v>174</v>
      </c>
      <c r="D141" s="40"/>
      <c r="E141" s="35">
        <v>3510</v>
      </c>
      <c r="F141" s="16">
        <f t="shared" si="2"/>
        <v>131803737.12999998</v>
      </c>
    </row>
    <row r="142" spans="1:6" s="36" customFormat="1" ht="42" customHeight="1" x14ac:dyDescent="0.2">
      <c r="A142" s="31">
        <v>44721</v>
      </c>
      <c r="B142" s="32">
        <v>62949</v>
      </c>
      <c r="C142" s="33" t="s">
        <v>175</v>
      </c>
      <c r="D142" s="40"/>
      <c r="E142" s="35">
        <v>54000</v>
      </c>
      <c r="F142" s="16">
        <f t="shared" si="2"/>
        <v>131749737.12999998</v>
      </c>
    </row>
    <row r="143" spans="1:6" s="36" customFormat="1" ht="41.25" customHeight="1" x14ac:dyDescent="0.2">
      <c r="A143" s="31">
        <v>44721</v>
      </c>
      <c r="B143" s="32">
        <v>62950</v>
      </c>
      <c r="C143" s="33" t="s">
        <v>176</v>
      </c>
      <c r="D143" s="40"/>
      <c r="E143" s="35">
        <v>13500</v>
      </c>
      <c r="F143" s="16">
        <f t="shared" si="2"/>
        <v>131736237.12999998</v>
      </c>
    </row>
    <row r="144" spans="1:6" s="36" customFormat="1" ht="51.75" customHeight="1" x14ac:dyDescent="0.2">
      <c r="A144" s="31">
        <v>44721</v>
      </c>
      <c r="B144" s="32">
        <v>62951</v>
      </c>
      <c r="C144" s="33" t="s">
        <v>177</v>
      </c>
      <c r="D144" s="40"/>
      <c r="E144" s="35">
        <v>105687.5</v>
      </c>
      <c r="F144" s="16">
        <f t="shared" si="2"/>
        <v>131630549.62999998</v>
      </c>
    </row>
    <row r="145" spans="1:6" s="36" customFormat="1" ht="44.25" customHeight="1" x14ac:dyDescent="0.2">
      <c r="A145" s="31">
        <v>44721</v>
      </c>
      <c r="B145" s="32" t="s">
        <v>178</v>
      </c>
      <c r="C145" s="33" t="s">
        <v>179</v>
      </c>
      <c r="D145" s="40"/>
      <c r="E145" s="35">
        <v>122597.5</v>
      </c>
      <c r="F145" s="16">
        <f t="shared" si="2"/>
        <v>131507952.12999998</v>
      </c>
    </row>
    <row r="146" spans="1:6" s="36" customFormat="1" ht="50.25" customHeight="1" x14ac:dyDescent="0.2">
      <c r="A146" s="31">
        <v>44721</v>
      </c>
      <c r="B146" s="32" t="s">
        <v>180</v>
      </c>
      <c r="C146" s="33" t="s">
        <v>181</v>
      </c>
      <c r="D146" s="40"/>
      <c r="E146" s="35">
        <v>105687.5</v>
      </c>
      <c r="F146" s="16">
        <f t="shared" si="2"/>
        <v>131402264.62999998</v>
      </c>
    </row>
    <row r="147" spans="1:6" s="36" customFormat="1" ht="42.75" customHeight="1" x14ac:dyDescent="0.2">
      <c r="A147" s="31">
        <v>44721</v>
      </c>
      <c r="B147" s="32" t="s">
        <v>182</v>
      </c>
      <c r="C147" s="33" t="s">
        <v>183</v>
      </c>
      <c r="D147" s="40"/>
      <c r="E147" s="35">
        <v>126825</v>
      </c>
      <c r="F147" s="16">
        <f t="shared" si="2"/>
        <v>131275439.62999998</v>
      </c>
    </row>
    <row r="148" spans="1:6" s="36" customFormat="1" ht="30.75" customHeight="1" x14ac:dyDescent="0.2">
      <c r="A148" s="31">
        <v>44721</v>
      </c>
      <c r="B148" s="32" t="s">
        <v>184</v>
      </c>
      <c r="C148" s="33" t="s">
        <v>185</v>
      </c>
      <c r="D148" s="40"/>
      <c r="E148" s="35">
        <v>9000</v>
      </c>
      <c r="F148" s="16">
        <f t="shared" si="2"/>
        <v>131266439.62999998</v>
      </c>
    </row>
    <row r="149" spans="1:6" s="36" customFormat="1" ht="46.5" customHeight="1" x14ac:dyDescent="0.2">
      <c r="A149" s="31">
        <v>44721</v>
      </c>
      <c r="B149" s="32" t="s">
        <v>186</v>
      </c>
      <c r="C149" s="33" t="s">
        <v>187</v>
      </c>
      <c r="D149" s="40"/>
      <c r="E149" s="35">
        <v>14400</v>
      </c>
      <c r="F149" s="16">
        <f t="shared" si="2"/>
        <v>131252039.62999998</v>
      </c>
    </row>
    <row r="150" spans="1:6" s="36" customFormat="1" ht="43.5" customHeight="1" x14ac:dyDescent="0.2">
      <c r="A150" s="31">
        <v>44721</v>
      </c>
      <c r="B150" s="32" t="s">
        <v>188</v>
      </c>
      <c r="C150" s="33" t="s">
        <v>189</v>
      </c>
      <c r="D150" s="40"/>
      <c r="E150" s="35">
        <v>126825</v>
      </c>
      <c r="F150" s="16">
        <f t="shared" si="2"/>
        <v>131125214.62999998</v>
      </c>
    </row>
    <row r="151" spans="1:6" s="36" customFormat="1" ht="40.5" customHeight="1" x14ac:dyDescent="0.2">
      <c r="A151" s="31">
        <v>44721</v>
      </c>
      <c r="B151" s="32" t="s">
        <v>190</v>
      </c>
      <c r="C151" s="33" t="s">
        <v>191</v>
      </c>
      <c r="D151" s="40"/>
      <c r="E151" s="35">
        <v>579902.93000000005</v>
      </c>
      <c r="F151" s="16">
        <f t="shared" si="2"/>
        <v>130545311.69999997</v>
      </c>
    </row>
    <row r="152" spans="1:6" s="36" customFormat="1" ht="53.25" customHeight="1" x14ac:dyDescent="0.2">
      <c r="A152" s="31">
        <v>44721</v>
      </c>
      <c r="B152" s="32" t="s">
        <v>192</v>
      </c>
      <c r="C152" s="33" t="s">
        <v>193</v>
      </c>
      <c r="D152" s="40"/>
      <c r="E152" s="35">
        <v>126825</v>
      </c>
      <c r="F152" s="16">
        <f t="shared" si="2"/>
        <v>130418486.69999997</v>
      </c>
    </row>
    <row r="153" spans="1:6" s="36" customFormat="1" ht="39.75" customHeight="1" x14ac:dyDescent="0.2">
      <c r="A153" s="31">
        <v>44722</v>
      </c>
      <c r="B153" s="32">
        <v>62952</v>
      </c>
      <c r="C153" s="33" t="s">
        <v>194</v>
      </c>
      <c r="D153" s="40"/>
      <c r="E153" s="35">
        <v>3600</v>
      </c>
      <c r="F153" s="16">
        <f t="shared" ref="F153:F216" si="3">F152-E153</f>
        <v>130414886.69999997</v>
      </c>
    </row>
    <row r="154" spans="1:6" s="36" customFormat="1" ht="44.25" customHeight="1" x14ac:dyDescent="0.2">
      <c r="A154" s="31">
        <v>44722</v>
      </c>
      <c r="B154" s="32">
        <v>62953</v>
      </c>
      <c r="C154" s="33" t="s">
        <v>195</v>
      </c>
      <c r="D154" s="40"/>
      <c r="E154" s="35">
        <v>2326.64</v>
      </c>
      <c r="F154" s="16">
        <f t="shared" si="3"/>
        <v>130412560.05999997</v>
      </c>
    </row>
    <row r="155" spans="1:6" s="36" customFormat="1" ht="34.5" customHeight="1" x14ac:dyDescent="0.2">
      <c r="A155" s="31">
        <v>44722</v>
      </c>
      <c r="B155" s="32">
        <v>62954</v>
      </c>
      <c r="C155" s="33" t="s">
        <v>196</v>
      </c>
      <c r="D155" s="40"/>
      <c r="E155" s="35">
        <v>57988.67</v>
      </c>
      <c r="F155" s="16">
        <f t="shared" si="3"/>
        <v>130354571.38999997</v>
      </c>
    </row>
    <row r="156" spans="1:6" s="36" customFormat="1" ht="32.25" customHeight="1" x14ac:dyDescent="0.2">
      <c r="A156" s="31">
        <v>44722</v>
      </c>
      <c r="B156" s="32">
        <v>62955</v>
      </c>
      <c r="C156" s="33" t="s">
        <v>197</v>
      </c>
      <c r="D156" s="40"/>
      <c r="E156" s="35">
        <v>15930</v>
      </c>
      <c r="F156" s="16">
        <f t="shared" si="3"/>
        <v>130338641.38999997</v>
      </c>
    </row>
    <row r="157" spans="1:6" s="36" customFormat="1" ht="49.5" customHeight="1" x14ac:dyDescent="0.2">
      <c r="A157" s="31">
        <v>44722</v>
      </c>
      <c r="B157" s="32">
        <v>62956</v>
      </c>
      <c r="C157" s="33" t="s">
        <v>198</v>
      </c>
      <c r="D157" s="40"/>
      <c r="E157" s="35">
        <v>126825</v>
      </c>
      <c r="F157" s="16">
        <f t="shared" si="3"/>
        <v>130211816.38999997</v>
      </c>
    </row>
    <row r="158" spans="1:6" s="36" customFormat="1" ht="51.75" customHeight="1" x14ac:dyDescent="0.2">
      <c r="A158" s="31">
        <v>44722</v>
      </c>
      <c r="B158" s="32">
        <v>62957</v>
      </c>
      <c r="C158" s="33" t="s">
        <v>199</v>
      </c>
      <c r="D158" s="40"/>
      <c r="E158" s="35">
        <v>228285</v>
      </c>
      <c r="F158" s="16">
        <f t="shared" si="3"/>
        <v>129983531.38999997</v>
      </c>
    </row>
    <row r="159" spans="1:6" s="36" customFormat="1" ht="42" customHeight="1" x14ac:dyDescent="0.2">
      <c r="A159" s="31">
        <v>44722</v>
      </c>
      <c r="B159" s="32">
        <v>62958</v>
      </c>
      <c r="C159" s="33" t="s">
        <v>200</v>
      </c>
      <c r="D159" s="40"/>
      <c r="E159" s="35">
        <v>4590</v>
      </c>
      <c r="F159" s="16">
        <f t="shared" si="3"/>
        <v>129978941.38999997</v>
      </c>
    </row>
    <row r="160" spans="1:6" s="36" customFormat="1" ht="45" customHeight="1" x14ac:dyDescent="0.2">
      <c r="A160" s="31">
        <v>44722</v>
      </c>
      <c r="B160" s="32">
        <v>62959</v>
      </c>
      <c r="C160" s="33" t="s">
        <v>201</v>
      </c>
      <c r="D160" s="40"/>
      <c r="E160" s="35">
        <v>105687.5</v>
      </c>
      <c r="F160" s="16">
        <f t="shared" si="3"/>
        <v>129873253.88999997</v>
      </c>
    </row>
    <row r="161" spans="1:6" s="36" customFormat="1" ht="66" customHeight="1" x14ac:dyDescent="0.2">
      <c r="A161" s="31">
        <v>44722</v>
      </c>
      <c r="B161" s="32">
        <v>62960</v>
      </c>
      <c r="C161" s="33" t="s">
        <v>202</v>
      </c>
      <c r="D161" s="40"/>
      <c r="E161" s="35">
        <v>565890.98</v>
      </c>
      <c r="F161" s="16">
        <f t="shared" si="3"/>
        <v>129307362.90999997</v>
      </c>
    </row>
    <row r="162" spans="1:6" s="36" customFormat="1" ht="18.75" customHeight="1" x14ac:dyDescent="0.2">
      <c r="A162" s="31">
        <v>44722</v>
      </c>
      <c r="B162" s="32">
        <v>62961</v>
      </c>
      <c r="C162" s="33" t="s">
        <v>41</v>
      </c>
      <c r="D162" s="40"/>
      <c r="E162" s="35">
        <v>0</v>
      </c>
      <c r="F162" s="16">
        <f t="shared" si="3"/>
        <v>129307362.90999997</v>
      </c>
    </row>
    <row r="163" spans="1:6" s="36" customFormat="1" ht="16.5" customHeight="1" x14ac:dyDescent="0.2">
      <c r="A163" s="31">
        <v>44722</v>
      </c>
      <c r="B163" s="32">
        <v>62962</v>
      </c>
      <c r="C163" s="33" t="s">
        <v>41</v>
      </c>
      <c r="D163" s="40"/>
      <c r="E163" s="35">
        <v>0</v>
      </c>
      <c r="F163" s="16">
        <f t="shared" si="3"/>
        <v>129307362.90999997</v>
      </c>
    </row>
    <row r="164" spans="1:6" s="36" customFormat="1" ht="47.25" customHeight="1" x14ac:dyDescent="0.2">
      <c r="A164" s="31">
        <v>44722</v>
      </c>
      <c r="B164" s="32">
        <v>62963</v>
      </c>
      <c r="C164" s="33" t="s">
        <v>203</v>
      </c>
      <c r="D164" s="40"/>
      <c r="E164" s="35">
        <v>179148.96</v>
      </c>
      <c r="F164" s="16">
        <f t="shared" si="3"/>
        <v>129128213.94999997</v>
      </c>
    </row>
    <row r="165" spans="1:6" s="36" customFormat="1" ht="45" customHeight="1" x14ac:dyDescent="0.2">
      <c r="A165" s="31">
        <v>44722</v>
      </c>
      <c r="B165" s="32" t="s">
        <v>204</v>
      </c>
      <c r="C165" s="33" t="s">
        <v>205</v>
      </c>
      <c r="D165" s="40"/>
      <c r="E165" s="35">
        <v>18000</v>
      </c>
      <c r="F165" s="16">
        <f t="shared" si="3"/>
        <v>129110213.94999997</v>
      </c>
    </row>
    <row r="166" spans="1:6" s="36" customFormat="1" ht="52.5" customHeight="1" x14ac:dyDescent="0.2">
      <c r="A166" s="31">
        <v>44722</v>
      </c>
      <c r="B166" s="32" t="s">
        <v>206</v>
      </c>
      <c r="C166" s="33" t="s">
        <v>207</v>
      </c>
      <c r="D166" s="40"/>
      <c r="E166" s="35">
        <v>101460</v>
      </c>
      <c r="F166" s="16">
        <f t="shared" si="3"/>
        <v>129008753.94999997</v>
      </c>
    </row>
    <row r="167" spans="1:6" s="36" customFormat="1" ht="53.25" customHeight="1" x14ac:dyDescent="0.2">
      <c r="A167" s="31">
        <v>44722</v>
      </c>
      <c r="B167" s="32" t="s">
        <v>208</v>
      </c>
      <c r="C167" s="33" t="s">
        <v>209</v>
      </c>
      <c r="D167" s="40"/>
      <c r="E167" s="35">
        <v>126825</v>
      </c>
      <c r="F167" s="16">
        <f t="shared" si="3"/>
        <v>128881928.94999997</v>
      </c>
    </row>
    <row r="168" spans="1:6" s="36" customFormat="1" ht="53.25" customHeight="1" x14ac:dyDescent="0.2">
      <c r="A168" s="31">
        <v>44722</v>
      </c>
      <c r="B168" s="32" t="s">
        <v>210</v>
      </c>
      <c r="C168" s="33" t="s">
        <v>211</v>
      </c>
      <c r="D168" s="40"/>
      <c r="E168" s="35">
        <v>118370</v>
      </c>
      <c r="F168" s="16">
        <f t="shared" si="3"/>
        <v>128763558.94999997</v>
      </c>
    </row>
    <row r="169" spans="1:6" s="36" customFormat="1" ht="81" customHeight="1" x14ac:dyDescent="0.2">
      <c r="A169" s="31">
        <v>44722</v>
      </c>
      <c r="B169" s="32" t="s">
        <v>212</v>
      </c>
      <c r="C169" s="33" t="s">
        <v>213</v>
      </c>
      <c r="D169" s="40"/>
      <c r="E169" s="35">
        <v>27000</v>
      </c>
      <c r="F169" s="16">
        <f t="shared" si="3"/>
        <v>128736558.94999997</v>
      </c>
    </row>
    <row r="170" spans="1:6" s="36" customFormat="1" ht="44.25" customHeight="1" x14ac:dyDescent="0.2">
      <c r="A170" s="31">
        <v>44722</v>
      </c>
      <c r="B170" s="32" t="s">
        <v>214</v>
      </c>
      <c r="C170" s="33" t="s">
        <v>215</v>
      </c>
      <c r="D170" s="40"/>
      <c r="E170" s="35">
        <v>126825</v>
      </c>
      <c r="F170" s="16">
        <f t="shared" si="3"/>
        <v>128609733.94999997</v>
      </c>
    </row>
    <row r="171" spans="1:6" s="36" customFormat="1" ht="52.5" customHeight="1" x14ac:dyDescent="0.2">
      <c r="A171" s="31">
        <v>44722</v>
      </c>
      <c r="B171" s="32" t="s">
        <v>216</v>
      </c>
      <c r="C171" s="33" t="s">
        <v>217</v>
      </c>
      <c r="D171" s="40"/>
      <c r="E171" s="35">
        <v>372020</v>
      </c>
      <c r="F171" s="16">
        <f t="shared" si="3"/>
        <v>128237713.94999997</v>
      </c>
    </row>
    <row r="172" spans="1:6" s="36" customFormat="1" ht="45" customHeight="1" x14ac:dyDescent="0.2">
      <c r="A172" s="31">
        <v>44722</v>
      </c>
      <c r="B172" s="32" t="s">
        <v>218</v>
      </c>
      <c r="C172" s="33" t="s">
        <v>219</v>
      </c>
      <c r="D172" s="40"/>
      <c r="E172" s="35">
        <v>122597.5</v>
      </c>
      <c r="F172" s="16">
        <f t="shared" si="3"/>
        <v>128115116.44999997</v>
      </c>
    </row>
    <row r="173" spans="1:6" s="36" customFormat="1" ht="51" customHeight="1" x14ac:dyDescent="0.2">
      <c r="A173" s="31">
        <v>44722</v>
      </c>
      <c r="B173" s="32" t="s">
        <v>220</v>
      </c>
      <c r="C173" s="33" t="s">
        <v>221</v>
      </c>
      <c r="D173" s="40"/>
      <c r="E173" s="35">
        <v>23004603.690000001</v>
      </c>
      <c r="F173" s="16">
        <f t="shared" si="3"/>
        <v>105110512.75999998</v>
      </c>
    </row>
    <row r="174" spans="1:6" s="36" customFormat="1" ht="45.75" customHeight="1" x14ac:dyDescent="0.2">
      <c r="A174" s="31">
        <v>44722</v>
      </c>
      <c r="B174" s="32" t="s">
        <v>222</v>
      </c>
      <c r="C174" s="33" t="s">
        <v>223</v>
      </c>
      <c r="D174" s="40"/>
      <c r="E174" s="35">
        <v>114142.5</v>
      </c>
      <c r="F174" s="16">
        <f t="shared" si="3"/>
        <v>104996370.25999998</v>
      </c>
    </row>
    <row r="175" spans="1:6" s="36" customFormat="1" ht="36.75" customHeight="1" x14ac:dyDescent="0.2">
      <c r="A175" s="31">
        <v>44725</v>
      </c>
      <c r="B175" s="32">
        <v>62964</v>
      </c>
      <c r="C175" s="33" t="s">
        <v>224</v>
      </c>
      <c r="D175" s="40"/>
      <c r="E175" s="35">
        <v>2700</v>
      </c>
      <c r="F175" s="16">
        <f t="shared" si="3"/>
        <v>104993670.25999998</v>
      </c>
    </row>
    <row r="176" spans="1:6" s="36" customFormat="1" ht="54.75" customHeight="1" x14ac:dyDescent="0.2">
      <c r="A176" s="31">
        <v>44725</v>
      </c>
      <c r="B176" s="32">
        <v>62965</v>
      </c>
      <c r="C176" s="33" t="s">
        <v>225</v>
      </c>
      <c r="D176" s="40"/>
      <c r="E176" s="35">
        <v>181782.5</v>
      </c>
      <c r="F176" s="16">
        <f t="shared" si="3"/>
        <v>104811887.75999998</v>
      </c>
    </row>
    <row r="177" spans="1:6" s="36" customFormat="1" ht="48.75" customHeight="1" x14ac:dyDescent="0.2">
      <c r="A177" s="31">
        <v>44725</v>
      </c>
      <c r="B177" s="32">
        <v>62966</v>
      </c>
      <c r="C177" s="33" t="s">
        <v>226</v>
      </c>
      <c r="D177" s="40"/>
      <c r="E177" s="35">
        <v>880370.32</v>
      </c>
      <c r="F177" s="16">
        <f t="shared" si="3"/>
        <v>103931517.43999998</v>
      </c>
    </row>
    <row r="178" spans="1:6" s="36" customFormat="1" ht="30" customHeight="1" x14ac:dyDescent="0.2">
      <c r="A178" s="31">
        <v>44725</v>
      </c>
      <c r="B178" s="32">
        <v>62967</v>
      </c>
      <c r="C178" s="33" t="s">
        <v>227</v>
      </c>
      <c r="D178" s="40"/>
      <c r="E178" s="35">
        <v>900000</v>
      </c>
      <c r="F178" s="16">
        <f t="shared" si="3"/>
        <v>103031517.43999998</v>
      </c>
    </row>
    <row r="179" spans="1:6" s="46" customFormat="1" ht="46.5" customHeight="1" x14ac:dyDescent="0.2">
      <c r="A179" s="31">
        <v>44725</v>
      </c>
      <c r="B179" s="32">
        <v>62968</v>
      </c>
      <c r="C179" s="33" t="s">
        <v>228</v>
      </c>
      <c r="D179" s="45"/>
      <c r="E179" s="35">
        <v>18000</v>
      </c>
      <c r="F179" s="16">
        <f t="shared" si="3"/>
        <v>103013517.43999998</v>
      </c>
    </row>
    <row r="180" spans="1:6" s="46" customFormat="1" ht="39.75" customHeight="1" x14ac:dyDescent="0.2">
      <c r="A180" s="31">
        <v>44725</v>
      </c>
      <c r="B180" s="32">
        <v>62969</v>
      </c>
      <c r="C180" s="33" t="s">
        <v>229</v>
      </c>
      <c r="D180" s="45"/>
      <c r="E180" s="35">
        <v>89997.5</v>
      </c>
      <c r="F180" s="16">
        <f t="shared" si="3"/>
        <v>102923519.93999998</v>
      </c>
    </row>
    <row r="181" spans="1:6" s="46" customFormat="1" ht="93.75" customHeight="1" x14ac:dyDescent="0.2">
      <c r="A181" s="31">
        <v>44725</v>
      </c>
      <c r="B181" s="32" t="s">
        <v>230</v>
      </c>
      <c r="C181" s="33" t="s">
        <v>231</v>
      </c>
      <c r="D181" s="45"/>
      <c r="E181" s="35">
        <v>54000</v>
      </c>
      <c r="F181" s="16">
        <f t="shared" si="3"/>
        <v>102869519.93999998</v>
      </c>
    </row>
    <row r="182" spans="1:6" s="46" customFormat="1" ht="76.5" customHeight="1" x14ac:dyDescent="0.2">
      <c r="A182" s="31">
        <v>44725</v>
      </c>
      <c r="B182" s="32" t="s">
        <v>232</v>
      </c>
      <c r="C182" s="33" t="s">
        <v>233</v>
      </c>
      <c r="D182" s="45"/>
      <c r="E182" s="35">
        <v>27000</v>
      </c>
      <c r="F182" s="16">
        <f t="shared" si="3"/>
        <v>102842519.93999998</v>
      </c>
    </row>
    <row r="183" spans="1:6" s="46" customFormat="1" ht="63.75" customHeight="1" x14ac:dyDescent="0.2">
      <c r="A183" s="31">
        <v>44725</v>
      </c>
      <c r="B183" s="32" t="s">
        <v>234</v>
      </c>
      <c r="C183" s="33" t="s">
        <v>235</v>
      </c>
      <c r="D183" s="45"/>
      <c r="E183" s="35">
        <v>27000</v>
      </c>
      <c r="F183" s="16">
        <f t="shared" si="3"/>
        <v>102815519.93999998</v>
      </c>
    </row>
    <row r="184" spans="1:6" s="46" customFormat="1" ht="56.25" customHeight="1" x14ac:dyDescent="0.2">
      <c r="A184" s="31">
        <v>44725</v>
      </c>
      <c r="B184" s="32" t="s">
        <v>236</v>
      </c>
      <c r="C184" s="33" t="s">
        <v>237</v>
      </c>
      <c r="D184" s="45"/>
      <c r="E184" s="35">
        <v>245195</v>
      </c>
      <c r="F184" s="16">
        <f t="shared" si="3"/>
        <v>102570324.93999998</v>
      </c>
    </row>
    <row r="185" spans="1:6" s="46" customFormat="1" ht="48.75" customHeight="1" x14ac:dyDescent="0.2">
      <c r="A185" s="31">
        <v>44725</v>
      </c>
      <c r="B185" s="32" t="s">
        <v>238</v>
      </c>
      <c r="C185" s="33" t="s">
        <v>239</v>
      </c>
      <c r="D185" s="45"/>
      <c r="E185" s="35">
        <v>122597.5</v>
      </c>
      <c r="F185" s="16">
        <f t="shared" si="3"/>
        <v>102447727.43999998</v>
      </c>
    </row>
    <row r="186" spans="1:6" s="46" customFormat="1" ht="30.75" customHeight="1" x14ac:dyDescent="0.2">
      <c r="A186" s="31">
        <v>44725</v>
      </c>
      <c r="B186" s="32" t="s">
        <v>240</v>
      </c>
      <c r="C186" s="33" t="s">
        <v>241</v>
      </c>
      <c r="D186" s="45"/>
      <c r="E186" s="35">
        <v>1141300</v>
      </c>
      <c r="F186" s="16">
        <f t="shared" si="3"/>
        <v>101306427.43999998</v>
      </c>
    </row>
    <row r="187" spans="1:6" s="46" customFormat="1" ht="52.5" customHeight="1" x14ac:dyDescent="0.2">
      <c r="A187" s="31">
        <v>44725</v>
      </c>
      <c r="B187" s="32" t="s">
        <v>242</v>
      </c>
      <c r="C187" s="33" t="s">
        <v>243</v>
      </c>
      <c r="D187" s="45"/>
      <c r="E187" s="35">
        <v>126825</v>
      </c>
      <c r="F187" s="16">
        <f t="shared" si="3"/>
        <v>101179602.43999998</v>
      </c>
    </row>
    <row r="188" spans="1:6" s="46" customFormat="1" ht="51" customHeight="1" x14ac:dyDescent="0.2">
      <c r="A188" s="31">
        <v>44725</v>
      </c>
      <c r="B188" s="32" t="s">
        <v>244</v>
      </c>
      <c r="C188" s="33" t="s">
        <v>245</v>
      </c>
      <c r="D188" s="45"/>
      <c r="E188" s="35">
        <v>122597.5</v>
      </c>
      <c r="F188" s="16">
        <f t="shared" si="3"/>
        <v>101057004.93999998</v>
      </c>
    </row>
    <row r="189" spans="1:6" s="46" customFormat="1" ht="46.5" customHeight="1" x14ac:dyDescent="0.2">
      <c r="A189" s="31">
        <v>44726</v>
      </c>
      <c r="B189" s="32">
        <v>62970</v>
      </c>
      <c r="C189" s="33" t="s">
        <v>246</v>
      </c>
      <c r="D189" s="45"/>
      <c r="E189" s="35">
        <v>115449.54</v>
      </c>
      <c r="F189" s="16">
        <f t="shared" si="3"/>
        <v>100941555.39999998</v>
      </c>
    </row>
    <row r="190" spans="1:6" s="46" customFormat="1" ht="20.25" customHeight="1" x14ac:dyDescent="0.2">
      <c r="A190" s="31">
        <v>44726</v>
      </c>
      <c r="B190" s="32">
        <v>62971</v>
      </c>
      <c r="C190" s="33" t="s">
        <v>41</v>
      </c>
      <c r="D190" s="45"/>
      <c r="E190" s="35">
        <v>0</v>
      </c>
      <c r="F190" s="16">
        <f t="shared" si="3"/>
        <v>100941555.39999998</v>
      </c>
    </row>
    <row r="191" spans="1:6" s="46" customFormat="1" ht="18.75" customHeight="1" x14ac:dyDescent="0.2">
      <c r="A191" s="31">
        <v>44726</v>
      </c>
      <c r="B191" s="32">
        <v>62972</v>
      </c>
      <c r="C191" s="33" t="s">
        <v>41</v>
      </c>
      <c r="D191" s="45"/>
      <c r="E191" s="35">
        <v>0</v>
      </c>
      <c r="F191" s="16">
        <f t="shared" si="3"/>
        <v>100941555.39999998</v>
      </c>
    </row>
    <row r="192" spans="1:6" s="46" customFormat="1" ht="63.75" customHeight="1" x14ac:dyDescent="0.2">
      <c r="A192" s="31">
        <v>44726</v>
      </c>
      <c r="B192" s="32" t="s">
        <v>247</v>
      </c>
      <c r="C192" s="33" t="s">
        <v>248</v>
      </c>
      <c r="D192" s="45"/>
      <c r="E192" s="35">
        <v>27000</v>
      </c>
      <c r="F192" s="16">
        <f t="shared" si="3"/>
        <v>100914555.39999998</v>
      </c>
    </row>
    <row r="193" spans="1:14" s="46" customFormat="1" ht="63" customHeight="1" x14ac:dyDescent="0.2">
      <c r="A193" s="31">
        <v>44726</v>
      </c>
      <c r="B193" s="32" t="s">
        <v>249</v>
      </c>
      <c r="C193" s="33" t="s">
        <v>250</v>
      </c>
      <c r="D193" s="45"/>
      <c r="E193" s="35">
        <v>9000</v>
      </c>
      <c r="F193" s="16">
        <f t="shared" si="3"/>
        <v>100905555.39999998</v>
      </c>
    </row>
    <row r="194" spans="1:14" s="46" customFormat="1" ht="107.25" customHeight="1" x14ac:dyDescent="0.2">
      <c r="A194" s="31">
        <v>44726</v>
      </c>
      <c r="B194" s="32" t="s">
        <v>251</v>
      </c>
      <c r="C194" s="33" t="s">
        <v>252</v>
      </c>
      <c r="D194" s="45"/>
      <c r="E194" s="35">
        <v>54000</v>
      </c>
      <c r="F194" s="16">
        <f t="shared" si="3"/>
        <v>100851555.39999998</v>
      </c>
    </row>
    <row r="195" spans="1:14" s="46" customFormat="1" ht="22.5" customHeight="1" x14ac:dyDescent="0.2">
      <c r="A195" s="31">
        <v>44726</v>
      </c>
      <c r="B195" s="32" t="s">
        <v>253</v>
      </c>
      <c r="C195" s="33" t="s">
        <v>41</v>
      </c>
      <c r="D195" s="45"/>
      <c r="E195" s="35">
        <v>0</v>
      </c>
      <c r="F195" s="16">
        <f t="shared" si="3"/>
        <v>100851555.39999998</v>
      </c>
    </row>
    <row r="196" spans="1:14" s="46" customFormat="1" ht="50.25" customHeight="1" x14ac:dyDescent="0.2">
      <c r="A196" s="31">
        <v>44726</v>
      </c>
      <c r="B196" s="32" t="s">
        <v>254</v>
      </c>
      <c r="C196" s="33" t="s">
        <v>255</v>
      </c>
      <c r="D196" s="45"/>
      <c r="E196" s="35">
        <v>7085.1</v>
      </c>
      <c r="F196" s="16">
        <f t="shared" si="3"/>
        <v>100844470.29999998</v>
      </c>
    </row>
    <row r="197" spans="1:14" s="46" customFormat="1" ht="38.25" customHeight="1" x14ac:dyDescent="0.2">
      <c r="A197" s="31">
        <v>44727</v>
      </c>
      <c r="B197" s="32">
        <v>62973</v>
      </c>
      <c r="C197" s="33" t="s">
        <v>256</v>
      </c>
      <c r="D197" s="45"/>
      <c r="E197" s="35">
        <v>95271</v>
      </c>
      <c r="F197" s="16">
        <f t="shared" si="3"/>
        <v>100749199.29999998</v>
      </c>
    </row>
    <row r="198" spans="1:14" s="46" customFormat="1" ht="57" customHeight="1" x14ac:dyDescent="0.2">
      <c r="A198" s="31">
        <v>44727</v>
      </c>
      <c r="B198" s="32">
        <v>62974</v>
      </c>
      <c r="C198" s="33" t="s">
        <v>257</v>
      </c>
      <c r="D198" s="45"/>
      <c r="E198" s="35">
        <v>300570.15999999997</v>
      </c>
      <c r="F198" s="16">
        <f t="shared" si="3"/>
        <v>100448629.13999999</v>
      </c>
    </row>
    <row r="199" spans="1:14" s="46" customFormat="1" ht="51.75" customHeight="1" x14ac:dyDescent="0.2">
      <c r="A199" s="31">
        <v>44727</v>
      </c>
      <c r="B199" s="32">
        <v>62975</v>
      </c>
      <c r="C199" s="33" t="s">
        <v>258</v>
      </c>
      <c r="D199" s="45"/>
      <c r="E199" s="35">
        <v>90767.85</v>
      </c>
      <c r="F199" s="16">
        <f t="shared" si="3"/>
        <v>100357861.28999999</v>
      </c>
    </row>
    <row r="200" spans="1:14" s="46" customFormat="1" ht="82.5" customHeight="1" x14ac:dyDescent="0.2">
      <c r="A200" s="31">
        <v>44727</v>
      </c>
      <c r="B200" s="32" t="s">
        <v>259</v>
      </c>
      <c r="C200" s="33" t="s">
        <v>260</v>
      </c>
      <c r="D200" s="45"/>
      <c r="E200" s="35">
        <v>27000</v>
      </c>
      <c r="F200" s="16">
        <f t="shared" si="3"/>
        <v>100330861.28999999</v>
      </c>
    </row>
    <row r="201" spans="1:14" s="46" customFormat="1" ht="63.75" customHeight="1" x14ac:dyDescent="0.2">
      <c r="A201" s="31">
        <v>44727</v>
      </c>
      <c r="B201" s="32" t="s">
        <v>261</v>
      </c>
      <c r="C201" s="33" t="s">
        <v>262</v>
      </c>
      <c r="D201" s="45"/>
      <c r="E201" s="35">
        <v>27000</v>
      </c>
      <c r="F201" s="16">
        <f t="shared" si="3"/>
        <v>100303861.28999999</v>
      </c>
    </row>
    <row r="202" spans="1:14" s="46" customFormat="1" ht="108.75" customHeight="1" x14ac:dyDescent="0.2">
      <c r="A202" s="31">
        <v>44727</v>
      </c>
      <c r="B202" s="32" t="s">
        <v>263</v>
      </c>
      <c r="C202" s="33" t="s">
        <v>264</v>
      </c>
      <c r="D202" s="45"/>
      <c r="E202" s="35">
        <v>125838.2</v>
      </c>
      <c r="F202" s="16">
        <f t="shared" si="3"/>
        <v>100178023.08999999</v>
      </c>
    </row>
    <row r="203" spans="1:14" s="46" customFormat="1" ht="40.5" customHeight="1" x14ac:dyDescent="0.2">
      <c r="A203" s="31">
        <v>44729</v>
      </c>
      <c r="B203" s="32">
        <v>62976</v>
      </c>
      <c r="C203" s="33" t="s">
        <v>265</v>
      </c>
      <c r="D203" s="45"/>
      <c r="E203" s="35">
        <v>179482.29</v>
      </c>
      <c r="F203" s="16">
        <f t="shared" si="3"/>
        <v>99998540.799999982</v>
      </c>
    </row>
    <row r="204" spans="1:14" s="46" customFormat="1" ht="57.75" customHeight="1" x14ac:dyDescent="0.2">
      <c r="A204" s="31">
        <v>44729</v>
      </c>
      <c r="B204" s="32">
        <v>62977</v>
      </c>
      <c r="C204" s="33" t="s">
        <v>266</v>
      </c>
      <c r="D204" s="45"/>
      <c r="E204" s="35">
        <v>30000</v>
      </c>
      <c r="F204" s="16">
        <f t="shared" si="3"/>
        <v>99968540.799999982</v>
      </c>
    </row>
    <row r="205" spans="1:14" s="46" customFormat="1" ht="41.25" customHeight="1" x14ac:dyDescent="0.2">
      <c r="A205" s="31">
        <v>44729</v>
      </c>
      <c r="B205" s="32">
        <v>62978</v>
      </c>
      <c r="C205" s="33" t="s">
        <v>267</v>
      </c>
      <c r="D205" s="45"/>
      <c r="E205" s="35">
        <v>4500</v>
      </c>
      <c r="F205" s="16">
        <f t="shared" si="3"/>
        <v>99964040.799999982</v>
      </c>
    </row>
    <row r="206" spans="1:14" s="46" customFormat="1" ht="51.75" customHeight="1" x14ac:dyDescent="0.2">
      <c r="A206" s="31">
        <v>44729</v>
      </c>
      <c r="B206" s="32" t="s">
        <v>268</v>
      </c>
      <c r="C206" s="33" t="s">
        <v>269</v>
      </c>
      <c r="D206" s="45"/>
      <c r="E206" s="35">
        <v>211375</v>
      </c>
      <c r="F206" s="16">
        <f t="shared" si="3"/>
        <v>99752665.799999982</v>
      </c>
    </row>
    <row r="207" spans="1:14" s="46" customFormat="1" ht="52.5" customHeight="1" x14ac:dyDescent="0.2">
      <c r="A207" s="31">
        <v>44732</v>
      </c>
      <c r="B207" s="32">
        <v>62979</v>
      </c>
      <c r="C207" s="33" t="s">
        <v>270</v>
      </c>
      <c r="D207" s="45"/>
      <c r="E207" s="35">
        <v>131052.5</v>
      </c>
      <c r="F207" s="16">
        <f t="shared" si="3"/>
        <v>99621613.299999982</v>
      </c>
      <c r="N207" s="46" t="s">
        <v>271</v>
      </c>
    </row>
    <row r="208" spans="1:14" s="46" customFormat="1" ht="30" customHeight="1" x14ac:dyDescent="0.2">
      <c r="A208" s="31">
        <v>44732</v>
      </c>
      <c r="B208" s="32">
        <v>62980</v>
      </c>
      <c r="C208" s="33" t="s">
        <v>272</v>
      </c>
      <c r="D208" s="45"/>
      <c r="E208" s="35">
        <v>20700</v>
      </c>
      <c r="F208" s="16">
        <f t="shared" si="3"/>
        <v>99600913.299999982</v>
      </c>
    </row>
    <row r="209" spans="1:6" s="46" customFormat="1" ht="21" customHeight="1" x14ac:dyDescent="0.2">
      <c r="A209" s="31">
        <v>44732</v>
      </c>
      <c r="B209" s="32">
        <v>62981</v>
      </c>
      <c r="C209" s="33" t="s">
        <v>41</v>
      </c>
      <c r="D209" s="45"/>
      <c r="E209" s="35">
        <v>0</v>
      </c>
      <c r="F209" s="16">
        <f t="shared" si="3"/>
        <v>99600913.299999982</v>
      </c>
    </row>
    <row r="210" spans="1:6" s="46" customFormat="1" ht="32.25" customHeight="1" x14ac:dyDescent="0.2">
      <c r="A210" s="31">
        <v>44732</v>
      </c>
      <c r="B210" s="32">
        <v>62982</v>
      </c>
      <c r="C210" s="33" t="s">
        <v>273</v>
      </c>
      <c r="D210" s="45"/>
      <c r="E210" s="35">
        <v>1571.4</v>
      </c>
      <c r="F210" s="16">
        <f t="shared" si="3"/>
        <v>99599341.899999976</v>
      </c>
    </row>
    <row r="211" spans="1:6" s="46" customFormat="1" ht="42.75" customHeight="1" x14ac:dyDescent="0.2">
      <c r="A211" s="31">
        <v>44732</v>
      </c>
      <c r="B211" s="32">
        <v>62983</v>
      </c>
      <c r="C211" s="33" t="s">
        <v>274</v>
      </c>
      <c r="D211" s="45"/>
      <c r="E211" s="35">
        <v>3382753.86</v>
      </c>
      <c r="F211" s="16">
        <f t="shared" si="3"/>
        <v>96216588.039999977</v>
      </c>
    </row>
    <row r="212" spans="1:6" s="46" customFormat="1" ht="51.75" customHeight="1" x14ac:dyDescent="0.2">
      <c r="A212" s="31">
        <v>44732</v>
      </c>
      <c r="B212" s="32">
        <v>62984</v>
      </c>
      <c r="C212" s="33" t="s">
        <v>275</v>
      </c>
      <c r="D212" s="45"/>
      <c r="E212" s="35">
        <v>40500</v>
      </c>
      <c r="F212" s="16">
        <f t="shared" si="3"/>
        <v>96176088.039999977</v>
      </c>
    </row>
    <row r="213" spans="1:6" s="46" customFormat="1" ht="29.25" customHeight="1" x14ac:dyDescent="0.2">
      <c r="A213" s="31">
        <v>44732</v>
      </c>
      <c r="B213" s="32">
        <v>62985</v>
      </c>
      <c r="C213" s="33" t="s">
        <v>276</v>
      </c>
      <c r="D213" s="45"/>
      <c r="E213" s="35">
        <v>68900</v>
      </c>
      <c r="F213" s="16">
        <f t="shared" si="3"/>
        <v>96107188.039999977</v>
      </c>
    </row>
    <row r="214" spans="1:6" s="46" customFormat="1" ht="42" customHeight="1" x14ac:dyDescent="0.2">
      <c r="A214" s="31">
        <v>44732</v>
      </c>
      <c r="B214" s="32">
        <v>62986</v>
      </c>
      <c r="C214" s="33" t="s">
        <v>277</v>
      </c>
      <c r="D214" s="45"/>
      <c r="E214" s="35">
        <v>85563.76</v>
      </c>
      <c r="F214" s="16">
        <f t="shared" si="3"/>
        <v>96021624.279999971</v>
      </c>
    </row>
    <row r="215" spans="1:6" s="46" customFormat="1" ht="40.5" customHeight="1" x14ac:dyDescent="0.2">
      <c r="A215" s="31">
        <v>44732</v>
      </c>
      <c r="B215" s="32">
        <v>62987</v>
      </c>
      <c r="C215" s="33" t="s">
        <v>278</v>
      </c>
      <c r="D215" s="45"/>
      <c r="E215" s="35">
        <v>600000</v>
      </c>
      <c r="F215" s="16">
        <f t="shared" si="3"/>
        <v>95421624.279999971</v>
      </c>
    </row>
    <row r="216" spans="1:6" s="46" customFormat="1" ht="42" customHeight="1" x14ac:dyDescent="0.2">
      <c r="A216" s="31">
        <v>44732</v>
      </c>
      <c r="B216" s="32">
        <v>62988</v>
      </c>
      <c r="C216" s="33" t="s">
        <v>279</v>
      </c>
      <c r="D216" s="45"/>
      <c r="E216" s="35">
        <v>131052.5</v>
      </c>
      <c r="F216" s="16">
        <f t="shared" si="3"/>
        <v>95290571.779999971</v>
      </c>
    </row>
    <row r="217" spans="1:6" s="46" customFormat="1" ht="45.75" customHeight="1" x14ac:dyDescent="0.2">
      <c r="A217" s="31">
        <v>44732</v>
      </c>
      <c r="B217" s="32">
        <v>62989</v>
      </c>
      <c r="C217" s="33" t="s">
        <v>280</v>
      </c>
      <c r="D217" s="45"/>
      <c r="E217" s="35">
        <v>270522</v>
      </c>
      <c r="F217" s="16">
        <f t="shared" ref="F217:F280" si="4">F216-E217</f>
        <v>95020049.779999971</v>
      </c>
    </row>
    <row r="218" spans="1:6" s="46" customFormat="1" ht="57" customHeight="1" x14ac:dyDescent="0.2">
      <c r="A218" s="31">
        <v>44732</v>
      </c>
      <c r="B218" s="32">
        <v>62990</v>
      </c>
      <c r="C218" s="33" t="s">
        <v>281</v>
      </c>
      <c r="D218" s="45"/>
      <c r="E218" s="35">
        <v>219830</v>
      </c>
      <c r="F218" s="16">
        <f t="shared" si="4"/>
        <v>94800219.779999971</v>
      </c>
    </row>
    <row r="219" spans="1:6" s="46" customFormat="1" ht="43.5" customHeight="1" x14ac:dyDescent="0.2">
      <c r="A219" s="31">
        <v>44732</v>
      </c>
      <c r="B219" s="32">
        <v>62991</v>
      </c>
      <c r="C219" s="33" t="s">
        <v>282</v>
      </c>
      <c r="D219" s="45"/>
      <c r="E219" s="35">
        <v>131052.5</v>
      </c>
      <c r="F219" s="16">
        <f t="shared" si="4"/>
        <v>94669167.279999971</v>
      </c>
    </row>
    <row r="220" spans="1:6" s="46" customFormat="1" ht="63.75" customHeight="1" x14ac:dyDescent="0.2">
      <c r="A220" s="31">
        <v>44732</v>
      </c>
      <c r="B220" s="32">
        <v>62992</v>
      </c>
      <c r="C220" s="33" t="s">
        <v>283</v>
      </c>
      <c r="D220" s="45"/>
      <c r="E220" s="35">
        <v>25000</v>
      </c>
      <c r="F220" s="16">
        <f t="shared" si="4"/>
        <v>94644167.279999971</v>
      </c>
    </row>
    <row r="221" spans="1:6" s="46" customFormat="1" ht="41.25" customHeight="1" x14ac:dyDescent="0.2">
      <c r="A221" s="31">
        <v>44732</v>
      </c>
      <c r="B221" s="32">
        <v>62993</v>
      </c>
      <c r="C221" s="33" t="s">
        <v>284</v>
      </c>
      <c r="D221" s="45"/>
      <c r="E221" s="35">
        <v>8464.1</v>
      </c>
      <c r="F221" s="16">
        <f t="shared" si="4"/>
        <v>94635703.179999977</v>
      </c>
    </row>
    <row r="222" spans="1:6" s="46" customFormat="1" ht="42" customHeight="1" x14ac:dyDescent="0.2">
      <c r="A222" s="31">
        <v>44732</v>
      </c>
      <c r="B222" s="32">
        <v>62994</v>
      </c>
      <c r="C222" s="33" t="s">
        <v>285</v>
      </c>
      <c r="D222" s="45"/>
      <c r="E222" s="35">
        <v>2120.9899999999998</v>
      </c>
      <c r="F222" s="16">
        <f t="shared" si="4"/>
        <v>94633582.189999983</v>
      </c>
    </row>
    <row r="223" spans="1:6" s="46" customFormat="1" ht="48.75" customHeight="1" x14ac:dyDescent="0.2">
      <c r="A223" s="31">
        <v>44732</v>
      </c>
      <c r="B223" s="32">
        <v>62995</v>
      </c>
      <c r="C223" s="33" t="s">
        <v>286</v>
      </c>
      <c r="D223" s="45"/>
      <c r="E223" s="35">
        <v>126825</v>
      </c>
      <c r="F223" s="16">
        <f t="shared" si="4"/>
        <v>94506757.189999983</v>
      </c>
    </row>
    <row r="224" spans="1:6" s="46" customFormat="1" ht="41.25" customHeight="1" x14ac:dyDescent="0.2">
      <c r="A224" s="31">
        <v>44732</v>
      </c>
      <c r="B224" s="32">
        <v>62996</v>
      </c>
      <c r="C224" s="33" t="s">
        <v>287</v>
      </c>
      <c r="D224" s="45"/>
      <c r="E224" s="35">
        <v>174719.41</v>
      </c>
      <c r="F224" s="16">
        <f t="shared" si="4"/>
        <v>94332037.779999986</v>
      </c>
    </row>
    <row r="225" spans="1:6" s="46" customFormat="1" ht="32.25" customHeight="1" x14ac:dyDescent="0.2">
      <c r="A225" s="31">
        <v>44732</v>
      </c>
      <c r="B225" s="32">
        <v>62997</v>
      </c>
      <c r="C225" s="33" t="s">
        <v>288</v>
      </c>
      <c r="D225" s="45"/>
      <c r="E225" s="35">
        <v>283807.8</v>
      </c>
      <c r="F225" s="16">
        <f t="shared" si="4"/>
        <v>94048229.979999989</v>
      </c>
    </row>
    <row r="226" spans="1:6" s="46" customFormat="1" ht="42" customHeight="1" x14ac:dyDescent="0.2">
      <c r="A226" s="31">
        <v>44732</v>
      </c>
      <c r="B226" s="32">
        <v>62998</v>
      </c>
      <c r="C226" s="33" t="s">
        <v>289</v>
      </c>
      <c r="D226" s="45"/>
      <c r="E226" s="35">
        <v>209617.57</v>
      </c>
      <c r="F226" s="16">
        <f t="shared" si="4"/>
        <v>93838612.409999996</v>
      </c>
    </row>
    <row r="227" spans="1:6" s="46" customFormat="1" ht="42.75" customHeight="1" x14ac:dyDescent="0.2">
      <c r="A227" s="31">
        <v>44732</v>
      </c>
      <c r="B227" s="32" t="s">
        <v>290</v>
      </c>
      <c r="C227" s="33" t="s">
        <v>291</v>
      </c>
      <c r="D227" s="45"/>
      <c r="E227" s="35">
        <v>105687.5</v>
      </c>
      <c r="F227" s="16">
        <f t="shared" si="4"/>
        <v>93732924.909999996</v>
      </c>
    </row>
    <row r="228" spans="1:6" s="46" customFormat="1" ht="33.75" customHeight="1" x14ac:dyDescent="0.2">
      <c r="A228" s="31">
        <v>44732</v>
      </c>
      <c r="B228" s="32" t="s">
        <v>292</v>
      </c>
      <c r="C228" s="33" t="s">
        <v>293</v>
      </c>
      <c r="D228" s="45"/>
      <c r="E228" s="35">
        <v>1024546.12</v>
      </c>
      <c r="F228" s="16">
        <f t="shared" si="4"/>
        <v>92708378.789999992</v>
      </c>
    </row>
    <row r="229" spans="1:6" s="46" customFormat="1" ht="43.5" customHeight="1" x14ac:dyDescent="0.2">
      <c r="A229" s="31">
        <v>44732</v>
      </c>
      <c r="B229" s="32" t="s">
        <v>294</v>
      </c>
      <c r="C229" s="33" t="s">
        <v>295</v>
      </c>
      <c r="D229" s="45"/>
      <c r="E229" s="35">
        <v>131052.5</v>
      </c>
      <c r="F229" s="16">
        <f t="shared" si="4"/>
        <v>92577326.289999992</v>
      </c>
    </row>
    <row r="230" spans="1:6" s="46" customFormat="1" ht="55.5" customHeight="1" x14ac:dyDescent="0.2">
      <c r="A230" s="31">
        <v>44732</v>
      </c>
      <c r="B230" s="32" t="s">
        <v>296</v>
      </c>
      <c r="C230" s="33" t="s">
        <v>297</v>
      </c>
      <c r="D230" s="45"/>
      <c r="E230" s="35">
        <v>131052.5</v>
      </c>
      <c r="F230" s="16">
        <f t="shared" si="4"/>
        <v>92446273.789999992</v>
      </c>
    </row>
    <row r="231" spans="1:6" s="46" customFormat="1" ht="54.75" customHeight="1" x14ac:dyDescent="0.2">
      <c r="A231" s="31">
        <v>44732</v>
      </c>
      <c r="B231" s="32" t="s">
        <v>298</v>
      </c>
      <c r="C231" s="33" t="s">
        <v>299</v>
      </c>
      <c r="D231" s="45"/>
      <c r="E231" s="35">
        <v>126825</v>
      </c>
      <c r="F231" s="16">
        <f t="shared" si="4"/>
        <v>92319448.789999992</v>
      </c>
    </row>
    <row r="232" spans="1:6" s="46" customFormat="1" ht="42" customHeight="1" x14ac:dyDescent="0.2">
      <c r="A232" s="31">
        <v>44733</v>
      </c>
      <c r="B232" s="32">
        <v>62999</v>
      </c>
      <c r="C232" s="33" t="s">
        <v>300</v>
      </c>
      <c r="D232" s="45"/>
      <c r="E232" s="35">
        <v>760000</v>
      </c>
      <c r="F232" s="16">
        <f t="shared" si="4"/>
        <v>91559448.789999992</v>
      </c>
    </row>
    <row r="233" spans="1:6" s="46" customFormat="1" ht="33" customHeight="1" x14ac:dyDescent="0.2">
      <c r="A233" s="31">
        <v>44733</v>
      </c>
      <c r="B233" s="32">
        <v>63000</v>
      </c>
      <c r="C233" s="33" t="s">
        <v>301</v>
      </c>
      <c r="D233" s="45"/>
      <c r="E233" s="35">
        <v>131027.13</v>
      </c>
      <c r="F233" s="16">
        <f t="shared" si="4"/>
        <v>91428421.659999996</v>
      </c>
    </row>
    <row r="234" spans="1:6" s="46" customFormat="1" ht="17.25" customHeight="1" x14ac:dyDescent="0.2">
      <c r="A234" s="31">
        <v>44733</v>
      </c>
      <c r="B234" s="32">
        <v>63001</v>
      </c>
      <c r="C234" s="33" t="s">
        <v>41</v>
      </c>
      <c r="D234" s="45"/>
      <c r="E234" s="35">
        <v>0</v>
      </c>
      <c r="F234" s="16">
        <f t="shared" si="4"/>
        <v>91428421.659999996</v>
      </c>
    </row>
    <row r="235" spans="1:6" s="46" customFormat="1" ht="39.75" customHeight="1" x14ac:dyDescent="0.2">
      <c r="A235" s="31">
        <v>44733</v>
      </c>
      <c r="B235" s="32">
        <v>63002</v>
      </c>
      <c r="C235" s="33" t="s">
        <v>302</v>
      </c>
      <c r="D235" s="45"/>
      <c r="E235" s="35">
        <v>126825</v>
      </c>
      <c r="F235" s="16">
        <f t="shared" si="4"/>
        <v>91301596.659999996</v>
      </c>
    </row>
    <row r="236" spans="1:6" s="46" customFormat="1" ht="42" customHeight="1" x14ac:dyDescent="0.2">
      <c r="A236" s="31">
        <v>44733</v>
      </c>
      <c r="B236" s="32">
        <v>63003</v>
      </c>
      <c r="C236" s="33" t="s">
        <v>303</v>
      </c>
      <c r="D236" s="45"/>
      <c r="E236" s="35">
        <v>10800</v>
      </c>
      <c r="F236" s="16">
        <f t="shared" si="4"/>
        <v>91290796.659999996</v>
      </c>
    </row>
    <row r="237" spans="1:6" s="46" customFormat="1" ht="34.5" customHeight="1" x14ac:dyDescent="0.2">
      <c r="A237" s="31">
        <v>44733</v>
      </c>
      <c r="B237" s="32">
        <v>63004</v>
      </c>
      <c r="C237" s="33" t="s">
        <v>304</v>
      </c>
      <c r="D237" s="45"/>
      <c r="E237" s="35">
        <v>11721</v>
      </c>
      <c r="F237" s="16">
        <f t="shared" si="4"/>
        <v>91279075.659999996</v>
      </c>
    </row>
    <row r="238" spans="1:6" s="46" customFormat="1" ht="60.75" customHeight="1" x14ac:dyDescent="0.2">
      <c r="A238" s="31">
        <v>44733</v>
      </c>
      <c r="B238" s="32" t="s">
        <v>305</v>
      </c>
      <c r="C238" s="33" t="s">
        <v>306</v>
      </c>
      <c r="D238" s="45"/>
      <c r="E238" s="35">
        <v>240967.5</v>
      </c>
      <c r="F238" s="16">
        <f t="shared" si="4"/>
        <v>91038108.159999996</v>
      </c>
    </row>
    <row r="239" spans="1:6" s="46" customFormat="1" ht="51.75" customHeight="1" x14ac:dyDescent="0.2">
      <c r="A239" s="31">
        <v>44733</v>
      </c>
      <c r="B239" s="32" t="s">
        <v>307</v>
      </c>
      <c r="C239" s="33" t="s">
        <v>308</v>
      </c>
      <c r="D239" s="45"/>
      <c r="E239" s="35">
        <v>122597.5</v>
      </c>
      <c r="F239" s="16">
        <f t="shared" si="4"/>
        <v>90915510.659999996</v>
      </c>
    </row>
    <row r="240" spans="1:6" s="46" customFormat="1" ht="52.5" customHeight="1" x14ac:dyDescent="0.2">
      <c r="A240" s="31">
        <v>44733</v>
      </c>
      <c r="B240" s="32" t="s">
        <v>309</v>
      </c>
      <c r="C240" s="33" t="s">
        <v>310</v>
      </c>
      <c r="D240" s="45"/>
      <c r="E240" s="35">
        <v>245195</v>
      </c>
      <c r="F240" s="16">
        <f t="shared" si="4"/>
        <v>90670315.659999996</v>
      </c>
    </row>
    <row r="241" spans="1:6" s="46" customFormat="1" ht="48.75" customHeight="1" x14ac:dyDescent="0.2">
      <c r="A241" s="31">
        <v>44734</v>
      </c>
      <c r="B241" s="32" t="s">
        <v>311</v>
      </c>
      <c r="C241" s="33" t="s">
        <v>312</v>
      </c>
      <c r="D241" s="45"/>
      <c r="E241" s="35">
        <v>230990.55</v>
      </c>
      <c r="F241" s="16">
        <f t="shared" si="4"/>
        <v>90439325.109999999</v>
      </c>
    </row>
    <row r="242" spans="1:6" s="46" customFormat="1" ht="39" customHeight="1" x14ac:dyDescent="0.2">
      <c r="A242" s="31">
        <v>44734</v>
      </c>
      <c r="B242" s="32">
        <v>63006</v>
      </c>
      <c r="C242" s="33" t="s">
        <v>313</v>
      </c>
      <c r="D242" s="45"/>
      <c r="E242" s="35">
        <v>209642.27</v>
      </c>
      <c r="F242" s="16">
        <f t="shared" si="4"/>
        <v>90229682.840000004</v>
      </c>
    </row>
    <row r="243" spans="1:6" s="46" customFormat="1" ht="30" customHeight="1" x14ac:dyDescent="0.2">
      <c r="A243" s="31">
        <v>44734</v>
      </c>
      <c r="B243" s="32">
        <v>63007</v>
      </c>
      <c r="C243" s="33" t="s">
        <v>314</v>
      </c>
      <c r="D243" s="45"/>
      <c r="E243" s="35">
        <v>170388</v>
      </c>
      <c r="F243" s="16">
        <f t="shared" si="4"/>
        <v>90059294.840000004</v>
      </c>
    </row>
    <row r="244" spans="1:6" s="46" customFormat="1" ht="49.5" customHeight="1" x14ac:dyDescent="0.2">
      <c r="A244" s="31">
        <v>44734</v>
      </c>
      <c r="B244" s="32">
        <v>63008</v>
      </c>
      <c r="C244" s="33" t="s">
        <v>315</v>
      </c>
      <c r="D244" s="45"/>
      <c r="E244" s="35">
        <v>131052.5</v>
      </c>
      <c r="F244" s="16">
        <f t="shared" si="4"/>
        <v>89928242.340000004</v>
      </c>
    </row>
    <row r="245" spans="1:6" s="46" customFormat="1" ht="40.5" customHeight="1" x14ac:dyDescent="0.2">
      <c r="A245" s="31">
        <v>44734</v>
      </c>
      <c r="B245" s="32" t="s">
        <v>316</v>
      </c>
      <c r="C245" s="33" t="s">
        <v>317</v>
      </c>
      <c r="D245" s="45"/>
      <c r="E245" s="35">
        <v>126825</v>
      </c>
      <c r="F245" s="16">
        <f t="shared" si="4"/>
        <v>89801417.340000004</v>
      </c>
    </row>
    <row r="246" spans="1:6" s="46" customFormat="1" ht="51" customHeight="1" x14ac:dyDescent="0.2">
      <c r="A246" s="31">
        <v>44734</v>
      </c>
      <c r="B246" s="32" t="s">
        <v>318</v>
      </c>
      <c r="C246" s="33" t="s">
        <v>319</v>
      </c>
      <c r="D246" s="45"/>
      <c r="E246" s="35">
        <v>257877.5</v>
      </c>
      <c r="F246" s="16">
        <f t="shared" si="4"/>
        <v>89543539.840000004</v>
      </c>
    </row>
    <row r="247" spans="1:6" s="46" customFormat="1" ht="51.75" customHeight="1" x14ac:dyDescent="0.2">
      <c r="A247" s="31">
        <v>44734</v>
      </c>
      <c r="B247" s="32" t="s">
        <v>320</v>
      </c>
      <c r="C247" s="33" t="s">
        <v>321</v>
      </c>
      <c r="D247" s="45"/>
      <c r="E247" s="35">
        <v>257877.5</v>
      </c>
      <c r="F247" s="16">
        <f t="shared" si="4"/>
        <v>89285662.340000004</v>
      </c>
    </row>
    <row r="248" spans="1:6" s="46" customFormat="1" ht="38.25" customHeight="1" x14ac:dyDescent="0.2">
      <c r="A248" s="31">
        <v>44735</v>
      </c>
      <c r="B248" s="32">
        <v>63009</v>
      </c>
      <c r="C248" s="33" t="s">
        <v>322</v>
      </c>
      <c r="D248" s="45"/>
      <c r="E248" s="35">
        <v>4614.67</v>
      </c>
      <c r="F248" s="16">
        <f t="shared" si="4"/>
        <v>89281047.670000002</v>
      </c>
    </row>
    <row r="249" spans="1:6" s="46" customFormat="1" ht="61.5" customHeight="1" x14ac:dyDescent="0.2">
      <c r="A249" s="31">
        <v>44735</v>
      </c>
      <c r="B249" s="32">
        <v>63010</v>
      </c>
      <c r="C249" s="33" t="s">
        <v>323</v>
      </c>
      <c r="D249" s="45"/>
      <c r="E249" s="35">
        <v>20766.04</v>
      </c>
      <c r="F249" s="16">
        <f t="shared" si="4"/>
        <v>89260281.629999995</v>
      </c>
    </row>
    <row r="250" spans="1:6" s="46" customFormat="1" ht="42" customHeight="1" x14ac:dyDescent="0.2">
      <c r="A250" s="31">
        <v>44735</v>
      </c>
      <c r="B250" s="32">
        <v>63011</v>
      </c>
      <c r="C250" s="33" t="s">
        <v>324</v>
      </c>
      <c r="D250" s="45"/>
      <c r="E250" s="35">
        <v>439606.6</v>
      </c>
      <c r="F250" s="16">
        <f t="shared" si="4"/>
        <v>88820675.030000001</v>
      </c>
    </row>
    <row r="251" spans="1:6" s="46" customFormat="1" ht="40.5" customHeight="1" x14ac:dyDescent="0.2">
      <c r="A251" s="31">
        <v>44735</v>
      </c>
      <c r="B251" s="32">
        <v>63012</v>
      </c>
      <c r="C251" s="33" t="s">
        <v>325</v>
      </c>
      <c r="D251" s="45"/>
      <c r="E251" s="35">
        <v>3741000</v>
      </c>
      <c r="F251" s="16">
        <f t="shared" si="4"/>
        <v>85079675.030000001</v>
      </c>
    </row>
    <row r="252" spans="1:6" s="46" customFormat="1" ht="30.75" customHeight="1" x14ac:dyDescent="0.2">
      <c r="A252" s="31">
        <v>44735</v>
      </c>
      <c r="B252" s="32" t="s">
        <v>326</v>
      </c>
      <c r="C252" s="33" t="s">
        <v>327</v>
      </c>
      <c r="D252" s="47"/>
      <c r="E252" s="35">
        <v>70000</v>
      </c>
      <c r="F252" s="16">
        <f t="shared" si="4"/>
        <v>85009675.030000001</v>
      </c>
    </row>
    <row r="253" spans="1:6" s="46" customFormat="1" ht="18" customHeight="1" x14ac:dyDescent="0.2">
      <c r="A253" s="31">
        <v>44736</v>
      </c>
      <c r="B253" s="32">
        <v>63013</v>
      </c>
      <c r="C253" s="33" t="s">
        <v>41</v>
      </c>
      <c r="D253" s="45"/>
      <c r="E253" s="35">
        <v>0</v>
      </c>
      <c r="F253" s="16">
        <f t="shared" si="4"/>
        <v>85009675.030000001</v>
      </c>
    </row>
    <row r="254" spans="1:6" s="46" customFormat="1" ht="45" customHeight="1" x14ac:dyDescent="0.2">
      <c r="A254" s="31">
        <v>44736</v>
      </c>
      <c r="B254" s="32">
        <v>63014</v>
      </c>
      <c r="C254" s="33" t="s">
        <v>328</v>
      </c>
      <c r="D254" s="45"/>
      <c r="E254" s="35">
        <v>316200</v>
      </c>
      <c r="F254" s="16">
        <f t="shared" si="4"/>
        <v>84693475.030000001</v>
      </c>
    </row>
    <row r="255" spans="1:6" s="46" customFormat="1" ht="47.25" customHeight="1" x14ac:dyDescent="0.2">
      <c r="A255" s="31">
        <v>44736</v>
      </c>
      <c r="B255" s="32">
        <v>63015</v>
      </c>
      <c r="C255" s="33" t="s">
        <v>329</v>
      </c>
      <c r="D255" s="48"/>
      <c r="E255" s="35">
        <v>454317.6</v>
      </c>
      <c r="F255" s="16">
        <f t="shared" si="4"/>
        <v>84239157.430000007</v>
      </c>
    </row>
    <row r="256" spans="1:6" s="46" customFormat="1" ht="33" customHeight="1" x14ac:dyDescent="0.2">
      <c r="A256" s="31">
        <v>44736</v>
      </c>
      <c r="B256" s="32">
        <v>63016</v>
      </c>
      <c r="C256" s="33" t="s">
        <v>330</v>
      </c>
      <c r="D256" s="45"/>
      <c r="E256" s="35">
        <v>117586.28</v>
      </c>
      <c r="F256" s="16">
        <f t="shared" si="4"/>
        <v>84121571.150000006</v>
      </c>
    </row>
    <row r="257" spans="1:6" s="46" customFormat="1" ht="37.5" customHeight="1" x14ac:dyDescent="0.2">
      <c r="A257" s="31">
        <v>44736</v>
      </c>
      <c r="B257" s="32">
        <v>63017</v>
      </c>
      <c r="C257" s="33" t="s">
        <v>331</v>
      </c>
      <c r="D257" s="45"/>
      <c r="E257" s="35">
        <v>126825</v>
      </c>
      <c r="F257" s="16">
        <f t="shared" si="4"/>
        <v>83994746.150000006</v>
      </c>
    </row>
    <row r="258" spans="1:6" s="46" customFormat="1" ht="41.25" customHeight="1" x14ac:dyDescent="0.2">
      <c r="A258" s="31">
        <v>44736</v>
      </c>
      <c r="B258" s="32" t="s">
        <v>332</v>
      </c>
      <c r="C258" s="33" t="s">
        <v>333</v>
      </c>
      <c r="D258" s="45"/>
      <c r="E258" s="35">
        <v>105687.5</v>
      </c>
      <c r="F258" s="16">
        <f t="shared" si="4"/>
        <v>83889058.650000006</v>
      </c>
    </row>
    <row r="259" spans="1:6" s="46" customFormat="1" ht="42.75" customHeight="1" x14ac:dyDescent="0.2">
      <c r="A259" s="31">
        <v>44736</v>
      </c>
      <c r="B259" s="32" t="s">
        <v>334</v>
      </c>
      <c r="C259" s="33" t="s">
        <v>335</v>
      </c>
      <c r="D259" s="45"/>
      <c r="E259" s="35">
        <v>109915</v>
      </c>
      <c r="F259" s="16">
        <f t="shared" si="4"/>
        <v>83779143.650000006</v>
      </c>
    </row>
    <row r="260" spans="1:6" s="46" customFormat="1" ht="51.75" customHeight="1" x14ac:dyDescent="0.2">
      <c r="A260" s="31">
        <v>44736</v>
      </c>
      <c r="B260" s="32" t="s">
        <v>336</v>
      </c>
      <c r="C260" s="33" t="s">
        <v>337</v>
      </c>
      <c r="D260" s="45"/>
      <c r="E260" s="35">
        <v>2606051.2000000002</v>
      </c>
      <c r="F260" s="16">
        <f t="shared" si="4"/>
        <v>81173092.450000003</v>
      </c>
    </row>
    <row r="261" spans="1:6" s="46" customFormat="1" ht="63.75" customHeight="1" x14ac:dyDescent="0.2">
      <c r="A261" s="31">
        <v>44736</v>
      </c>
      <c r="B261" s="32" t="s">
        <v>338</v>
      </c>
      <c r="C261" s="33" t="s">
        <v>339</v>
      </c>
      <c r="D261" s="45"/>
      <c r="E261" s="35">
        <v>5482620.7999999998</v>
      </c>
      <c r="F261" s="16">
        <f t="shared" si="4"/>
        <v>75690471.650000006</v>
      </c>
    </row>
    <row r="262" spans="1:6" s="46" customFormat="1" ht="42.75" customHeight="1" x14ac:dyDescent="0.2">
      <c r="A262" s="31">
        <v>44736</v>
      </c>
      <c r="B262" s="32" t="s">
        <v>340</v>
      </c>
      <c r="C262" s="33" t="s">
        <v>341</v>
      </c>
      <c r="D262" s="45"/>
      <c r="E262" s="35">
        <v>4509234.59</v>
      </c>
      <c r="F262" s="16">
        <f t="shared" si="4"/>
        <v>71181237.060000002</v>
      </c>
    </row>
    <row r="263" spans="1:6" s="46" customFormat="1" ht="42" customHeight="1" x14ac:dyDescent="0.2">
      <c r="A263" s="31">
        <v>44736</v>
      </c>
      <c r="B263" s="32" t="s">
        <v>342</v>
      </c>
      <c r="C263" s="33" t="s">
        <v>343</v>
      </c>
      <c r="D263" s="45"/>
      <c r="E263" s="35">
        <v>11226927.1</v>
      </c>
      <c r="F263" s="16">
        <f t="shared" si="4"/>
        <v>59954309.960000001</v>
      </c>
    </row>
    <row r="264" spans="1:6" s="46" customFormat="1" ht="31.5" customHeight="1" x14ac:dyDescent="0.2">
      <c r="A264" s="31">
        <v>44736</v>
      </c>
      <c r="B264" s="32" t="s">
        <v>344</v>
      </c>
      <c r="C264" s="33" t="s">
        <v>345</v>
      </c>
      <c r="D264" s="45"/>
      <c r="E264" s="35">
        <v>7856024.4400000004</v>
      </c>
      <c r="F264" s="16">
        <f t="shared" si="4"/>
        <v>52098285.520000003</v>
      </c>
    </row>
    <row r="265" spans="1:6" s="46" customFormat="1" ht="42.75" customHeight="1" x14ac:dyDescent="0.2">
      <c r="A265" s="31">
        <v>44736</v>
      </c>
      <c r="B265" s="32" t="s">
        <v>346</v>
      </c>
      <c r="C265" s="33" t="s">
        <v>347</v>
      </c>
      <c r="D265" s="45"/>
      <c r="E265" s="35">
        <v>1230438.75</v>
      </c>
      <c r="F265" s="16">
        <f t="shared" si="4"/>
        <v>50867846.770000003</v>
      </c>
    </row>
    <row r="266" spans="1:6" s="46" customFormat="1" ht="56.25" customHeight="1" x14ac:dyDescent="0.2">
      <c r="A266" s="31">
        <v>44739</v>
      </c>
      <c r="B266" s="32" t="s">
        <v>348</v>
      </c>
      <c r="C266" s="33" t="s">
        <v>349</v>
      </c>
      <c r="D266" s="45"/>
      <c r="E266" s="35">
        <v>349542.40000000002</v>
      </c>
      <c r="F266" s="16">
        <f t="shared" si="4"/>
        <v>50518304.370000005</v>
      </c>
    </row>
    <row r="267" spans="1:6" s="46" customFormat="1" ht="50.25" customHeight="1" x14ac:dyDescent="0.2">
      <c r="A267" s="31">
        <v>44739</v>
      </c>
      <c r="B267" s="32" t="s">
        <v>350</v>
      </c>
      <c r="C267" s="33" t="s">
        <v>351</v>
      </c>
      <c r="D267" s="45"/>
      <c r="E267" s="35">
        <v>122597.5</v>
      </c>
      <c r="F267" s="16">
        <f t="shared" si="4"/>
        <v>50395706.870000005</v>
      </c>
    </row>
    <row r="268" spans="1:6" s="46" customFormat="1" ht="60" customHeight="1" x14ac:dyDescent="0.2">
      <c r="A268" s="31">
        <v>44739</v>
      </c>
      <c r="B268" s="32" t="s">
        <v>352</v>
      </c>
      <c r="C268" s="33" t="s">
        <v>353</v>
      </c>
      <c r="D268" s="45"/>
      <c r="E268" s="35">
        <v>126825</v>
      </c>
      <c r="F268" s="16">
        <f t="shared" si="4"/>
        <v>50268881.870000005</v>
      </c>
    </row>
    <row r="269" spans="1:6" s="46" customFormat="1" ht="51.75" customHeight="1" x14ac:dyDescent="0.2">
      <c r="A269" s="31">
        <v>44740</v>
      </c>
      <c r="B269" s="32" t="s">
        <v>354</v>
      </c>
      <c r="C269" s="33" t="s">
        <v>355</v>
      </c>
      <c r="D269" s="45"/>
      <c r="E269" s="35">
        <v>738136</v>
      </c>
      <c r="F269" s="16">
        <f t="shared" si="4"/>
        <v>49530745.870000005</v>
      </c>
    </row>
    <row r="270" spans="1:6" s="46" customFormat="1" ht="54.75" customHeight="1" x14ac:dyDescent="0.2">
      <c r="A270" s="31">
        <v>44740</v>
      </c>
      <c r="B270" s="32" t="s">
        <v>356</v>
      </c>
      <c r="C270" s="33" t="s">
        <v>357</v>
      </c>
      <c r="D270" s="45"/>
      <c r="E270" s="35">
        <v>393607.2</v>
      </c>
      <c r="F270" s="16">
        <f t="shared" si="4"/>
        <v>49137138.670000002</v>
      </c>
    </row>
    <row r="271" spans="1:6" s="46" customFormat="1" ht="42.75" customHeight="1" x14ac:dyDescent="0.2">
      <c r="A271" s="31">
        <v>44740</v>
      </c>
      <c r="B271" s="32" t="s">
        <v>358</v>
      </c>
      <c r="C271" s="33" t="s">
        <v>359</v>
      </c>
      <c r="D271" s="45"/>
      <c r="E271" s="35">
        <v>298390.03000000003</v>
      </c>
      <c r="F271" s="16">
        <f t="shared" si="4"/>
        <v>48838748.640000001</v>
      </c>
    </row>
    <row r="272" spans="1:6" s="46" customFormat="1" ht="23.25" customHeight="1" x14ac:dyDescent="0.2">
      <c r="A272" s="31">
        <v>44740</v>
      </c>
      <c r="B272" s="32" t="s">
        <v>360</v>
      </c>
      <c r="C272" s="33" t="s">
        <v>41</v>
      </c>
      <c r="D272" s="45"/>
      <c r="E272" s="35">
        <v>0</v>
      </c>
      <c r="F272" s="16">
        <f t="shared" si="4"/>
        <v>48838748.640000001</v>
      </c>
    </row>
    <row r="273" spans="1:6" s="46" customFormat="1" ht="63" customHeight="1" x14ac:dyDescent="0.2">
      <c r="A273" s="31">
        <v>44740</v>
      </c>
      <c r="B273" s="32" t="s">
        <v>361</v>
      </c>
      <c r="C273" s="33" t="s">
        <v>362</v>
      </c>
      <c r="D273" s="45"/>
      <c r="E273" s="35">
        <v>538633.72</v>
      </c>
      <c r="F273" s="16">
        <f t="shared" si="4"/>
        <v>48300114.920000002</v>
      </c>
    </row>
    <row r="274" spans="1:6" s="46" customFormat="1" ht="51.75" customHeight="1" x14ac:dyDescent="0.2">
      <c r="A274" s="31">
        <v>44740</v>
      </c>
      <c r="B274" s="32" t="s">
        <v>363</v>
      </c>
      <c r="C274" s="33" t="s">
        <v>364</v>
      </c>
      <c r="D274" s="45"/>
      <c r="E274" s="35">
        <v>257877.5</v>
      </c>
      <c r="F274" s="16">
        <f t="shared" si="4"/>
        <v>48042237.420000002</v>
      </c>
    </row>
    <row r="275" spans="1:6" s="46" customFormat="1" ht="48" customHeight="1" x14ac:dyDescent="0.2">
      <c r="A275" s="31">
        <v>44740</v>
      </c>
      <c r="B275" s="32" t="s">
        <v>365</v>
      </c>
      <c r="C275" s="33" t="s">
        <v>366</v>
      </c>
      <c r="D275" s="45"/>
      <c r="E275" s="35">
        <v>19034.98</v>
      </c>
      <c r="F275" s="16">
        <f t="shared" si="4"/>
        <v>48023202.440000005</v>
      </c>
    </row>
    <row r="276" spans="1:6" s="46" customFormat="1" ht="52.5" customHeight="1" x14ac:dyDescent="0.2">
      <c r="A276" s="31">
        <v>44740</v>
      </c>
      <c r="B276" s="32" t="s">
        <v>367</v>
      </c>
      <c r="C276" s="33" t="s">
        <v>368</v>
      </c>
      <c r="D276" s="45"/>
      <c r="E276" s="35">
        <v>122597.5</v>
      </c>
      <c r="F276" s="16">
        <f t="shared" si="4"/>
        <v>47900604.940000005</v>
      </c>
    </row>
    <row r="277" spans="1:6" s="36" customFormat="1" ht="50.25" customHeight="1" x14ac:dyDescent="0.2">
      <c r="A277" s="31">
        <v>44740</v>
      </c>
      <c r="B277" s="32" t="s">
        <v>369</v>
      </c>
      <c r="C277" s="33" t="s">
        <v>370</v>
      </c>
      <c r="D277" s="40"/>
      <c r="E277" s="35">
        <v>114142.5</v>
      </c>
      <c r="F277" s="16">
        <f t="shared" si="4"/>
        <v>47786462.440000005</v>
      </c>
    </row>
    <row r="278" spans="1:6" s="46" customFormat="1" ht="67.5" customHeight="1" x14ac:dyDescent="0.2">
      <c r="A278" s="31">
        <v>44740</v>
      </c>
      <c r="B278" s="32" t="s">
        <v>371</v>
      </c>
      <c r="C278" s="33" t="s">
        <v>372</v>
      </c>
      <c r="D278" s="45"/>
      <c r="E278" s="35">
        <v>27000</v>
      </c>
      <c r="F278" s="16">
        <f t="shared" si="4"/>
        <v>47759462.440000005</v>
      </c>
    </row>
    <row r="279" spans="1:6" s="46" customFormat="1" ht="95.25" customHeight="1" x14ac:dyDescent="0.2">
      <c r="A279" s="31">
        <v>44740</v>
      </c>
      <c r="B279" s="32" t="s">
        <v>373</v>
      </c>
      <c r="C279" s="33" t="s">
        <v>374</v>
      </c>
      <c r="D279" s="45"/>
      <c r="E279" s="35">
        <v>27000</v>
      </c>
      <c r="F279" s="16">
        <f t="shared" si="4"/>
        <v>47732462.440000005</v>
      </c>
    </row>
    <row r="280" spans="1:6" s="46" customFormat="1" ht="39" customHeight="1" x14ac:dyDescent="0.2">
      <c r="A280" s="31">
        <v>44741</v>
      </c>
      <c r="B280" s="32" t="s">
        <v>375</v>
      </c>
      <c r="C280" s="33" t="s">
        <v>376</v>
      </c>
      <c r="D280" s="45"/>
      <c r="E280" s="35">
        <v>11872.54</v>
      </c>
      <c r="F280" s="16">
        <f t="shared" si="4"/>
        <v>47720589.900000006</v>
      </c>
    </row>
    <row r="281" spans="1:6" s="46" customFormat="1" ht="54" customHeight="1" x14ac:dyDescent="0.2">
      <c r="A281" s="31">
        <v>44741</v>
      </c>
      <c r="B281" s="32" t="s">
        <v>377</v>
      </c>
      <c r="C281" s="33" t="s">
        <v>378</v>
      </c>
      <c r="D281" s="45"/>
      <c r="E281" s="35">
        <v>148030</v>
      </c>
      <c r="F281" s="16">
        <f t="shared" ref="F281:F297" si="5">F280-E281</f>
        <v>47572559.900000006</v>
      </c>
    </row>
    <row r="282" spans="1:6" s="46" customFormat="1" ht="42.75" customHeight="1" x14ac:dyDescent="0.2">
      <c r="A282" s="31">
        <v>44741</v>
      </c>
      <c r="B282" s="32" t="s">
        <v>379</v>
      </c>
      <c r="C282" s="33" t="s">
        <v>380</v>
      </c>
      <c r="D282" s="45"/>
      <c r="E282" s="35">
        <v>239564.02</v>
      </c>
      <c r="F282" s="16">
        <f t="shared" si="5"/>
        <v>47332995.880000003</v>
      </c>
    </row>
    <row r="283" spans="1:6" s="46" customFormat="1" ht="64.5" customHeight="1" x14ac:dyDescent="0.2">
      <c r="A283" s="31">
        <v>44741</v>
      </c>
      <c r="B283" s="32" t="s">
        <v>381</v>
      </c>
      <c r="C283" s="33" t="s">
        <v>382</v>
      </c>
      <c r="D283" s="45"/>
      <c r="E283" s="35">
        <v>27000</v>
      </c>
      <c r="F283" s="16">
        <f t="shared" si="5"/>
        <v>47305995.880000003</v>
      </c>
    </row>
    <row r="284" spans="1:6" s="46" customFormat="1" ht="63.75" customHeight="1" x14ac:dyDescent="0.2">
      <c r="A284" s="31">
        <v>44741</v>
      </c>
      <c r="B284" s="32" t="s">
        <v>383</v>
      </c>
      <c r="C284" s="33" t="s">
        <v>384</v>
      </c>
      <c r="D284" s="45"/>
      <c r="E284" s="35">
        <v>27000</v>
      </c>
      <c r="F284" s="16">
        <f t="shared" si="5"/>
        <v>47278995.880000003</v>
      </c>
    </row>
    <row r="285" spans="1:6" s="46" customFormat="1" ht="61.5" customHeight="1" x14ac:dyDescent="0.2">
      <c r="A285" s="31">
        <v>44741</v>
      </c>
      <c r="B285" s="32" t="s">
        <v>385</v>
      </c>
      <c r="C285" s="33" t="s">
        <v>386</v>
      </c>
      <c r="D285" s="45"/>
      <c r="E285" s="35">
        <v>27000</v>
      </c>
      <c r="F285" s="16">
        <f t="shared" si="5"/>
        <v>47251995.880000003</v>
      </c>
    </row>
    <row r="286" spans="1:6" s="46" customFormat="1" ht="78" customHeight="1" x14ac:dyDescent="0.2">
      <c r="A286" s="31">
        <v>44741</v>
      </c>
      <c r="B286" s="32" t="s">
        <v>387</v>
      </c>
      <c r="C286" s="33" t="s">
        <v>388</v>
      </c>
      <c r="D286" s="45"/>
      <c r="E286" s="35">
        <v>27000</v>
      </c>
      <c r="F286" s="16">
        <f t="shared" si="5"/>
        <v>47224995.880000003</v>
      </c>
    </row>
    <row r="287" spans="1:6" s="46" customFormat="1" ht="60" customHeight="1" x14ac:dyDescent="0.2">
      <c r="A287" s="31">
        <v>44741</v>
      </c>
      <c r="B287" s="32" t="s">
        <v>389</v>
      </c>
      <c r="C287" s="33" t="s">
        <v>390</v>
      </c>
      <c r="D287" s="45"/>
      <c r="E287" s="35">
        <v>27000</v>
      </c>
      <c r="F287" s="16">
        <f t="shared" si="5"/>
        <v>47197995.880000003</v>
      </c>
    </row>
    <row r="288" spans="1:6" s="46" customFormat="1" ht="61.5" customHeight="1" x14ac:dyDescent="0.2">
      <c r="A288" s="31">
        <v>44741</v>
      </c>
      <c r="B288" s="32" t="s">
        <v>391</v>
      </c>
      <c r="C288" s="33" t="s">
        <v>392</v>
      </c>
      <c r="D288" s="45"/>
      <c r="E288" s="35">
        <v>27000</v>
      </c>
      <c r="F288" s="16">
        <f t="shared" si="5"/>
        <v>47170995.880000003</v>
      </c>
    </row>
    <row r="289" spans="1:6" s="46" customFormat="1" ht="53.25" customHeight="1" x14ac:dyDescent="0.2">
      <c r="A289" s="31">
        <v>44741</v>
      </c>
      <c r="B289" s="32" t="s">
        <v>393</v>
      </c>
      <c r="C289" s="33" t="s">
        <v>394</v>
      </c>
      <c r="D289" s="45"/>
      <c r="E289" s="35">
        <v>27000</v>
      </c>
      <c r="F289" s="16">
        <f t="shared" si="5"/>
        <v>47143995.880000003</v>
      </c>
    </row>
    <row r="290" spans="1:6" s="46" customFormat="1" ht="73.5" customHeight="1" x14ac:dyDescent="0.2">
      <c r="A290" s="31">
        <v>44741</v>
      </c>
      <c r="B290" s="32" t="s">
        <v>395</v>
      </c>
      <c r="C290" s="33" t="s">
        <v>396</v>
      </c>
      <c r="D290" s="45"/>
      <c r="E290" s="35">
        <v>27000</v>
      </c>
      <c r="F290" s="16">
        <f t="shared" si="5"/>
        <v>47116995.880000003</v>
      </c>
    </row>
    <row r="291" spans="1:6" s="46" customFormat="1" ht="38.25" customHeight="1" x14ac:dyDescent="0.2">
      <c r="A291" s="31">
        <v>44742</v>
      </c>
      <c r="B291" s="32" t="s">
        <v>397</v>
      </c>
      <c r="C291" s="33" t="s">
        <v>398</v>
      </c>
      <c r="D291" s="45"/>
      <c r="E291" s="35">
        <v>101317.64</v>
      </c>
      <c r="F291" s="16">
        <f t="shared" si="5"/>
        <v>47015678.240000002</v>
      </c>
    </row>
    <row r="292" spans="1:6" s="46" customFormat="1" ht="32.25" customHeight="1" x14ac:dyDescent="0.2">
      <c r="A292" s="31">
        <v>44742</v>
      </c>
      <c r="B292" s="32" t="s">
        <v>399</v>
      </c>
      <c r="C292" s="33" t="s">
        <v>400</v>
      </c>
      <c r="D292" s="45"/>
      <c r="E292" s="35">
        <v>2717034.96</v>
      </c>
      <c r="F292" s="16">
        <f t="shared" si="5"/>
        <v>44298643.280000001</v>
      </c>
    </row>
    <row r="293" spans="1:6" s="46" customFormat="1" ht="44.25" customHeight="1" x14ac:dyDescent="0.2">
      <c r="A293" s="31">
        <v>44742</v>
      </c>
      <c r="B293" s="32" t="s">
        <v>401</v>
      </c>
      <c r="C293" s="33" t="s">
        <v>402</v>
      </c>
      <c r="D293" s="45"/>
      <c r="E293" s="35">
        <v>409838.48</v>
      </c>
      <c r="F293" s="16">
        <f t="shared" si="5"/>
        <v>43888804.800000004</v>
      </c>
    </row>
    <row r="294" spans="1:6" s="46" customFormat="1" ht="40.5" customHeight="1" x14ac:dyDescent="0.2">
      <c r="A294" s="31">
        <v>44742</v>
      </c>
      <c r="B294" s="32" t="s">
        <v>403</v>
      </c>
      <c r="C294" s="33" t="s">
        <v>404</v>
      </c>
      <c r="D294" s="45"/>
      <c r="E294" s="35">
        <v>415376.11</v>
      </c>
      <c r="F294" s="16">
        <f t="shared" si="5"/>
        <v>43473428.690000005</v>
      </c>
    </row>
    <row r="295" spans="1:6" s="46" customFormat="1" ht="47.25" customHeight="1" x14ac:dyDescent="0.2">
      <c r="A295" s="31">
        <v>44742</v>
      </c>
      <c r="B295" s="32" t="s">
        <v>405</v>
      </c>
      <c r="C295" s="33" t="s">
        <v>406</v>
      </c>
      <c r="D295" s="45"/>
      <c r="E295" s="35">
        <v>880370.32</v>
      </c>
      <c r="F295" s="16">
        <f t="shared" si="5"/>
        <v>42593058.370000005</v>
      </c>
    </row>
    <row r="296" spans="1:6" s="46" customFormat="1" ht="51" customHeight="1" x14ac:dyDescent="0.2">
      <c r="A296" s="31">
        <v>44742</v>
      </c>
      <c r="B296" s="32" t="s">
        <v>407</v>
      </c>
      <c r="C296" s="33" t="s">
        <v>408</v>
      </c>
      <c r="D296" s="45"/>
      <c r="E296" s="35">
        <v>690650</v>
      </c>
      <c r="F296" s="16">
        <f t="shared" si="5"/>
        <v>41902408.370000005</v>
      </c>
    </row>
    <row r="297" spans="1:6" s="46" customFormat="1" ht="62.25" customHeight="1" x14ac:dyDescent="0.2">
      <c r="A297" s="31">
        <v>44742</v>
      </c>
      <c r="B297" s="32" t="s">
        <v>409</v>
      </c>
      <c r="C297" s="33" t="s">
        <v>410</v>
      </c>
      <c r="D297" s="45"/>
      <c r="E297" s="35">
        <v>380475</v>
      </c>
      <c r="F297" s="16">
        <f t="shared" si="5"/>
        <v>41521933.370000005</v>
      </c>
    </row>
    <row r="298" spans="1:6" s="46" customFormat="1" ht="15" customHeight="1" x14ac:dyDescent="0.2">
      <c r="A298" s="49"/>
      <c r="B298" s="50"/>
      <c r="C298" s="51"/>
      <c r="D298" s="52"/>
      <c r="E298" s="53"/>
      <c r="F298" s="54"/>
    </row>
    <row r="299" spans="1:6" s="46" customFormat="1" ht="15" customHeight="1" x14ac:dyDescent="0.2">
      <c r="A299" s="49"/>
      <c r="B299" s="50"/>
      <c r="C299" s="51"/>
      <c r="D299" s="52"/>
      <c r="E299" s="53"/>
      <c r="F299" s="54"/>
    </row>
    <row r="300" spans="1:6" s="46" customFormat="1" ht="15" customHeight="1" x14ac:dyDescent="0.2">
      <c r="A300" s="49"/>
      <c r="B300" s="50"/>
      <c r="C300" s="51"/>
      <c r="D300" s="52"/>
      <c r="E300" s="53"/>
      <c r="F300" s="54"/>
    </row>
    <row r="301" spans="1:6" s="46" customFormat="1" ht="15" customHeight="1" x14ac:dyDescent="0.2">
      <c r="A301" s="49"/>
      <c r="B301" s="50"/>
      <c r="C301" s="51"/>
      <c r="D301" s="52"/>
      <c r="E301" s="53"/>
      <c r="F301" s="54"/>
    </row>
    <row r="302" spans="1:6" s="46" customFormat="1" ht="15" customHeight="1" x14ac:dyDescent="0.2">
      <c r="A302" s="49"/>
      <c r="B302" s="50"/>
      <c r="C302" s="51"/>
      <c r="D302" s="52"/>
      <c r="E302" s="53"/>
      <c r="F302" s="54"/>
    </row>
    <row r="303" spans="1:6" s="46" customFormat="1" ht="15" customHeight="1" x14ac:dyDescent="0.2">
      <c r="A303" s="49"/>
      <c r="B303" s="50"/>
      <c r="C303" s="51"/>
      <c r="D303" s="52"/>
      <c r="E303" s="53"/>
      <c r="F303" s="54"/>
    </row>
    <row r="304" spans="1:6" s="46" customFormat="1" ht="15" customHeight="1" x14ac:dyDescent="0.2">
      <c r="A304" s="49"/>
      <c r="B304" s="50"/>
      <c r="C304" s="51"/>
      <c r="D304" s="52"/>
      <c r="E304" s="53"/>
      <c r="F304" s="54"/>
    </row>
    <row r="305" spans="1:6" s="46" customFormat="1" ht="15" customHeight="1" x14ac:dyDescent="0.2">
      <c r="A305" s="49"/>
      <c r="B305" s="50"/>
      <c r="C305" s="51"/>
      <c r="D305" s="52"/>
      <c r="E305" s="53"/>
      <c r="F305" s="54"/>
    </row>
    <row r="306" spans="1:6" s="46" customFormat="1" ht="15" customHeight="1" x14ac:dyDescent="0.2">
      <c r="A306" s="49"/>
      <c r="B306" s="50"/>
      <c r="C306" s="51"/>
      <c r="D306" s="52"/>
      <c r="E306" s="53"/>
      <c r="F306" s="54"/>
    </row>
    <row r="307" spans="1:6" s="46" customFormat="1" ht="15" customHeight="1" x14ac:dyDescent="0.2">
      <c r="A307" s="49"/>
      <c r="B307" s="50"/>
      <c r="C307" s="51"/>
      <c r="D307" s="52"/>
      <c r="E307" s="53"/>
      <c r="F307" s="54"/>
    </row>
    <row r="308" spans="1:6" s="46" customFormat="1" ht="15" customHeight="1" x14ac:dyDescent="0.2">
      <c r="A308" s="49"/>
      <c r="B308" s="50"/>
      <c r="C308" s="51"/>
      <c r="D308" s="52"/>
      <c r="E308" s="53"/>
      <c r="F308" s="54"/>
    </row>
    <row r="309" spans="1:6" s="46" customFormat="1" ht="15" customHeight="1" x14ac:dyDescent="0.2">
      <c r="A309" s="49"/>
      <c r="B309" s="50"/>
      <c r="C309" s="51"/>
      <c r="D309" s="52"/>
      <c r="E309" s="53"/>
      <c r="F309" s="54"/>
    </row>
    <row r="310" spans="1:6" s="46" customFormat="1" ht="15" customHeight="1" x14ac:dyDescent="0.2">
      <c r="A310" s="49"/>
      <c r="B310" s="50"/>
      <c r="C310" s="51"/>
      <c r="D310" s="52"/>
      <c r="E310" s="53"/>
      <c r="F310" s="54"/>
    </row>
    <row r="311" spans="1:6" s="46" customFormat="1" ht="15" customHeight="1" x14ac:dyDescent="0.2">
      <c r="A311" s="49"/>
      <c r="B311" s="50"/>
      <c r="C311" s="51"/>
      <c r="D311" s="52"/>
      <c r="E311" s="53"/>
      <c r="F311" s="54"/>
    </row>
    <row r="312" spans="1:6" s="46" customFormat="1" ht="15" customHeight="1" x14ac:dyDescent="0.2">
      <c r="A312" s="49"/>
      <c r="B312" s="50"/>
      <c r="C312" s="51"/>
      <c r="D312" s="52"/>
      <c r="E312" s="53"/>
      <c r="F312" s="54"/>
    </row>
    <row r="313" spans="1:6" s="46" customFormat="1" ht="15" customHeight="1" x14ac:dyDescent="0.2">
      <c r="A313" s="49"/>
      <c r="B313" s="50"/>
      <c r="C313" s="51"/>
      <c r="D313" s="52"/>
      <c r="E313" s="53"/>
      <c r="F313" s="54"/>
    </row>
    <row r="314" spans="1:6" s="46" customFormat="1" ht="15" customHeight="1" x14ac:dyDescent="0.2">
      <c r="A314" s="49"/>
      <c r="B314" s="50"/>
      <c r="C314" s="51"/>
      <c r="D314" s="52"/>
      <c r="E314" s="53"/>
      <c r="F314" s="54"/>
    </row>
    <row r="315" spans="1:6" s="46" customFormat="1" ht="15" customHeight="1" x14ac:dyDescent="0.2">
      <c r="A315" s="49"/>
      <c r="B315" s="50"/>
      <c r="C315" s="51"/>
      <c r="D315" s="52"/>
      <c r="E315" s="53"/>
      <c r="F315" s="54"/>
    </row>
    <row r="316" spans="1:6" s="46" customFormat="1" ht="15" customHeight="1" x14ac:dyDescent="0.2">
      <c r="A316" s="49"/>
      <c r="B316" s="50"/>
      <c r="C316" s="51"/>
      <c r="D316" s="52"/>
      <c r="E316" s="53"/>
      <c r="F316" s="54"/>
    </row>
    <row r="317" spans="1:6" s="46" customFormat="1" ht="15" customHeight="1" x14ac:dyDescent="0.2">
      <c r="A317" s="49"/>
      <c r="B317" s="50"/>
      <c r="C317" s="51"/>
      <c r="D317" s="52"/>
      <c r="E317" s="53"/>
      <c r="F317" s="54"/>
    </row>
    <row r="318" spans="1:6" s="46" customFormat="1" ht="15" customHeight="1" x14ac:dyDescent="0.2">
      <c r="A318" s="49"/>
      <c r="B318" s="50"/>
      <c r="C318" s="51"/>
      <c r="D318" s="52"/>
      <c r="E318" s="53"/>
      <c r="F318" s="54"/>
    </row>
    <row r="319" spans="1:6" s="46" customFormat="1" ht="15" customHeight="1" x14ac:dyDescent="0.2">
      <c r="A319" s="49"/>
      <c r="B319" s="50"/>
      <c r="C319" s="51"/>
      <c r="D319" s="52"/>
      <c r="E319" s="53"/>
      <c r="F319" s="54"/>
    </row>
    <row r="320" spans="1:6" s="46" customFormat="1" ht="15" customHeight="1" x14ac:dyDescent="0.2">
      <c r="A320" s="49"/>
      <c r="B320" s="50"/>
      <c r="C320" s="51"/>
      <c r="D320" s="52"/>
      <c r="E320" s="53"/>
      <c r="F320" s="54"/>
    </row>
    <row r="321" spans="1:6" s="46" customFormat="1" ht="15" customHeight="1" x14ac:dyDescent="0.2">
      <c r="A321" s="49"/>
      <c r="B321" s="50"/>
      <c r="C321" s="51"/>
      <c r="D321" s="52"/>
      <c r="E321" s="53"/>
      <c r="F321" s="54"/>
    </row>
    <row r="322" spans="1:6" s="46" customFormat="1" ht="15" customHeight="1" x14ac:dyDescent="0.2">
      <c r="A322" s="49"/>
      <c r="B322" s="50"/>
      <c r="C322" s="51"/>
      <c r="D322" s="52"/>
      <c r="E322" s="53"/>
      <c r="F322" s="54"/>
    </row>
    <row r="323" spans="1:6" s="46" customFormat="1" ht="15" customHeight="1" x14ac:dyDescent="0.2">
      <c r="A323" s="49"/>
      <c r="B323" s="50"/>
      <c r="C323" s="51"/>
      <c r="D323" s="52"/>
      <c r="E323" s="53"/>
      <c r="F323" s="54"/>
    </row>
    <row r="324" spans="1:6" s="46" customFormat="1" ht="15" customHeight="1" x14ac:dyDescent="0.2">
      <c r="A324" s="49"/>
      <c r="B324" s="50"/>
      <c r="C324" s="51"/>
      <c r="D324" s="52"/>
      <c r="E324" s="53"/>
      <c r="F324" s="54"/>
    </row>
    <row r="325" spans="1:6" s="46" customFormat="1" ht="15" customHeight="1" x14ac:dyDescent="0.2">
      <c r="A325" s="49"/>
      <c r="B325" s="50"/>
      <c r="C325" s="51"/>
      <c r="D325" s="52"/>
      <c r="E325" s="53"/>
      <c r="F325" s="54"/>
    </row>
    <row r="326" spans="1:6" s="46" customFormat="1" ht="15" customHeight="1" x14ac:dyDescent="0.2">
      <c r="A326" s="49"/>
      <c r="B326" s="50"/>
      <c r="C326" s="51"/>
      <c r="D326" s="52"/>
      <c r="E326" s="53"/>
      <c r="F326" s="54"/>
    </row>
    <row r="327" spans="1:6" s="46" customFormat="1" ht="15" customHeight="1" x14ac:dyDescent="0.2">
      <c r="A327" s="49"/>
      <c r="B327" s="50"/>
      <c r="C327" s="51"/>
      <c r="D327" s="52"/>
      <c r="E327" s="53"/>
      <c r="F327" s="54"/>
    </row>
    <row r="328" spans="1:6" s="46" customFormat="1" ht="15" customHeight="1" x14ac:dyDescent="0.2">
      <c r="A328" s="49"/>
      <c r="B328" s="50"/>
      <c r="C328" s="51"/>
      <c r="D328" s="52"/>
      <c r="E328" s="53"/>
      <c r="F328" s="54"/>
    </row>
    <row r="329" spans="1:6" s="46" customFormat="1" ht="15" customHeight="1" x14ac:dyDescent="0.2">
      <c r="A329" s="49"/>
      <c r="B329" s="50"/>
      <c r="C329" s="51"/>
      <c r="D329" s="52"/>
      <c r="E329" s="53"/>
      <c r="F329" s="54"/>
    </row>
    <row r="330" spans="1:6" s="46" customFormat="1" ht="15" customHeight="1" x14ac:dyDescent="0.2">
      <c r="A330" s="49"/>
      <c r="B330" s="50"/>
      <c r="C330" s="51"/>
      <c r="D330" s="52"/>
      <c r="E330" s="53"/>
      <c r="F330" s="54"/>
    </row>
    <row r="331" spans="1:6" s="46" customFormat="1" ht="15" customHeight="1" x14ac:dyDescent="0.2">
      <c r="A331" s="49"/>
      <c r="B331" s="50"/>
      <c r="C331" s="51"/>
      <c r="D331" s="52"/>
      <c r="E331" s="53"/>
      <c r="F331" s="54"/>
    </row>
    <row r="332" spans="1:6" s="46" customFormat="1" ht="15" customHeight="1" x14ac:dyDescent="0.2">
      <c r="A332" s="49"/>
      <c r="B332" s="50"/>
      <c r="C332" s="51"/>
      <c r="D332" s="52"/>
      <c r="E332" s="53"/>
      <c r="F332" s="54"/>
    </row>
    <row r="333" spans="1:6" s="46" customFormat="1" ht="15" customHeight="1" x14ac:dyDescent="0.2">
      <c r="A333" s="49"/>
      <c r="B333" s="50"/>
      <c r="C333" s="51"/>
      <c r="D333" s="52"/>
      <c r="E333" s="53"/>
      <c r="F333" s="54"/>
    </row>
    <row r="334" spans="1:6" s="46" customFormat="1" ht="15" customHeight="1" x14ac:dyDescent="0.2">
      <c r="A334" s="49"/>
      <c r="B334" s="50"/>
      <c r="C334" s="51"/>
      <c r="D334" s="52"/>
      <c r="E334" s="53"/>
      <c r="F334" s="54"/>
    </row>
    <row r="335" spans="1:6" s="46" customFormat="1" ht="15" customHeight="1" x14ac:dyDescent="0.2">
      <c r="A335" s="49"/>
      <c r="B335" s="50"/>
      <c r="C335" s="51"/>
      <c r="D335" s="52"/>
      <c r="E335" s="53"/>
      <c r="F335" s="54"/>
    </row>
    <row r="336" spans="1:6" s="46" customFormat="1" ht="15" customHeight="1" x14ac:dyDescent="0.2">
      <c r="A336" s="49"/>
      <c r="B336" s="50"/>
      <c r="C336" s="51"/>
      <c r="D336" s="52"/>
      <c r="E336" s="53"/>
      <c r="F336" s="54"/>
    </row>
    <row r="337" spans="1:6" s="46" customFormat="1" ht="15" customHeight="1" x14ac:dyDescent="0.2">
      <c r="A337" s="49"/>
      <c r="B337" s="50"/>
      <c r="C337" s="51"/>
      <c r="D337" s="52"/>
      <c r="E337" s="53"/>
      <c r="F337" s="54"/>
    </row>
    <row r="338" spans="1:6" s="46" customFormat="1" ht="15" customHeight="1" x14ac:dyDescent="0.2">
      <c r="A338" s="49"/>
      <c r="B338" s="50"/>
      <c r="C338" s="51"/>
      <c r="D338" s="52"/>
      <c r="E338" s="53"/>
      <c r="F338" s="54"/>
    </row>
    <row r="339" spans="1:6" s="46" customFormat="1" ht="15" customHeight="1" x14ac:dyDescent="0.2">
      <c r="A339" s="49"/>
      <c r="B339" s="50"/>
      <c r="C339" s="51"/>
      <c r="D339" s="52"/>
      <c r="E339" s="53"/>
      <c r="F339" s="54"/>
    </row>
    <row r="340" spans="1:6" s="46" customFormat="1" ht="15" customHeight="1" x14ac:dyDescent="0.2">
      <c r="A340" s="49"/>
      <c r="B340" s="50"/>
      <c r="C340" s="51"/>
      <c r="D340" s="52"/>
      <c r="E340" s="53"/>
      <c r="F340" s="54"/>
    </row>
    <row r="341" spans="1:6" s="46" customFormat="1" ht="15" customHeight="1" x14ac:dyDescent="0.2">
      <c r="A341" s="49"/>
      <c r="B341" s="50"/>
      <c r="C341" s="51"/>
      <c r="D341" s="52"/>
      <c r="E341" s="53"/>
      <c r="F341" s="54"/>
    </row>
    <row r="342" spans="1:6" s="46" customFormat="1" ht="15" customHeight="1" x14ac:dyDescent="0.2">
      <c r="A342" s="49"/>
      <c r="B342" s="50"/>
      <c r="C342" s="51"/>
      <c r="D342" s="52"/>
      <c r="E342" s="53"/>
      <c r="F342" s="54"/>
    </row>
    <row r="343" spans="1:6" s="46" customFormat="1" ht="15" customHeight="1" x14ac:dyDescent="0.2">
      <c r="A343" s="49"/>
      <c r="B343" s="50"/>
      <c r="C343" s="51"/>
      <c r="D343" s="52"/>
      <c r="E343" s="53"/>
      <c r="F343" s="54"/>
    </row>
    <row r="344" spans="1:6" s="46" customFormat="1" ht="15" customHeight="1" x14ac:dyDescent="0.2">
      <c r="A344" s="49"/>
      <c r="B344" s="50"/>
      <c r="C344" s="51"/>
      <c r="D344" s="52"/>
      <c r="E344" s="53"/>
      <c r="F344" s="54"/>
    </row>
    <row r="345" spans="1:6" s="46" customFormat="1" ht="15" customHeight="1" x14ac:dyDescent="0.2">
      <c r="A345" s="49"/>
      <c r="B345" s="50"/>
      <c r="C345" s="51"/>
      <c r="D345" s="52"/>
      <c r="E345" s="53"/>
      <c r="F345" s="54"/>
    </row>
    <row r="346" spans="1:6" s="46" customFormat="1" ht="15" customHeight="1" x14ac:dyDescent="0.2">
      <c r="A346" s="49"/>
      <c r="B346" s="50"/>
      <c r="C346" s="51"/>
      <c r="D346" s="52"/>
      <c r="E346" s="53"/>
      <c r="F346" s="54"/>
    </row>
    <row r="347" spans="1:6" s="46" customFormat="1" ht="15" customHeight="1" x14ac:dyDescent="0.2">
      <c r="A347" s="49"/>
      <c r="B347" s="50"/>
      <c r="C347" s="51"/>
      <c r="D347" s="52"/>
      <c r="E347" s="53"/>
      <c r="F347" s="54"/>
    </row>
    <row r="348" spans="1:6" s="46" customFormat="1" ht="15" customHeight="1" x14ac:dyDescent="0.2">
      <c r="A348" s="49"/>
      <c r="B348" s="50"/>
      <c r="C348" s="51"/>
      <c r="D348" s="52"/>
      <c r="E348" s="53"/>
      <c r="F348" s="54"/>
    </row>
    <row r="349" spans="1:6" s="46" customFormat="1" ht="15" customHeight="1" x14ac:dyDescent="0.2">
      <c r="A349" s="49"/>
      <c r="B349" s="50"/>
      <c r="C349" s="51"/>
      <c r="D349" s="52"/>
      <c r="E349" s="53"/>
      <c r="F349" s="54"/>
    </row>
    <row r="350" spans="1:6" s="46" customFormat="1" ht="15" customHeight="1" x14ac:dyDescent="0.2">
      <c r="A350" s="49"/>
      <c r="B350" s="50"/>
      <c r="C350" s="51"/>
      <c r="D350" s="52"/>
      <c r="E350" s="53"/>
      <c r="F350" s="54"/>
    </row>
    <row r="351" spans="1:6" s="46" customFormat="1" ht="15" customHeight="1" x14ac:dyDescent="0.2">
      <c r="A351" s="49"/>
      <c r="B351" s="50"/>
      <c r="C351" s="51"/>
      <c r="D351" s="52"/>
      <c r="E351" s="53"/>
      <c r="F351" s="54"/>
    </row>
    <row r="352" spans="1:6" s="46" customFormat="1" ht="15" customHeight="1" x14ac:dyDescent="0.2">
      <c r="A352" s="49"/>
      <c r="B352" s="50"/>
      <c r="C352" s="51"/>
      <c r="D352" s="52"/>
      <c r="E352" s="53"/>
      <c r="F352" s="54"/>
    </row>
    <row r="353" spans="1:60" s="46" customFormat="1" ht="15" customHeight="1" x14ac:dyDescent="0.2">
      <c r="A353" s="49"/>
      <c r="B353" s="50"/>
      <c r="C353" s="51"/>
      <c r="D353" s="52"/>
      <c r="E353" s="53"/>
      <c r="F353" s="54"/>
    </row>
    <row r="354" spans="1:60" s="46" customFormat="1" ht="15" customHeight="1" x14ac:dyDescent="0.2">
      <c r="A354" s="49"/>
      <c r="B354" s="50"/>
      <c r="C354" s="51"/>
      <c r="D354" s="52"/>
      <c r="E354" s="53"/>
      <c r="F354" s="54"/>
    </row>
    <row r="355" spans="1:60" s="46" customFormat="1" ht="15" customHeight="1" x14ac:dyDescent="0.2">
      <c r="A355" s="49"/>
      <c r="B355" s="50"/>
      <c r="C355" s="51"/>
      <c r="D355" s="52"/>
      <c r="E355" s="53"/>
      <c r="F355" s="54"/>
    </row>
    <row r="356" spans="1:60" s="46" customFormat="1" ht="15" customHeight="1" x14ac:dyDescent="0.2">
      <c r="A356" s="49"/>
      <c r="B356" s="50"/>
      <c r="C356" s="51"/>
      <c r="D356" s="52"/>
      <c r="E356" s="53"/>
      <c r="F356" s="54"/>
    </row>
    <row r="357" spans="1:60" s="56" customFormat="1" ht="15" customHeight="1" x14ac:dyDescent="0.25">
      <c r="A357" s="194" t="s">
        <v>0</v>
      </c>
      <c r="B357" s="194"/>
      <c r="C357" s="194"/>
      <c r="D357" s="194"/>
      <c r="E357" s="194"/>
      <c r="F357" s="194"/>
      <c r="G357" s="55"/>
      <c r="H357" s="55"/>
      <c r="I357" s="55"/>
      <c r="J357" s="55"/>
      <c r="K357" s="55"/>
      <c r="L357" s="55"/>
      <c r="M357" s="55"/>
      <c r="N357" s="55"/>
      <c r="O357" s="55"/>
      <c r="P357" s="55"/>
      <c r="Q357" s="55"/>
      <c r="R357" s="55"/>
      <c r="S357" s="55"/>
      <c r="T357" s="55"/>
      <c r="U357" s="55"/>
      <c r="V357" s="55"/>
      <c r="W357" s="55"/>
      <c r="X357" s="55"/>
      <c r="Y357" s="55"/>
      <c r="Z357" s="55"/>
      <c r="AA357" s="55"/>
      <c r="AB357" s="55"/>
      <c r="AC357" s="55"/>
      <c r="AD357" s="55"/>
      <c r="AE357" s="55"/>
      <c r="AF357" s="55"/>
      <c r="AG357" s="55"/>
      <c r="AH357" s="55"/>
      <c r="AI357" s="55"/>
      <c r="AJ357" s="55"/>
      <c r="AK357" s="55"/>
      <c r="AL357" s="55"/>
      <c r="AM357" s="55"/>
      <c r="AN357" s="55"/>
      <c r="AO357" s="55"/>
      <c r="AP357" s="55"/>
      <c r="AQ357" s="55"/>
      <c r="AR357" s="55"/>
      <c r="AS357" s="55"/>
      <c r="AT357" s="55"/>
      <c r="AU357" s="55"/>
      <c r="AV357" s="55"/>
      <c r="AW357" s="55"/>
      <c r="AX357" s="55"/>
      <c r="AY357" s="55"/>
      <c r="AZ357" s="55"/>
      <c r="BA357" s="55"/>
      <c r="BB357" s="55"/>
      <c r="BC357" s="55"/>
      <c r="BD357" s="55"/>
      <c r="BE357" s="55"/>
      <c r="BF357" s="55"/>
      <c r="BG357" s="55"/>
      <c r="BH357" s="55"/>
    </row>
    <row r="358" spans="1:60" s="56" customFormat="1" ht="15" customHeight="1" x14ac:dyDescent="0.25">
      <c r="A358" s="194" t="s">
        <v>1</v>
      </c>
      <c r="B358" s="194"/>
      <c r="C358" s="194"/>
      <c r="D358" s="194"/>
      <c r="E358" s="194"/>
      <c r="F358" s="194"/>
      <c r="G358" s="55"/>
      <c r="H358" s="55"/>
      <c r="I358" s="55"/>
      <c r="J358" s="55"/>
      <c r="K358" s="55"/>
      <c r="L358" s="55"/>
      <c r="M358" s="55"/>
      <c r="N358" s="55"/>
      <c r="O358" s="55"/>
      <c r="P358" s="55"/>
      <c r="Q358" s="55"/>
      <c r="R358" s="55"/>
      <c r="S358" s="55"/>
      <c r="T358" s="55"/>
      <c r="U358" s="55"/>
      <c r="V358" s="55"/>
      <c r="W358" s="55"/>
      <c r="X358" s="55"/>
      <c r="Y358" s="55"/>
      <c r="Z358" s="55"/>
      <c r="AA358" s="55"/>
      <c r="AB358" s="55"/>
      <c r="AC358" s="55"/>
      <c r="AD358" s="55"/>
      <c r="AE358" s="55"/>
      <c r="AF358" s="55"/>
      <c r="AG358" s="55"/>
      <c r="AH358" s="55"/>
      <c r="AI358" s="55"/>
      <c r="AJ358" s="55"/>
      <c r="AK358" s="55"/>
      <c r="AL358" s="55"/>
      <c r="AM358" s="55"/>
      <c r="AN358" s="55"/>
      <c r="AO358" s="55"/>
      <c r="AP358" s="55"/>
      <c r="AQ358" s="55"/>
      <c r="AR358" s="55"/>
      <c r="AS358" s="55"/>
      <c r="AT358" s="55"/>
      <c r="AU358" s="55"/>
      <c r="AV358" s="55"/>
      <c r="AW358" s="55"/>
      <c r="AX358" s="55"/>
      <c r="AY358" s="55"/>
      <c r="AZ358" s="55"/>
      <c r="BA358" s="55"/>
      <c r="BB358" s="55"/>
      <c r="BC358" s="55"/>
      <c r="BD358" s="55"/>
      <c r="BE358" s="55"/>
      <c r="BF358" s="55"/>
      <c r="BG358" s="55"/>
      <c r="BH358" s="55"/>
    </row>
    <row r="359" spans="1:60" s="56" customFormat="1" ht="15" customHeight="1" x14ac:dyDescent="0.25">
      <c r="A359" s="195" t="s">
        <v>2</v>
      </c>
      <c r="B359" s="195"/>
      <c r="C359" s="195"/>
      <c r="D359" s="195"/>
      <c r="E359" s="195"/>
      <c r="F359" s="195"/>
      <c r="G359" s="55"/>
      <c r="H359" s="55"/>
      <c r="I359" s="55"/>
      <c r="J359" s="55"/>
      <c r="K359" s="55"/>
      <c r="L359" s="55"/>
      <c r="M359" s="55"/>
      <c r="N359" s="55"/>
      <c r="O359" s="55"/>
      <c r="P359" s="55"/>
      <c r="Q359" s="55"/>
      <c r="R359" s="55"/>
      <c r="S359" s="55"/>
      <c r="T359" s="55"/>
      <c r="U359" s="55"/>
      <c r="V359" s="55"/>
      <c r="W359" s="55"/>
      <c r="X359" s="55"/>
      <c r="Y359" s="55"/>
      <c r="Z359" s="55"/>
      <c r="AA359" s="55"/>
      <c r="AB359" s="55"/>
      <c r="AC359" s="55"/>
      <c r="AD359" s="55"/>
      <c r="AE359" s="55"/>
      <c r="AF359" s="55"/>
      <c r="AG359" s="55"/>
      <c r="AH359" s="55"/>
      <c r="AI359" s="55"/>
      <c r="AJ359" s="55"/>
      <c r="AK359" s="55"/>
      <c r="AL359" s="55"/>
      <c r="AM359" s="55"/>
      <c r="AN359" s="55"/>
      <c r="AO359" s="55"/>
      <c r="AP359" s="55"/>
      <c r="AQ359" s="55"/>
      <c r="AR359" s="55"/>
      <c r="AS359" s="55"/>
      <c r="AT359" s="55"/>
      <c r="AU359" s="55"/>
      <c r="AV359" s="55"/>
      <c r="AW359" s="55"/>
      <c r="AX359" s="55"/>
      <c r="AY359" s="55"/>
      <c r="AZ359" s="55"/>
      <c r="BA359" s="55"/>
      <c r="BB359" s="55"/>
      <c r="BC359" s="55"/>
      <c r="BD359" s="55"/>
      <c r="BE359" s="55"/>
      <c r="BF359" s="55"/>
      <c r="BG359" s="55"/>
      <c r="BH359" s="55"/>
    </row>
    <row r="360" spans="1:60" s="56" customFormat="1" ht="15" customHeight="1" x14ac:dyDescent="0.25">
      <c r="A360" s="195" t="s">
        <v>3</v>
      </c>
      <c r="B360" s="195"/>
      <c r="C360" s="195"/>
      <c r="D360" s="195"/>
      <c r="E360" s="195"/>
      <c r="F360" s="195"/>
      <c r="G360" s="55"/>
      <c r="H360" s="55"/>
      <c r="I360" s="55"/>
      <c r="J360" s="55"/>
      <c r="K360" s="55"/>
      <c r="L360" s="55"/>
      <c r="M360" s="55"/>
      <c r="N360" s="55"/>
      <c r="O360" s="55"/>
      <c r="P360" s="55"/>
      <c r="Q360" s="55"/>
      <c r="R360" s="55"/>
      <c r="S360" s="55"/>
      <c r="T360" s="55"/>
      <c r="U360" s="55"/>
      <c r="V360" s="55"/>
      <c r="W360" s="55"/>
      <c r="X360" s="55"/>
      <c r="Y360" s="55"/>
      <c r="Z360" s="55"/>
      <c r="AA360" s="55"/>
      <c r="AB360" s="55"/>
      <c r="AC360" s="55"/>
      <c r="AD360" s="55"/>
      <c r="AE360" s="55"/>
      <c r="AF360" s="55"/>
      <c r="AG360" s="55"/>
      <c r="AH360" s="55"/>
      <c r="AI360" s="55"/>
      <c r="AJ360" s="55"/>
      <c r="AK360" s="55"/>
      <c r="AL360" s="55"/>
      <c r="AM360" s="55"/>
      <c r="AN360" s="55"/>
      <c r="AO360" s="55"/>
      <c r="AP360" s="55"/>
      <c r="AQ360" s="55"/>
      <c r="AR360" s="55"/>
      <c r="AS360" s="55"/>
      <c r="AT360" s="55"/>
      <c r="AU360" s="55"/>
      <c r="AV360" s="55"/>
      <c r="AW360" s="55"/>
      <c r="AX360" s="55"/>
      <c r="AY360" s="55"/>
      <c r="AZ360" s="55"/>
      <c r="BA360" s="55"/>
      <c r="BB360" s="55"/>
      <c r="BC360" s="55"/>
      <c r="BD360" s="55"/>
      <c r="BE360" s="55"/>
      <c r="BF360" s="55"/>
      <c r="BG360" s="55"/>
      <c r="BH360" s="55"/>
    </row>
    <row r="361" spans="1:60" s="56" customFormat="1" ht="15" customHeight="1" x14ac:dyDescent="0.25">
      <c r="A361" s="3"/>
      <c r="B361" s="4"/>
      <c r="C361" s="5"/>
      <c r="D361" s="6"/>
      <c r="E361" s="7"/>
      <c r="F361" s="8"/>
      <c r="G361" s="55"/>
      <c r="H361" s="55"/>
      <c r="I361" s="55"/>
      <c r="J361" s="55"/>
      <c r="K361" s="55"/>
      <c r="L361" s="55"/>
      <c r="M361" s="55"/>
      <c r="N361" s="55"/>
      <c r="O361" s="55"/>
      <c r="P361" s="55"/>
      <c r="Q361" s="55"/>
      <c r="R361" s="55"/>
      <c r="S361" s="55"/>
      <c r="T361" s="55"/>
      <c r="U361" s="55"/>
      <c r="V361" s="55"/>
      <c r="W361" s="55"/>
      <c r="X361" s="55"/>
      <c r="Y361" s="55"/>
      <c r="Z361" s="55"/>
      <c r="AA361" s="55"/>
      <c r="AB361" s="55"/>
      <c r="AC361" s="55"/>
      <c r="AD361" s="55"/>
      <c r="AE361" s="55"/>
      <c r="AF361" s="55"/>
      <c r="AG361" s="55"/>
      <c r="AH361" s="55"/>
      <c r="AI361" s="55"/>
      <c r="AJ361" s="55"/>
      <c r="AK361" s="55"/>
      <c r="AL361" s="55"/>
      <c r="AM361" s="55"/>
      <c r="AN361" s="55"/>
      <c r="AO361" s="55"/>
      <c r="AP361" s="55"/>
      <c r="AQ361" s="55"/>
      <c r="AR361" s="55"/>
      <c r="AS361" s="55"/>
      <c r="AT361" s="55"/>
      <c r="AU361" s="55"/>
      <c r="AV361" s="55"/>
      <c r="AW361" s="55"/>
      <c r="AX361" s="55"/>
      <c r="AY361" s="55"/>
      <c r="AZ361" s="55"/>
      <c r="BA361" s="55"/>
      <c r="BB361" s="55"/>
      <c r="BC361" s="55"/>
      <c r="BD361" s="55"/>
      <c r="BE361" s="55"/>
      <c r="BF361" s="55"/>
      <c r="BG361" s="55"/>
      <c r="BH361" s="55"/>
    </row>
    <row r="362" spans="1:60" s="56" customFormat="1" ht="12" customHeight="1" x14ac:dyDescent="0.2">
      <c r="A362" s="201" t="s">
        <v>411</v>
      </c>
      <c r="B362" s="202"/>
      <c r="C362" s="202"/>
      <c r="D362" s="202"/>
      <c r="E362" s="202"/>
      <c r="F362" s="203"/>
      <c r="G362" s="55"/>
      <c r="H362" s="55"/>
      <c r="I362" s="55"/>
      <c r="J362" s="55"/>
      <c r="K362" s="55"/>
      <c r="L362" s="55"/>
      <c r="M362" s="55"/>
      <c r="N362" s="55"/>
      <c r="O362" s="55"/>
      <c r="P362" s="55"/>
      <c r="Q362" s="55"/>
      <c r="R362" s="55"/>
      <c r="S362" s="55"/>
      <c r="T362" s="55"/>
      <c r="U362" s="55"/>
      <c r="V362" s="55"/>
      <c r="W362" s="55"/>
      <c r="X362" s="55"/>
      <c r="Y362" s="55"/>
      <c r="Z362" s="55"/>
      <c r="AA362" s="55"/>
      <c r="AB362" s="55"/>
      <c r="AC362" s="55"/>
      <c r="AD362" s="55"/>
      <c r="AE362" s="55"/>
      <c r="AF362" s="55"/>
      <c r="AG362" s="55"/>
      <c r="AH362" s="55"/>
      <c r="AI362" s="55"/>
      <c r="AJ362" s="55"/>
      <c r="AK362" s="55"/>
      <c r="AL362" s="55"/>
      <c r="AM362" s="55"/>
      <c r="AN362" s="55"/>
      <c r="AO362" s="55"/>
      <c r="AP362" s="55"/>
      <c r="AQ362" s="55"/>
      <c r="AR362" s="55"/>
      <c r="AS362" s="55"/>
      <c r="AT362" s="55"/>
      <c r="AU362" s="55"/>
      <c r="AV362" s="55"/>
      <c r="AW362" s="55"/>
      <c r="AX362" s="55"/>
      <c r="AY362" s="55"/>
      <c r="AZ362" s="55"/>
      <c r="BA362" s="55"/>
      <c r="BB362" s="55"/>
      <c r="BC362" s="55"/>
      <c r="BD362" s="55"/>
      <c r="BE362" s="55"/>
      <c r="BF362" s="55"/>
      <c r="BG362" s="55"/>
      <c r="BH362" s="55"/>
    </row>
    <row r="363" spans="1:60" s="56" customFormat="1" ht="12" customHeight="1" x14ac:dyDescent="0.2">
      <c r="A363" s="204"/>
      <c r="B363" s="205"/>
      <c r="C363" s="205"/>
      <c r="D363" s="205"/>
      <c r="E363" s="205"/>
      <c r="F363" s="206"/>
      <c r="G363" s="55"/>
      <c r="H363" s="55"/>
      <c r="I363" s="55"/>
      <c r="J363" s="55"/>
      <c r="K363" s="55"/>
      <c r="L363" s="55"/>
      <c r="M363" s="55"/>
      <c r="N363" s="55"/>
      <c r="O363" s="55"/>
      <c r="P363" s="55"/>
      <c r="Q363" s="55"/>
      <c r="R363" s="55"/>
      <c r="S363" s="55"/>
      <c r="T363" s="55"/>
      <c r="U363" s="55"/>
      <c r="V363" s="55"/>
      <c r="W363" s="55"/>
      <c r="X363" s="55"/>
      <c r="Y363" s="55"/>
      <c r="Z363" s="55"/>
      <c r="AA363" s="55"/>
      <c r="AB363" s="55"/>
      <c r="AC363" s="55"/>
      <c r="AD363" s="55"/>
      <c r="AE363" s="55"/>
      <c r="AF363" s="55"/>
      <c r="AG363" s="55"/>
      <c r="AH363" s="55"/>
      <c r="AI363" s="55"/>
      <c r="AJ363" s="55"/>
      <c r="AK363" s="55"/>
      <c r="AL363" s="55"/>
      <c r="AM363" s="55"/>
      <c r="AN363" s="55"/>
      <c r="AO363" s="55"/>
      <c r="AP363" s="55"/>
      <c r="AQ363" s="55"/>
      <c r="AR363" s="55"/>
      <c r="AS363" s="55"/>
      <c r="AT363" s="55"/>
      <c r="AU363" s="55"/>
      <c r="AV363" s="55"/>
      <c r="AW363" s="55"/>
      <c r="AX363" s="55"/>
      <c r="AY363" s="55"/>
      <c r="AZ363" s="55"/>
      <c r="BA363" s="55"/>
      <c r="BB363" s="55"/>
      <c r="BC363" s="55"/>
      <c r="BD363" s="55"/>
      <c r="BE363" s="55"/>
      <c r="BF363" s="55"/>
      <c r="BG363" s="55"/>
      <c r="BH363" s="55"/>
    </row>
    <row r="364" spans="1:60" s="56" customFormat="1" ht="15" customHeight="1" x14ac:dyDescent="0.2">
      <c r="A364" s="207" t="s">
        <v>5</v>
      </c>
      <c r="B364" s="207"/>
      <c r="C364" s="207"/>
      <c r="D364" s="207"/>
      <c r="E364" s="207"/>
      <c r="F364" s="57">
        <v>531969588.87</v>
      </c>
      <c r="G364" s="55"/>
      <c r="H364" s="55"/>
      <c r="I364" s="55"/>
      <c r="J364" s="55"/>
      <c r="K364" s="55"/>
      <c r="L364" s="55"/>
      <c r="M364" s="55"/>
      <c r="N364" s="55"/>
      <c r="O364" s="55"/>
      <c r="P364" s="55"/>
      <c r="Q364" s="55"/>
      <c r="R364" s="55"/>
      <c r="S364" s="55"/>
      <c r="T364" s="55"/>
      <c r="U364" s="55"/>
      <c r="V364" s="55"/>
      <c r="W364" s="55"/>
      <c r="X364" s="55"/>
      <c r="Y364" s="55"/>
      <c r="Z364" s="55"/>
      <c r="AA364" s="55"/>
      <c r="AB364" s="55"/>
      <c r="AC364" s="55"/>
      <c r="AD364" s="55"/>
      <c r="AE364" s="55"/>
      <c r="AF364" s="55"/>
      <c r="AG364" s="55"/>
      <c r="AH364" s="55"/>
      <c r="AI364" s="55"/>
      <c r="AJ364" s="55"/>
      <c r="AK364" s="55"/>
      <c r="AL364" s="55"/>
      <c r="AM364" s="55"/>
      <c r="AN364" s="55"/>
      <c r="AO364" s="55"/>
      <c r="AP364" s="55"/>
      <c r="AQ364" s="55"/>
      <c r="AR364" s="55"/>
      <c r="AS364" s="55"/>
      <c r="AT364" s="55"/>
      <c r="AU364" s="55"/>
      <c r="AV364" s="55"/>
      <c r="AW364" s="55"/>
      <c r="AX364" s="55"/>
      <c r="AY364" s="55"/>
      <c r="AZ364" s="55"/>
      <c r="BA364" s="55"/>
      <c r="BB364" s="55"/>
      <c r="BC364" s="55"/>
      <c r="BD364" s="55"/>
      <c r="BE364" s="55"/>
      <c r="BF364" s="55"/>
      <c r="BG364" s="55"/>
      <c r="BH364" s="55"/>
    </row>
    <row r="365" spans="1:60" s="56" customFormat="1" ht="15" customHeight="1" x14ac:dyDescent="0.2">
      <c r="A365" s="58"/>
      <c r="B365" s="59"/>
      <c r="C365" s="58"/>
      <c r="D365" s="58"/>
      <c r="E365" s="58"/>
      <c r="F365" s="60"/>
      <c r="G365" s="55"/>
      <c r="H365" s="55"/>
      <c r="I365" s="55"/>
      <c r="J365" s="55"/>
      <c r="K365" s="55"/>
      <c r="L365" s="55"/>
      <c r="M365" s="55"/>
      <c r="N365" s="55"/>
      <c r="O365" s="55"/>
      <c r="P365" s="55"/>
      <c r="Q365" s="55"/>
      <c r="R365" s="55"/>
      <c r="S365" s="55"/>
      <c r="T365" s="55"/>
      <c r="U365" s="55"/>
      <c r="V365" s="55"/>
      <c r="W365" s="55"/>
      <c r="X365" s="55"/>
      <c r="Y365" s="55"/>
      <c r="Z365" s="55"/>
      <c r="AA365" s="55"/>
      <c r="AB365" s="55"/>
      <c r="AC365" s="55"/>
      <c r="AD365" s="55"/>
      <c r="AE365" s="55"/>
      <c r="AF365" s="55"/>
      <c r="AG365" s="55"/>
      <c r="AH365" s="55"/>
      <c r="AI365" s="55"/>
      <c r="AJ365" s="55"/>
      <c r="AK365" s="55"/>
      <c r="AL365" s="55"/>
      <c r="AM365" s="55"/>
      <c r="AN365" s="55"/>
      <c r="AO365" s="55"/>
      <c r="AP365" s="55"/>
      <c r="AQ365" s="55"/>
      <c r="AR365" s="55"/>
      <c r="AS365" s="55"/>
      <c r="AT365" s="55"/>
      <c r="AU365" s="55"/>
      <c r="AV365" s="55"/>
      <c r="AW365" s="55"/>
      <c r="AX365" s="55"/>
      <c r="AY365" s="55"/>
      <c r="AZ365" s="55"/>
      <c r="BA365" s="55"/>
      <c r="BB365" s="55"/>
      <c r="BC365" s="55"/>
      <c r="BD365" s="55"/>
      <c r="BE365" s="55"/>
      <c r="BF365" s="55"/>
      <c r="BG365" s="55"/>
      <c r="BH365" s="55"/>
    </row>
    <row r="366" spans="1:60" s="56" customFormat="1" ht="15" customHeight="1" x14ac:dyDescent="0.2">
      <c r="A366" s="61" t="s">
        <v>6</v>
      </c>
      <c r="B366" s="61" t="s">
        <v>7</v>
      </c>
      <c r="C366" s="61" t="s">
        <v>412</v>
      </c>
      <c r="D366" s="61" t="s">
        <v>9</v>
      </c>
      <c r="E366" s="61" t="s">
        <v>10</v>
      </c>
      <c r="F366" s="61" t="s">
        <v>413</v>
      </c>
      <c r="G366" s="55"/>
      <c r="H366" s="55"/>
      <c r="I366" s="55"/>
      <c r="J366" s="55"/>
      <c r="K366" s="55"/>
      <c r="L366" s="55"/>
      <c r="M366" s="55"/>
      <c r="N366" s="55"/>
      <c r="O366" s="55"/>
      <c r="P366" s="55"/>
      <c r="Q366" s="55"/>
      <c r="R366" s="55"/>
      <c r="S366" s="55"/>
      <c r="T366" s="55"/>
      <c r="U366" s="55"/>
      <c r="V366" s="55"/>
      <c r="W366" s="55"/>
      <c r="X366" s="55"/>
      <c r="Y366" s="55"/>
      <c r="Z366" s="55"/>
      <c r="AA366" s="55"/>
      <c r="AB366" s="55"/>
      <c r="AC366" s="55"/>
      <c r="AD366" s="55"/>
      <c r="AE366" s="55"/>
      <c r="AF366" s="55"/>
      <c r="AG366" s="55"/>
      <c r="AH366" s="55"/>
      <c r="AI366" s="55"/>
      <c r="AJ366" s="55"/>
      <c r="AK366" s="55"/>
      <c r="AL366" s="55"/>
      <c r="AM366" s="55"/>
      <c r="AN366" s="55"/>
      <c r="AO366" s="55"/>
      <c r="AP366" s="55"/>
      <c r="AQ366" s="55"/>
      <c r="AR366" s="55"/>
      <c r="AS366" s="55"/>
      <c r="AT366" s="55"/>
      <c r="AU366" s="55"/>
      <c r="AV366" s="55"/>
      <c r="AW366" s="55"/>
      <c r="AX366" s="55"/>
      <c r="AY366" s="55"/>
      <c r="AZ366" s="55"/>
      <c r="BA366" s="55"/>
      <c r="BB366" s="55"/>
      <c r="BC366" s="55"/>
      <c r="BD366" s="55"/>
      <c r="BE366" s="55"/>
      <c r="BF366" s="55"/>
      <c r="BG366" s="55"/>
      <c r="BH366" s="55"/>
    </row>
    <row r="367" spans="1:60" s="56" customFormat="1" ht="15" customHeight="1" x14ac:dyDescent="0.2">
      <c r="A367" s="62"/>
      <c r="B367" s="19"/>
      <c r="C367" s="63" t="s">
        <v>414</v>
      </c>
      <c r="D367" s="64"/>
      <c r="E367" s="64"/>
      <c r="F367" s="65">
        <f>F364-E367</f>
        <v>531969588.87</v>
      </c>
      <c r="G367" s="55"/>
      <c r="H367" s="55"/>
      <c r="I367" s="55"/>
      <c r="J367" s="55"/>
      <c r="K367" s="55"/>
      <c r="L367" s="55"/>
      <c r="M367" s="55"/>
      <c r="N367" s="55"/>
      <c r="O367" s="55"/>
      <c r="P367" s="55"/>
      <c r="Q367" s="55"/>
      <c r="R367" s="55"/>
      <c r="S367" s="55"/>
      <c r="T367" s="55"/>
      <c r="U367" s="55"/>
      <c r="V367" s="55"/>
      <c r="W367" s="55"/>
      <c r="X367" s="55"/>
      <c r="Y367" s="55"/>
      <c r="Z367" s="55"/>
      <c r="AA367" s="55"/>
      <c r="AB367" s="55"/>
      <c r="AC367" s="55"/>
      <c r="AD367" s="55"/>
      <c r="AE367" s="55"/>
      <c r="AF367" s="55"/>
      <c r="AG367" s="55"/>
      <c r="AH367" s="55"/>
      <c r="AI367" s="55"/>
      <c r="AJ367" s="55"/>
      <c r="AK367" s="55"/>
      <c r="AL367" s="55"/>
      <c r="AM367" s="55"/>
      <c r="AN367" s="55"/>
      <c r="AO367" s="55"/>
      <c r="AP367" s="55"/>
      <c r="AQ367" s="55"/>
      <c r="AR367" s="55"/>
      <c r="AS367" s="55"/>
      <c r="AT367" s="55"/>
      <c r="AU367" s="55"/>
      <c r="AV367" s="55"/>
      <c r="AW367" s="55"/>
      <c r="AX367" s="55"/>
      <c r="AY367" s="55"/>
      <c r="AZ367" s="55"/>
      <c r="BA367" s="55"/>
      <c r="BB367" s="55"/>
      <c r="BC367" s="55"/>
      <c r="BD367" s="55"/>
      <c r="BE367" s="55"/>
      <c r="BF367" s="55"/>
      <c r="BG367" s="55"/>
      <c r="BH367" s="55"/>
    </row>
    <row r="368" spans="1:60" s="56" customFormat="1" ht="15" customHeight="1" x14ac:dyDescent="0.2">
      <c r="A368" s="62"/>
      <c r="B368" s="19"/>
      <c r="C368" s="63" t="s">
        <v>415</v>
      </c>
      <c r="D368" s="64"/>
      <c r="E368" s="66"/>
      <c r="F368" s="65">
        <f>F367+D368</f>
        <v>531969588.87</v>
      </c>
      <c r="G368" s="55"/>
      <c r="H368" s="55"/>
      <c r="I368" s="55"/>
      <c r="J368" s="55"/>
      <c r="K368" s="55"/>
      <c r="L368" s="55"/>
      <c r="M368" s="55"/>
      <c r="N368" s="55"/>
      <c r="O368" s="55"/>
      <c r="P368" s="55"/>
      <c r="Q368" s="55"/>
      <c r="R368" s="55"/>
      <c r="S368" s="55"/>
      <c r="T368" s="55"/>
      <c r="U368" s="55"/>
      <c r="V368" s="55"/>
      <c r="W368" s="55"/>
      <c r="X368" s="55"/>
      <c r="Y368" s="55"/>
      <c r="Z368" s="55"/>
      <c r="AA368" s="55"/>
      <c r="AB368" s="55"/>
      <c r="AC368" s="55"/>
      <c r="AD368" s="55"/>
      <c r="AE368" s="55"/>
      <c r="AF368" s="55"/>
      <c r="AG368" s="55"/>
      <c r="AH368" s="55"/>
      <c r="AI368" s="55"/>
      <c r="AJ368" s="55"/>
      <c r="AK368" s="55"/>
      <c r="AL368" s="55"/>
      <c r="AM368" s="55"/>
      <c r="AN368" s="55"/>
      <c r="AO368" s="55"/>
      <c r="AP368" s="55"/>
      <c r="AQ368" s="55"/>
      <c r="AR368" s="55"/>
      <c r="AS368" s="55"/>
      <c r="AT368" s="55"/>
      <c r="AU368" s="55"/>
      <c r="AV368" s="55"/>
      <c r="AW368" s="55"/>
      <c r="AX368" s="55"/>
      <c r="AY368" s="55"/>
      <c r="AZ368" s="55"/>
      <c r="BA368" s="55"/>
      <c r="BB368" s="55"/>
      <c r="BC368" s="55"/>
      <c r="BD368" s="55"/>
      <c r="BE368" s="55"/>
      <c r="BF368" s="55"/>
      <c r="BG368" s="55"/>
      <c r="BH368" s="55"/>
    </row>
    <row r="369" spans="1:60" s="56" customFormat="1" ht="15" customHeight="1" x14ac:dyDescent="0.2">
      <c r="A369" s="62"/>
      <c r="B369" s="19"/>
      <c r="C369" s="63" t="s">
        <v>416</v>
      </c>
      <c r="D369" s="64"/>
      <c r="E369" s="66"/>
      <c r="F369" s="65">
        <f>F368</f>
        <v>531969588.87</v>
      </c>
      <c r="G369" s="55"/>
      <c r="H369" s="55"/>
      <c r="I369" s="55"/>
      <c r="J369" s="55"/>
      <c r="K369" s="55"/>
      <c r="L369" s="55"/>
      <c r="M369" s="55"/>
      <c r="N369" s="55"/>
      <c r="O369" s="55"/>
      <c r="P369" s="55"/>
      <c r="Q369" s="55"/>
      <c r="R369" s="55"/>
      <c r="S369" s="55"/>
      <c r="T369" s="55"/>
      <c r="U369" s="55"/>
      <c r="V369" s="55"/>
      <c r="W369" s="55"/>
      <c r="X369" s="55"/>
      <c r="Y369" s="55"/>
      <c r="Z369" s="55"/>
      <c r="AA369" s="55"/>
      <c r="AB369" s="55"/>
      <c r="AC369" s="55"/>
      <c r="AD369" s="55"/>
      <c r="AE369" s="55"/>
      <c r="AF369" s="55"/>
      <c r="AG369" s="55"/>
      <c r="AH369" s="55"/>
      <c r="AI369" s="55"/>
      <c r="AJ369" s="55"/>
      <c r="AK369" s="55"/>
      <c r="AL369" s="55"/>
      <c r="AM369" s="55"/>
      <c r="AN369" s="55"/>
      <c r="AO369" s="55"/>
      <c r="AP369" s="55"/>
      <c r="AQ369" s="55"/>
      <c r="AR369" s="55"/>
      <c r="AS369" s="55"/>
      <c r="AT369" s="55"/>
      <c r="AU369" s="55"/>
      <c r="AV369" s="55"/>
      <c r="AW369" s="55"/>
      <c r="AX369" s="55"/>
      <c r="AY369" s="55"/>
      <c r="AZ369" s="55"/>
      <c r="BA369" s="55"/>
      <c r="BB369" s="55"/>
      <c r="BC369" s="55"/>
      <c r="BD369" s="55"/>
      <c r="BE369" s="55"/>
      <c r="BF369" s="55"/>
      <c r="BG369" s="55"/>
      <c r="BH369" s="55"/>
    </row>
    <row r="370" spans="1:60" s="56" customFormat="1" ht="15" customHeight="1" x14ac:dyDescent="0.2">
      <c r="A370" s="67"/>
      <c r="B370" s="68"/>
      <c r="C370" s="63" t="s">
        <v>417</v>
      </c>
      <c r="D370" s="64"/>
      <c r="E370" s="64"/>
      <c r="F370" s="65">
        <f>F369+D370</f>
        <v>531969588.87</v>
      </c>
      <c r="G370" s="55"/>
      <c r="H370" s="55"/>
      <c r="I370" s="55"/>
      <c r="J370" s="55"/>
      <c r="K370" s="55"/>
      <c r="L370" s="55"/>
      <c r="M370" s="55"/>
      <c r="N370" s="55"/>
      <c r="O370" s="55"/>
      <c r="P370" s="55"/>
      <c r="Q370" s="55"/>
      <c r="R370" s="55"/>
      <c r="S370" s="55"/>
      <c r="T370" s="55"/>
      <c r="U370" s="55"/>
      <c r="V370" s="55"/>
      <c r="W370" s="55"/>
      <c r="X370" s="55"/>
      <c r="Y370" s="55"/>
      <c r="Z370" s="55"/>
      <c r="AA370" s="55"/>
      <c r="AB370" s="55"/>
      <c r="AC370" s="55"/>
      <c r="AD370" s="55"/>
      <c r="AE370" s="55"/>
      <c r="AF370" s="55"/>
      <c r="AG370" s="55"/>
      <c r="AH370" s="55"/>
      <c r="AI370" s="55"/>
      <c r="AJ370" s="55"/>
      <c r="AK370" s="55"/>
      <c r="AL370" s="55"/>
      <c r="AM370" s="55"/>
      <c r="AN370" s="55"/>
      <c r="AO370" s="55"/>
      <c r="AP370" s="55"/>
      <c r="AQ370" s="55"/>
      <c r="AR370" s="55"/>
      <c r="AS370" s="55"/>
      <c r="AT370" s="55"/>
      <c r="AU370" s="55"/>
      <c r="AV370" s="55"/>
      <c r="AW370" s="55"/>
      <c r="AX370" s="55"/>
      <c r="AY370" s="55"/>
      <c r="AZ370" s="55"/>
      <c r="BA370" s="55"/>
      <c r="BB370" s="55"/>
      <c r="BC370" s="55"/>
      <c r="BD370" s="55"/>
      <c r="BE370" s="55"/>
      <c r="BF370" s="55"/>
      <c r="BG370" s="55"/>
      <c r="BH370" s="55"/>
    </row>
    <row r="371" spans="1:60" s="56" customFormat="1" ht="15" customHeight="1" x14ac:dyDescent="0.2">
      <c r="A371" s="67"/>
      <c r="B371" s="68"/>
      <c r="C371" s="63" t="s">
        <v>414</v>
      </c>
      <c r="D371" s="69"/>
      <c r="E371" s="70"/>
      <c r="F371" s="65">
        <f>F370-E371</f>
        <v>531969588.87</v>
      </c>
      <c r="G371" s="55"/>
      <c r="H371" s="55"/>
      <c r="I371" s="55"/>
      <c r="J371" s="55"/>
      <c r="K371" s="55"/>
      <c r="L371" s="55"/>
      <c r="M371" s="55"/>
      <c r="N371" s="55"/>
      <c r="O371" s="55"/>
      <c r="P371" s="55"/>
      <c r="Q371" s="55"/>
      <c r="R371" s="55"/>
      <c r="S371" s="55"/>
      <c r="T371" s="55"/>
      <c r="U371" s="55"/>
      <c r="V371" s="55"/>
      <c r="W371" s="55"/>
      <c r="X371" s="55"/>
      <c r="Y371" s="55"/>
      <c r="Z371" s="55"/>
      <c r="AA371" s="55"/>
      <c r="AB371" s="55"/>
      <c r="AC371" s="55"/>
      <c r="AD371" s="55"/>
      <c r="AE371" s="55"/>
      <c r="AF371" s="55"/>
      <c r="AG371" s="55"/>
      <c r="AH371" s="55"/>
      <c r="AI371" s="55"/>
      <c r="AJ371" s="55"/>
      <c r="AK371" s="55"/>
      <c r="AL371" s="55"/>
      <c r="AM371" s="55"/>
      <c r="AN371" s="55"/>
      <c r="AO371" s="55"/>
      <c r="AP371" s="55"/>
      <c r="AQ371" s="55"/>
      <c r="AR371" s="55"/>
      <c r="AS371" s="55"/>
      <c r="AT371" s="55"/>
      <c r="AU371" s="55"/>
      <c r="AV371" s="55"/>
      <c r="AW371" s="55"/>
      <c r="AX371" s="55"/>
      <c r="AY371" s="55"/>
      <c r="AZ371" s="55"/>
      <c r="BA371" s="55"/>
      <c r="BB371" s="55"/>
      <c r="BC371" s="55"/>
      <c r="BD371" s="55"/>
      <c r="BE371" s="55"/>
      <c r="BF371" s="55"/>
      <c r="BG371" s="55"/>
      <c r="BH371" s="55"/>
    </row>
    <row r="372" spans="1:60" s="56" customFormat="1" ht="15" customHeight="1" x14ac:dyDescent="0.2">
      <c r="A372" s="71"/>
      <c r="B372" s="68"/>
      <c r="C372" s="72" t="s">
        <v>17</v>
      </c>
      <c r="D372" s="73"/>
      <c r="E372" s="66">
        <v>126740.27</v>
      </c>
      <c r="F372" s="65">
        <f>F371-E372</f>
        <v>531842848.60000002</v>
      </c>
      <c r="G372" s="55"/>
      <c r="H372" s="55"/>
      <c r="I372" s="55"/>
      <c r="J372" s="55"/>
      <c r="K372" s="55"/>
      <c r="L372" s="55"/>
      <c r="M372" s="55"/>
      <c r="N372" s="55"/>
      <c r="O372" s="55"/>
      <c r="P372" s="55"/>
      <c r="Q372" s="55"/>
      <c r="R372" s="55"/>
      <c r="S372" s="55"/>
      <c r="T372" s="55"/>
      <c r="U372" s="55"/>
      <c r="V372" s="55"/>
      <c r="W372" s="55"/>
      <c r="X372" s="55"/>
      <c r="Y372" s="55"/>
      <c r="Z372" s="55"/>
      <c r="AA372" s="55"/>
      <c r="AB372" s="55"/>
      <c r="AC372" s="55"/>
      <c r="AD372" s="55"/>
      <c r="AE372" s="55"/>
      <c r="AF372" s="55"/>
      <c r="AG372" s="55"/>
      <c r="AH372" s="55"/>
      <c r="AI372" s="55"/>
      <c r="AJ372" s="55"/>
      <c r="AK372" s="55"/>
      <c r="AL372" s="55"/>
      <c r="AM372" s="55"/>
      <c r="AN372" s="55"/>
      <c r="AO372" s="55"/>
      <c r="AP372" s="55"/>
      <c r="AQ372" s="55"/>
      <c r="AR372" s="55"/>
      <c r="AS372" s="55"/>
      <c r="AT372" s="55"/>
      <c r="AU372" s="55"/>
      <c r="AV372" s="55"/>
      <c r="AW372" s="55"/>
      <c r="AX372" s="55"/>
      <c r="AY372" s="55"/>
      <c r="AZ372" s="55"/>
      <c r="BA372" s="55"/>
      <c r="BB372" s="55"/>
      <c r="BC372" s="55"/>
      <c r="BD372" s="55"/>
      <c r="BE372" s="55"/>
      <c r="BF372" s="55"/>
      <c r="BG372" s="55"/>
      <c r="BH372" s="55"/>
    </row>
    <row r="373" spans="1:60" s="56" customFormat="1" ht="15" customHeight="1" x14ac:dyDescent="0.2">
      <c r="A373" s="71"/>
      <c r="B373" s="68"/>
      <c r="C373" s="72" t="s">
        <v>418</v>
      </c>
      <c r="D373" s="73"/>
      <c r="E373" s="66">
        <v>333370.56</v>
      </c>
      <c r="F373" s="65">
        <f>F372-E373</f>
        <v>531509478.04000002</v>
      </c>
      <c r="G373" s="55"/>
      <c r="H373" s="55"/>
      <c r="I373" s="55"/>
      <c r="J373" s="55"/>
      <c r="K373" s="55"/>
      <c r="L373" s="55"/>
      <c r="M373" s="55"/>
      <c r="N373" s="55"/>
      <c r="O373" s="55"/>
      <c r="P373" s="55"/>
      <c r="Q373" s="55"/>
      <c r="R373" s="55"/>
      <c r="S373" s="55"/>
      <c r="T373" s="55"/>
      <c r="U373" s="55"/>
      <c r="V373" s="55"/>
      <c r="W373" s="55"/>
      <c r="X373" s="55"/>
      <c r="Y373" s="55"/>
      <c r="Z373" s="55"/>
      <c r="AA373" s="55"/>
      <c r="AB373" s="55"/>
      <c r="AC373" s="55"/>
      <c r="AD373" s="55"/>
      <c r="AE373" s="55"/>
      <c r="AF373" s="55"/>
      <c r="AG373" s="55"/>
      <c r="AH373" s="55"/>
      <c r="AI373" s="55"/>
      <c r="AJ373" s="55"/>
      <c r="AK373" s="55"/>
      <c r="AL373" s="55"/>
      <c r="AM373" s="55"/>
      <c r="AN373" s="55"/>
      <c r="AO373" s="55"/>
      <c r="AP373" s="55"/>
      <c r="AQ373" s="55"/>
      <c r="AR373" s="55"/>
      <c r="AS373" s="55"/>
      <c r="AT373" s="55"/>
      <c r="AU373" s="55"/>
      <c r="AV373" s="55"/>
      <c r="AW373" s="55"/>
      <c r="AX373" s="55"/>
      <c r="AY373" s="55"/>
      <c r="AZ373" s="55"/>
      <c r="BA373" s="55"/>
      <c r="BB373" s="55"/>
      <c r="BC373" s="55"/>
      <c r="BD373" s="55"/>
      <c r="BE373" s="55"/>
      <c r="BF373" s="55"/>
      <c r="BG373" s="55"/>
      <c r="BH373" s="55"/>
    </row>
    <row r="374" spans="1:60" s="56" customFormat="1" ht="15" customHeight="1" x14ac:dyDescent="0.2">
      <c r="A374" s="71"/>
      <c r="B374" s="68"/>
      <c r="C374" s="72" t="s">
        <v>419</v>
      </c>
      <c r="D374" s="73"/>
      <c r="E374" s="66">
        <v>3417</v>
      </c>
      <c r="F374" s="65">
        <f t="shared" ref="F374:F412" si="6">F373-E374</f>
        <v>531506061.04000002</v>
      </c>
      <c r="G374" s="55"/>
      <c r="H374" s="55"/>
      <c r="I374" s="55"/>
      <c r="J374" s="55"/>
      <c r="K374" s="55"/>
      <c r="L374" s="55"/>
      <c r="M374" s="55"/>
      <c r="N374" s="55"/>
      <c r="O374" s="55"/>
      <c r="P374" s="55"/>
      <c r="Q374" s="55"/>
      <c r="R374" s="55"/>
      <c r="S374" s="55"/>
      <c r="T374" s="55"/>
      <c r="U374" s="55"/>
      <c r="V374" s="55"/>
      <c r="W374" s="55"/>
      <c r="X374" s="55"/>
      <c r="Y374" s="55"/>
      <c r="Z374" s="55"/>
      <c r="AA374" s="55"/>
      <c r="AB374" s="55"/>
      <c r="AC374" s="55"/>
      <c r="AD374" s="55"/>
      <c r="AE374" s="55"/>
      <c r="AF374" s="55"/>
      <c r="AG374" s="55"/>
      <c r="AH374" s="55"/>
      <c r="AI374" s="55"/>
      <c r="AJ374" s="55"/>
      <c r="AK374" s="55"/>
      <c r="AL374" s="55"/>
      <c r="AM374" s="55"/>
      <c r="AN374" s="55"/>
      <c r="AO374" s="55"/>
      <c r="AP374" s="55"/>
      <c r="AQ374" s="55"/>
      <c r="AR374" s="55"/>
      <c r="AS374" s="55"/>
      <c r="AT374" s="55"/>
      <c r="AU374" s="55"/>
      <c r="AV374" s="55"/>
      <c r="AW374" s="55"/>
      <c r="AX374" s="55"/>
      <c r="AY374" s="55"/>
      <c r="AZ374" s="55"/>
      <c r="BA374" s="55"/>
      <c r="BB374" s="55"/>
      <c r="BC374" s="55"/>
      <c r="BD374" s="55"/>
      <c r="BE374" s="55"/>
      <c r="BF374" s="55"/>
      <c r="BG374" s="55"/>
      <c r="BH374" s="55"/>
    </row>
    <row r="375" spans="1:60" s="56" customFormat="1" ht="15" customHeight="1" x14ac:dyDescent="0.2">
      <c r="A375" s="71"/>
      <c r="B375" s="68"/>
      <c r="C375" s="74" t="s">
        <v>18</v>
      </c>
      <c r="D375" s="73"/>
      <c r="E375" s="66">
        <v>64687.09</v>
      </c>
      <c r="F375" s="65">
        <f t="shared" si="6"/>
        <v>531441373.95000005</v>
      </c>
      <c r="G375" s="55"/>
      <c r="H375" s="55"/>
      <c r="I375" s="55"/>
      <c r="J375" s="55"/>
      <c r="K375" s="55"/>
      <c r="L375" s="55"/>
      <c r="M375" s="55"/>
      <c r="N375" s="55"/>
      <c r="O375" s="55"/>
      <c r="P375" s="55"/>
      <c r="Q375" s="55"/>
      <c r="R375" s="55"/>
      <c r="S375" s="55"/>
      <c r="T375" s="55"/>
      <c r="U375" s="55"/>
      <c r="V375" s="55"/>
      <c r="W375" s="55"/>
      <c r="X375" s="55"/>
      <c r="Y375" s="55"/>
      <c r="Z375" s="55"/>
      <c r="AA375" s="55"/>
      <c r="AB375" s="55"/>
      <c r="AC375" s="55"/>
      <c r="AD375" s="55"/>
      <c r="AE375" s="55"/>
      <c r="AF375" s="55"/>
      <c r="AG375" s="55"/>
      <c r="AH375" s="55"/>
      <c r="AI375" s="55"/>
      <c r="AJ375" s="55"/>
      <c r="AK375" s="55"/>
      <c r="AL375" s="55"/>
      <c r="AM375" s="55"/>
      <c r="AN375" s="55"/>
      <c r="AO375" s="55"/>
      <c r="AP375" s="55"/>
      <c r="AQ375" s="55"/>
      <c r="AR375" s="55"/>
      <c r="AS375" s="55"/>
      <c r="AT375" s="55"/>
      <c r="AU375" s="55"/>
      <c r="AV375" s="55"/>
      <c r="AW375" s="55"/>
      <c r="AX375" s="55"/>
      <c r="AY375" s="55"/>
      <c r="AZ375" s="55"/>
      <c r="BA375" s="55"/>
      <c r="BB375" s="55"/>
      <c r="BC375" s="55"/>
      <c r="BD375" s="55"/>
      <c r="BE375" s="55"/>
      <c r="BF375" s="55"/>
      <c r="BG375" s="55"/>
      <c r="BH375" s="55"/>
    </row>
    <row r="376" spans="1:60" s="56" customFormat="1" ht="15" customHeight="1" x14ac:dyDescent="0.2">
      <c r="A376" s="71"/>
      <c r="B376" s="68"/>
      <c r="C376" s="72" t="s">
        <v>20</v>
      </c>
      <c r="D376" s="73"/>
      <c r="E376" s="75">
        <v>2500</v>
      </c>
      <c r="F376" s="65">
        <f t="shared" si="6"/>
        <v>531438873.95000005</v>
      </c>
      <c r="G376" s="55"/>
      <c r="H376" s="55"/>
      <c r="I376" s="55"/>
      <c r="J376" s="55"/>
      <c r="K376" s="55"/>
      <c r="L376" s="55"/>
      <c r="M376" s="55"/>
      <c r="N376" s="55"/>
      <c r="O376" s="55"/>
      <c r="P376" s="55"/>
      <c r="Q376" s="55"/>
      <c r="R376" s="55"/>
      <c r="S376" s="55"/>
      <c r="T376" s="55"/>
      <c r="U376" s="55"/>
      <c r="V376" s="55"/>
      <c r="W376" s="55"/>
      <c r="X376" s="55"/>
      <c r="Y376" s="55"/>
      <c r="Z376" s="55"/>
      <c r="AA376" s="55"/>
      <c r="AB376" s="55"/>
      <c r="AC376" s="55"/>
      <c r="AD376" s="55"/>
      <c r="AE376" s="55"/>
      <c r="AF376" s="55"/>
      <c r="AG376" s="55"/>
      <c r="AH376" s="55"/>
      <c r="AI376" s="55"/>
      <c r="AJ376" s="55"/>
      <c r="AK376" s="55"/>
      <c r="AL376" s="55"/>
      <c r="AM376" s="55"/>
      <c r="AN376" s="55"/>
      <c r="AO376" s="55"/>
      <c r="AP376" s="55"/>
      <c r="AQ376" s="55"/>
      <c r="AR376" s="55"/>
      <c r="AS376" s="55"/>
      <c r="AT376" s="55"/>
      <c r="AU376" s="55"/>
      <c r="AV376" s="55"/>
      <c r="AW376" s="55"/>
      <c r="AX376" s="55"/>
      <c r="AY376" s="55"/>
      <c r="AZ376" s="55"/>
      <c r="BA376" s="55"/>
      <c r="BB376" s="55"/>
      <c r="BC376" s="55"/>
      <c r="BD376" s="55"/>
      <c r="BE376" s="55"/>
      <c r="BF376" s="55"/>
      <c r="BG376" s="55"/>
      <c r="BH376" s="55"/>
    </row>
    <row r="377" spans="1:60" s="56" customFormat="1" ht="15" customHeight="1" x14ac:dyDescent="0.2">
      <c r="A377" s="71"/>
      <c r="B377" s="68"/>
      <c r="C377" s="72" t="s">
        <v>21</v>
      </c>
      <c r="D377" s="73"/>
      <c r="E377" s="75">
        <v>175</v>
      </c>
      <c r="F377" s="65">
        <f t="shared" si="6"/>
        <v>531438698.95000005</v>
      </c>
      <c r="G377" s="55"/>
      <c r="H377" s="55"/>
      <c r="I377" s="55"/>
      <c r="J377" s="55"/>
      <c r="K377" s="55"/>
      <c r="L377" s="55"/>
      <c r="M377" s="55"/>
      <c r="N377" s="55"/>
      <c r="O377" s="55"/>
      <c r="P377" s="55"/>
      <c r="Q377" s="55"/>
      <c r="R377" s="55"/>
      <c r="S377" s="55"/>
      <c r="T377" s="55"/>
      <c r="U377" s="55"/>
      <c r="V377" s="55"/>
      <c r="W377" s="55"/>
      <c r="X377" s="55"/>
      <c r="Y377" s="55"/>
      <c r="Z377" s="55"/>
      <c r="AA377" s="55"/>
      <c r="AB377" s="55"/>
      <c r="AC377" s="55"/>
      <c r="AD377" s="55"/>
      <c r="AE377" s="55"/>
      <c r="AF377" s="55"/>
      <c r="AG377" s="55"/>
      <c r="AH377" s="55"/>
      <c r="AI377" s="55"/>
      <c r="AJ377" s="55"/>
      <c r="AK377" s="55"/>
      <c r="AL377" s="55"/>
      <c r="AM377" s="55"/>
      <c r="AN377" s="55"/>
      <c r="AO377" s="55"/>
      <c r="AP377" s="55"/>
      <c r="AQ377" s="55"/>
      <c r="AR377" s="55"/>
      <c r="AS377" s="55"/>
      <c r="AT377" s="55"/>
      <c r="AU377" s="55"/>
      <c r="AV377" s="55"/>
      <c r="AW377" s="55"/>
      <c r="AX377" s="55"/>
      <c r="AY377" s="55"/>
      <c r="AZ377" s="55"/>
      <c r="BA377" s="55"/>
      <c r="BB377" s="55"/>
      <c r="BC377" s="55"/>
      <c r="BD377" s="55"/>
      <c r="BE377" s="55"/>
      <c r="BF377" s="55"/>
      <c r="BG377" s="55"/>
      <c r="BH377" s="55"/>
    </row>
    <row r="378" spans="1:60" s="56" customFormat="1" ht="50.25" customHeight="1" x14ac:dyDescent="0.2">
      <c r="A378" s="76">
        <v>44713</v>
      </c>
      <c r="B378" s="32">
        <v>34174</v>
      </c>
      <c r="C378" s="33" t="s">
        <v>420</v>
      </c>
      <c r="D378" s="77"/>
      <c r="E378" s="35">
        <v>534002</v>
      </c>
      <c r="F378" s="65">
        <f t="shared" si="6"/>
        <v>530904696.95000005</v>
      </c>
      <c r="G378" s="55"/>
      <c r="H378" s="55"/>
      <c r="I378" s="55"/>
      <c r="J378" s="55"/>
      <c r="K378" s="55"/>
      <c r="L378" s="55"/>
      <c r="M378" s="55"/>
      <c r="N378" s="55"/>
      <c r="O378" s="55"/>
      <c r="P378" s="55"/>
      <c r="Q378" s="55"/>
      <c r="R378" s="55"/>
      <c r="S378" s="55"/>
      <c r="T378" s="55"/>
      <c r="U378" s="55"/>
      <c r="V378" s="55"/>
      <c r="W378" s="55"/>
      <c r="X378" s="55"/>
      <c r="Y378" s="55"/>
      <c r="Z378" s="55"/>
      <c r="AA378" s="55"/>
      <c r="AB378" s="55"/>
      <c r="AC378" s="55"/>
      <c r="AD378" s="55"/>
      <c r="AE378" s="55"/>
      <c r="AF378" s="55"/>
      <c r="AG378" s="55"/>
      <c r="AH378" s="55"/>
      <c r="AI378" s="55"/>
      <c r="AJ378" s="55"/>
      <c r="AK378" s="55"/>
      <c r="AL378" s="55"/>
      <c r="AM378" s="55"/>
      <c r="AN378" s="55"/>
      <c r="AO378" s="55"/>
      <c r="AP378" s="55"/>
      <c r="AQ378" s="55"/>
      <c r="AR378" s="55"/>
      <c r="AS378" s="55"/>
      <c r="AT378" s="55"/>
      <c r="AU378" s="55"/>
      <c r="AV378" s="55"/>
      <c r="AW378" s="55"/>
      <c r="AX378" s="55"/>
      <c r="AY378" s="55"/>
      <c r="AZ378" s="55"/>
      <c r="BA378" s="55"/>
      <c r="BB378" s="55"/>
      <c r="BC378" s="55"/>
      <c r="BD378" s="55"/>
      <c r="BE378" s="55"/>
      <c r="BF378" s="55"/>
      <c r="BG378" s="55"/>
      <c r="BH378" s="55"/>
    </row>
    <row r="379" spans="1:60" s="56" customFormat="1" ht="77.25" customHeight="1" x14ac:dyDescent="0.2">
      <c r="A379" s="76">
        <v>44713</v>
      </c>
      <c r="B379" s="32">
        <v>34175</v>
      </c>
      <c r="C379" s="33" t="s">
        <v>421</v>
      </c>
      <c r="D379" s="78"/>
      <c r="E379" s="35">
        <v>593826</v>
      </c>
      <c r="F379" s="65">
        <f t="shared" si="6"/>
        <v>530310870.95000005</v>
      </c>
      <c r="G379" s="55"/>
      <c r="H379" s="55"/>
      <c r="I379" s="55"/>
      <c r="J379" s="55"/>
      <c r="K379" s="79"/>
      <c r="L379" s="55"/>
      <c r="M379" s="55"/>
      <c r="N379" s="55"/>
      <c r="O379" s="55"/>
      <c r="P379" s="55"/>
      <c r="Q379" s="55"/>
      <c r="R379" s="55"/>
      <c r="S379" s="55"/>
      <c r="T379" s="55"/>
      <c r="U379" s="55"/>
      <c r="V379" s="55"/>
      <c r="W379" s="55"/>
      <c r="X379" s="55"/>
      <c r="Y379" s="55"/>
      <c r="Z379" s="55"/>
      <c r="AA379" s="55"/>
      <c r="AB379" s="55"/>
      <c r="AC379" s="55"/>
      <c r="AD379" s="55"/>
      <c r="AE379" s="55"/>
      <c r="AF379" s="55"/>
      <c r="AG379" s="55"/>
      <c r="AH379" s="55"/>
      <c r="AI379" s="55"/>
      <c r="AJ379" s="55"/>
      <c r="AK379" s="55"/>
      <c r="AL379" s="55"/>
      <c r="AM379" s="55"/>
      <c r="AN379" s="55"/>
      <c r="AO379" s="55"/>
      <c r="AP379" s="55"/>
      <c r="AQ379" s="55"/>
      <c r="AR379" s="55"/>
      <c r="AS379" s="55"/>
      <c r="AT379" s="55"/>
      <c r="AU379" s="55"/>
      <c r="AV379" s="55"/>
      <c r="AW379" s="55"/>
      <c r="AX379" s="55"/>
      <c r="AY379" s="55"/>
      <c r="AZ379" s="55"/>
      <c r="BA379" s="55"/>
      <c r="BB379" s="55"/>
      <c r="BC379" s="55"/>
      <c r="BD379" s="55"/>
      <c r="BE379" s="55"/>
      <c r="BF379" s="55"/>
      <c r="BG379" s="55"/>
      <c r="BH379" s="55"/>
    </row>
    <row r="380" spans="1:60" s="56" customFormat="1" ht="62.25" customHeight="1" x14ac:dyDescent="0.2">
      <c r="A380" s="76">
        <v>44713</v>
      </c>
      <c r="B380" s="32">
        <v>34176</v>
      </c>
      <c r="C380" s="33" t="s">
        <v>422</v>
      </c>
      <c r="D380" s="80"/>
      <c r="E380" s="35">
        <v>1568000</v>
      </c>
      <c r="F380" s="65">
        <f t="shared" si="6"/>
        <v>528742870.95000005</v>
      </c>
      <c r="G380" s="55"/>
      <c r="H380" s="55"/>
      <c r="I380" s="55"/>
      <c r="J380" s="55"/>
      <c r="K380" s="79"/>
      <c r="L380" s="55"/>
      <c r="M380" s="55"/>
      <c r="N380" s="55"/>
      <c r="O380" s="55"/>
      <c r="P380" s="55"/>
      <c r="Q380" s="55"/>
      <c r="R380" s="55"/>
      <c r="S380" s="55"/>
      <c r="T380" s="55"/>
      <c r="U380" s="55"/>
      <c r="V380" s="55"/>
      <c r="W380" s="55"/>
      <c r="X380" s="55"/>
      <c r="Y380" s="55"/>
      <c r="Z380" s="55"/>
      <c r="AA380" s="55"/>
      <c r="AB380" s="55"/>
      <c r="AC380" s="55"/>
      <c r="AD380" s="55"/>
      <c r="AE380" s="55"/>
      <c r="AF380" s="55"/>
      <c r="AG380" s="55"/>
      <c r="AH380" s="55"/>
      <c r="AI380" s="55"/>
      <c r="AJ380" s="55"/>
      <c r="AK380" s="55"/>
      <c r="AL380" s="55"/>
      <c r="AM380" s="55"/>
      <c r="AN380" s="55"/>
      <c r="AO380" s="55"/>
      <c r="AP380" s="55"/>
      <c r="AQ380" s="55"/>
      <c r="AR380" s="55"/>
      <c r="AS380" s="55"/>
      <c r="AT380" s="55"/>
      <c r="AU380" s="55"/>
      <c r="AV380" s="55"/>
      <c r="AW380" s="55"/>
      <c r="AX380" s="55"/>
      <c r="AY380" s="55"/>
      <c r="AZ380" s="55"/>
      <c r="BA380" s="55"/>
      <c r="BB380" s="55"/>
      <c r="BC380" s="55"/>
      <c r="BD380" s="55"/>
      <c r="BE380" s="55"/>
      <c r="BF380" s="55"/>
      <c r="BG380" s="55"/>
      <c r="BH380" s="55"/>
    </row>
    <row r="381" spans="1:60" s="56" customFormat="1" ht="43.5" customHeight="1" x14ac:dyDescent="0.2">
      <c r="A381" s="76">
        <v>44713</v>
      </c>
      <c r="B381" s="32" t="s">
        <v>423</v>
      </c>
      <c r="C381" s="33" t="s">
        <v>424</v>
      </c>
      <c r="D381" s="80"/>
      <c r="E381" s="35">
        <v>1431013.13</v>
      </c>
      <c r="F381" s="65">
        <f t="shared" si="6"/>
        <v>527311857.82000005</v>
      </c>
      <c r="G381" s="55"/>
      <c r="H381" s="55"/>
      <c r="I381" s="55"/>
      <c r="J381" s="55"/>
      <c r="K381" s="55"/>
      <c r="L381" s="55"/>
      <c r="M381" s="55"/>
      <c r="N381" s="55"/>
      <c r="O381" s="55"/>
      <c r="P381" s="55"/>
      <c r="Q381" s="55"/>
      <c r="R381" s="55"/>
      <c r="S381" s="55"/>
      <c r="T381" s="55"/>
      <c r="U381" s="55"/>
      <c r="V381" s="55"/>
      <c r="W381" s="55"/>
      <c r="X381" s="55"/>
      <c r="Y381" s="55"/>
      <c r="Z381" s="55"/>
      <c r="AA381" s="55"/>
      <c r="AB381" s="55"/>
      <c r="AC381" s="55"/>
      <c r="AD381" s="55"/>
      <c r="AE381" s="55"/>
      <c r="AF381" s="55"/>
      <c r="AG381" s="55"/>
      <c r="AH381" s="55"/>
      <c r="AI381" s="55"/>
      <c r="AJ381" s="55"/>
      <c r="AK381" s="55"/>
      <c r="AL381" s="55"/>
      <c r="AM381" s="55"/>
      <c r="AN381" s="55"/>
      <c r="AO381" s="55"/>
      <c r="AP381" s="55"/>
      <c r="AQ381" s="55"/>
      <c r="AR381" s="55"/>
      <c r="AS381" s="55"/>
      <c r="AT381" s="55"/>
      <c r="AU381" s="55"/>
      <c r="AV381" s="55"/>
      <c r="AW381" s="55"/>
      <c r="AX381" s="55"/>
      <c r="AY381" s="55"/>
      <c r="AZ381" s="55"/>
      <c r="BA381" s="55"/>
      <c r="BB381" s="55"/>
      <c r="BC381" s="55"/>
      <c r="BD381" s="55"/>
      <c r="BE381" s="55"/>
      <c r="BF381" s="55"/>
      <c r="BG381" s="55"/>
      <c r="BH381" s="55"/>
    </row>
    <row r="382" spans="1:60" s="56" customFormat="1" ht="39" customHeight="1" x14ac:dyDescent="0.2">
      <c r="A382" s="76">
        <v>44713</v>
      </c>
      <c r="B382" s="32" t="s">
        <v>425</v>
      </c>
      <c r="C382" s="33" t="s">
        <v>426</v>
      </c>
      <c r="D382" s="78"/>
      <c r="E382" s="35">
        <v>6081070.8899999997</v>
      </c>
      <c r="F382" s="65">
        <f t="shared" si="6"/>
        <v>521230786.93000007</v>
      </c>
      <c r="G382" s="55"/>
      <c r="H382" s="55"/>
      <c r="I382" s="55"/>
      <c r="J382" s="55"/>
      <c r="K382" s="55"/>
      <c r="L382" s="55"/>
      <c r="M382" s="55"/>
      <c r="N382" s="55"/>
      <c r="O382" s="55"/>
      <c r="P382" s="55"/>
      <c r="Q382" s="55"/>
      <c r="R382" s="55"/>
      <c r="S382" s="55"/>
      <c r="T382" s="55"/>
      <c r="U382" s="55"/>
      <c r="V382" s="55"/>
      <c r="W382" s="55"/>
      <c r="X382" s="55"/>
      <c r="Y382" s="55"/>
      <c r="Z382" s="55"/>
      <c r="AA382" s="55"/>
      <c r="AB382" s="55"/>
      <c r="AC382" s="55"/>
      <c r="AD382" s="55"/>
      <c r="AE382" s="55"/>
      <c r="AF382" s="55"/>
      <c r="AG382" s="55"/>
      <c r="AH382" s="55"/>
      <c r="AI382" s="55"/>
      <c r="AJ382" s="55"/>
      <c r="AK382" s="55"/>
      <c r="AL382" s="55"/>
      <c r="AM382" s="55"/>
      <c r="AN382" s="55"/>
      <c r="AO382" s="55"/>
      <c r="AP382" s="55"/>
      <c r="AQ382" s="55"/>
      <c r="AR382" s="55"/>
      <c r="AS382" s="55"/>
      <c r="AT382" s="55"/>
      <c r="AU382" s="55"/>
      <c r="AV382" s="55"/>
      <c r="AW382" s="55"/>
      <c r="AX382" s="55"/>
      <c r="AY382" s="55"/>
      <c r="AZ382" s="55"/>
      <c r="BA382" s="55"/>
      <c r="BB382" s="55"/>
      <c r="BC382" s="55"/>
      <c r="BD382" s="55"/>
      <c r="BE382" s="55"/>
      <c r="BF382" s="55"/>
      <c r="BG382" s="55"/>
      <c r="BH382" s="55"/>
    </row>
    <row r="383" spans="1:60" s="56" customFormat="1" ht="32.25" customHeight="1" x14ac:dyDescent="0.2">
      <c r="A383" s="76">
        <v>44713</v>
      </c>
      <c r="B383" s="32" t="s">
        <v>427</v>
      </c>
      <c r="C383" s="33" t="s">
        <v>428</v>
      </c>
      <c r="D383" s="78"/>
      <c r="E383" s="35">
        <v>2423536</v>
      </c>
      <c r="F383" s="65">
        <f t="shared" si="6"/>
        <v>518807250.93000007</v>
      </c>
      <c r="G383" s="55"/>
      <c r="H383" s="55"/>
      <c r="I383" s="55"/>
      <c r="J383" s="55"/>
      <c r="K383" s="55"/>
      <c r="L383" s="55"/>
      <c r="M383" s="55"/>
      <c r="N383" s="55"/>
      <c r="O383" s="55"/>
      <c r="P383" s="55"/>
      <c r="Q383" s="55"/>
      <c r="R383" s="55"/>
      <c r="S383" s="55"/>
      <c r="T383" s="55"/>
      <c r="U383" s="55"/>
      <c r="V383" s="55"/>
      <c r="W383" s="55"/>
      <c r="X383" s="55"/>
      <c r="Y383" s="55"/>
      <c r="Z383" s="55"/>
      <c r="AA383" s="55"/>
      <c r="AB383" s="55"/>
      <c r="AC383" s="55"/>
      <c r="AD383" s="55"/>
      <c r="AE383" s="55"/>
      <c r="AF383" s="55"/>
      <c r="AG383" s="55"/>
      <c r="AH383" s="55"/>
      <c r="AI383" s="55"/>
      <c r="AJ383" s="55"/>
      <c r="AK383" s="55"/>
      <c r="AL383" s="55"/>
      <c r="AM383" s="55"/>
      <c r="AN383" s="55"/>
      <c r="AO383" s="55"/>
      <c r="AP383" s="55"/>
      <c r="AQ383" s="55"/>
      <c r="AR383" s="55"/>
      <c r="AS383" s="55"/>
      <c r="AT383" s="55"/>
      <c r="AU383" s="55"/>
      <c r="AV383" s="55"/>
      <c r="AW383" s="55"/>
      <c r="AX383" s="55"/>
      <c r="AY383" s="55"/>
      <c r="AZ383" s="55"/>
      <c r="BA383" s="55"/>
      <c r="BB383" s="55"/>
      <c r="BC383" s="55"/>
      <c r="BD383" s="55"/>
      <c r="BE383" s="55"/>
      <c r="BF383" s="55"/>
      <c r="BG383" s="55"/>
      <c r="BH383" s="55"/>
    </row>
    <row r="384" spans="1:60" s="56" customFormat="1" ht="50.25" customHeight="1" x14ac:dyDescent="0.2">
      <c r="A384" s="76">
        <v>44714</v>
      </c>
      <c r="B384" s="32">
        <v>34177</v>
      </c>
      <c r="C384" s="33" t="s">
        <v>429</v>
      </c>
      <c r="D384" s="78"/>
      <c r="E384" s="35">
        <v>159495</v>
      </c>
      <c r="F384" s="65">
        <f t="shared" si="6"/>
        <v>518647755.93000007</v>
      </c>
      <c r="G384" s="55"/>
      <c r="H384" s="55"/>
      <c r="I384" s="55"/>
      <c r="J384" s="55"/>
      <c r="L384" s="55"/>
      <c r="M384" s="55"/>
      <c r="N384" s="55"/>
      <c r="O384" s="55"/>
      <c r="P384" s="55"/>
      <c r="Q384" s="55"/>
      <c r="R384" s="55"/>
      <c r="S384" s="55"/>
      <c r="T384" s="55"/>
      <c r="U384" s="55"/>
      <c r="V384" s="55"/>
      <c r="W384" s="55"/>
      <c r="X384" s="55"/>
      <c r="Y384" s="55"/>
      <c r="Z384" s="55"/>
      <c r="AA384" s="55"/>
      <c r="AB384" s="55"/>
      <c r="AC384" s="55"/>
      <c r="AD384" s="55"/>
      <c r="AE384" s="55"/>
      <c r="AF384" s="55"/>
      <c r="AG384" s="55"/>
      <c r="AH384" s="55"/>
      <c r="AI384" s="55"/>
      <c r="AJ384" s="55"/>
      <c r="AK384" s="55"/>
      <c r="AL384" s="55"/>
      <c r="AM384" s="55"/>
      <c r="AN384" s="55"/>
      <c r="AO384" s="55"/>
      <c r="AP384" s="55"/>
      <c r="AQ384" s="55"/>
      <c r="AR384" s="55"/>
      <c r="AS384" s="55"/>
      <c r="AT384" s="55"/>
      <c r="AU384" s="55"/>
      <c r="AV384" s="55"/>
      <c r="AW384" s="55"/>
      <c r="AX384" s="55"/>
      <c r="AY384" s="55"/>
      <c r="AZ384" s="55"/>
      <c r="BA384" s="55"/>
      <c r="BB384" s="55"/>
      <c r="BC384" s="55"/>
      <c r="BD384" s="55"/>
      <c r="BE384" s="55"/>
      <c r="BF384" s="55"/>
      <c r="BG384" s="55"/>
      <c r="BH384" s="55"/>
    </row>
    <row r="385" spans="1:60" s="56" customFormat="1" ht="40.5" customHeight="1" x14ac:dyDescent="0.2">
      <c r="A385" s="76">
        <v>44714</v>
      </c>
      <c r="B385" s="32" t="s">
        <v>430</v>
      </c>
      <c r="C385" s="33" t="s">
        <v>431</v>
      </c>
      <c r="D385" s="78"/>
      <c r="E385" s="35">
        <v>3842506.76</v>
      </c>
      <c r="F385" s="65">
        <f t="shared" si="6"/>
        <v>514805249.17000008</v>
      </c>
      <c r="G385" s="55"/>
      <c r="H385" s="55"/>
      <c r="I385" s="55"/>
      <c r="J385" s="55"/>
      <c r="K385" s="55"/>
      <c r="L385" s="55"/>
      <c r="M385" s="55"/>
      <c r="N385" s="55"/>
      <c r="O385" s="55"/>
      <c r="P385" s="55"/>
      <c r="Q385" s="55"/>
      <c r="R385" s="55"/>
      <c r="S385" s="55"/>
      <c r="T385" s="55"/>
      <c r="U385" s="55"/>
      <c r="V385" s="55"/>
      <c r="W385" s="55"/>
      <c r="X385" s="55"/>
      <c r="Y385" s="55"/>
      <c r="Z385" s="55"/>
      <c r="AA385" s="55"/>
      <c r="AB385" s="55"/>
      <c r="AC385" s="55"/>
      <c r="AD385" s="55"/>
      <c r="AE385" s="55"/>
      <c r="AF385" s="55"/>
      <c r="AG385" s="55"/>
      <c r="AH385" s="55"/>
      <c r="AI385" s="55"/>
      <c r="AJ385" s="55"/>
      <c r="AK385" s="55"/>
      <c r="AL385" s="55"/>
      <c r="AM385" s="55"/>
      <c r="AN385" s="55"/>
      <c r="AO385" s="55"/>
      <c r="AP385" s="55"/>
      <c r="AQ385" s="55"/>
      <c r="AR385" s="55"/>
      <c r="AS385" s="55"/>
      <c r="AT385" s="55"/>
      <c r="AU385" s="55"/>
      <c r="AV385" s="55"/>
      <c r="AW385" s="55"/>
      <c r="AX385" s="55"/>
      <c r="AY385" s="55"/>
      <c r="AZ385" s="55"/>
      <c r="BA385" s="55"/>
      <c r="BB385" s="55"/>
      <c r="BC385" s="55"/>
      <c r="BD385" s="55"/>
      <c r="BE385" s="55"/>
      <c r="BF385" s="55"/>
      <c r="BG385" s="55"/>
      <c r="BH385" s="55"/>
    </row>
    <row r="386" spans="1:60" s="56" customFormat="1" ht="40.5" customHeight="1" x14ac:dyDescent="0.2">
      <c r="A386" s="76">
        <v>44714</v>
      </c>
      <c r="B386" s="32" t="s">
        <v>432</v>
      </c>
      <c r="C386" s="33" t="s">
        <v>433</v>
      </c>
      <c r="D386" s="81"/>
      <c r="E386" s="35">
        <v>22340970.280000001</v>
      </c>
      <c r="F386" s="65">
        <f t="shared" si="6"/>
        <v>492464278.8900001</v>
      </c>
      <c r="G386" s="55"/>
      <c r="H386" s="55"/>
      <c r="I386" s="55"/>
      <c r="J386" s="55"/>
      <c r="K386" s="55"/>
      <c r="L386" s="55" t="s">
        <v>434</v>
      </c>
      <c r="M386" s="55"/>
      <c r="N386" s="55"/>
      <c r="O386" s="55"/>
      <c r="P386" s="55"/>
      <c r="Q386" s="55"/>
      <c r="R386" s="55"/>
      <c r="S386" s="55"/>
      <c r="T386" s="55"/>
      <c r="U386" s="55"/>
      <c r="V386" s="55"/>
      <c r="W386" s="55"/>
      <c r="X386" s="55"/>
      <c r="Y386" s="55"/>
      <c r="Z386" s="55"/>
      <c r="AA386" s="55"/>
      <c r="AB386" s="55"/>
      <c r="AC386" s="55"/>
      <c r="AD386" s="55"/>
      <c r="AE386" s="55"/>
      <c r="AF386" s="55"/>
      <c r="AG386" s="55"/>
      <c r="AH386" s="55"/>
      <c r="AI386" s="55"/>
      <c r="AJ386" s="55"/>
      <c r="AK386" s="55"/>
      <c r="AL386" s="55"/>
      <c r="AM386" s="55"/>
      <c r="AN386" s="55"/>
      <c r="AO386" s="55"/>
      <c r="AP386" s="55"/>
      <c r="AQ386" s="55"/>
      <c r="AR386" s="55"/>
      <c r="AS386" s="55"/>
      <c r="AT386" s="55"/>
      <c r="AU386" s="55"/>
      <c r="AV386" s="55"/>
      <c r="AW386" s="55"/>
      <c r="AX386" s="55"/>
      <c r="AY386" s="55"/>
      <c r="AZ386" s="55"/>
      <c r="BA386" s="55"/>
      <c r="BB386" s="55"/>
      <c r="BC386" s="55"/>
      <c r="BD386" s="55"/>
      <c r="BE386" s="55"/>
      <c r="BF386" s="55"/>
      <c r="BG386" s="55"/>
      <c r="BH386" s="55"/>
    </row>
    <row r="387" spans="1:60" s="56" customFormat="1" ht="51.75" customHeight="1" x14ac:dyDescent="0.2">
      <c r="A387" s="82">
        <v>44714</v>
      </c>
      <c r="B387" s="83" t="s">
        <v>435</v>
      </c>
      <c r="C387" s="33" t="s">
        <v>436</v>
      </c>
      <c r="D387" s="81"/>
      <c r="E387" s="35">
        <v>15968553.039999999</v>
      </c>
      <c r="F387" s="65">
        <f t="shared" si="6"/>
        <v>476495725.85000008</v>
      </c>
      <c r="G387" s="55"/>
      <c r="H387" s="55"/>
      <c r="I387" s="55"/>
      <c r="J387" s="55"/>
      <c r="K387" s="55"/>
      <c r="L387" s="55"/>
      <c r="M387" s="55"/>
      <c r="N387" s="55"/>
      <c r="O387" s="55"/>
      <c r="P387" s="55"/>
      <c r="Q387" s="55"/>
      <c r="R387" s="55"/>
      <c r="S387" s="55"/>
      <c r="T387" s="55"/>
      <c r="U387" s="55"/>
      <c r="V387" s="55"/>
      <c r="W387" s="55"/>
      <c r="X387" s="55"/>
      <c r="Y387" s="55"/>
      <c r="Z387" s="55"/>
      <c r="AA387" s="55"/>
      <c r="AB387" s="55"/>
      <c r="AC387" s="55"/>
      <c r="AD387" s="55"/>
      <c r="AE387" s="55"/>
      <c r="AF387" s="55"/>
      <c r="AG387" s="55"/>
      <c r="AH387" s="55"/>
      <c r="AI387" s="55"/>
      <c r="AJ387" s="55"/>
      <c r="AK387" s="55"/>
      <c r="AL387" s="55"/>
      <c r="AM387" s="55"/>
      <c r="AN387" s="55"/>
      <c r="AO387" s="55"/>
      <c r="AP387" s="55"/>
      <c r="AQ387" s="55"/>
      <c r="AR387" s="55"/>
      <c r="AS387" s="55"/>
      <c r="AT387" s="55"/>
      <c r="AU387" s="55"/>
      <c r="AV387" s="55"/>
      <c r="AW387" s="55"/>
      <c r="AX387" s="55"/>
      <c r="AY387" s="55"/>
      <c r="AZ387" s="55"/>
      <c r="BA387" s="55"/>
      <c r="BB387" s="55"/>
      <c r="BC387" s="55"/>
      <c r="BD387" s="55"/>
      <c r="BE387" s="55"/>
      <c r="BF387" s="55"/>
      <c r="BG387" s="55"/>
      <c r="BH387" s="55"/>
    </row>
    <row r="388" spans="1:60" s="56" customFormat="1" ht="49.5" customHeight="1" x14ac:dyDescent="0.2">
      <c r="A388" s="82">
        <v>44720</v>
      </c>
      <c r="B388" s="32">
        <v>34178</v>
      </c>
      <c r="C388" s="33" t="s">
        <v>437</v>
      </c>
      <c r="D388" s="81"/>
      <c r="E388" s="35">
        <v>26100180.800000001</v>
      </c>
      <c r="F388" s="65">
        <f t="shared" si="6"/>
        <v>450395545.05000007</v>
      </c>
      <c r="G388" s="55"/>
      <c r="H388" s="55"/>
      <c r="I388" s="55"/>
      <c r="J388" s="55"/>
      <c r="K388" s="55"/>
      <c r="L388" s="55"/>
      <c r="M388" s="55"/>
      <c r="N388" s="55"/>
      <c r="O388" s="55"/>
      <c r="P388" s="55"/>
      <c r="Q388" s="55"/>
      <c r="R388" s="55"/>
      <c r="S388" s="55"/>
      <c r="T388" s="55"/>
      <c r="U388" s="55"/>
      <c r="V388" s="55"/>
      <c r="W388" s="55"/>
      <c r="X388" s="55"/>
      <c r="Y388" s="55"/>
      <c r="Z388" s="55"/>
      <c r="AA388" s="55"/>
      <c r="AB388" s="55"/>
      <c r="AC388" s="55"/>
      <c r="AD388" s="55"/>
      <c r="AE388" s="55"/>
      <c r="AF388" s="55"/>
      <c r="AG388" s="55"/>
      <c r="AH388" s="55"/>
      <c r="AI388" s="55"/>
      <c r="AJ388" s="55"/>
      <c r="AK388" s="55"/>
      <c r="AL388" s="55"/>
      <c r="AM388" s="55"/>
      <c r="AN388" s="55"/>
      <c r="AO388" s="55"/>
      <c r="AP388" s="55"/>
      <c r="AQ388" s="55"/>
      <c r="AR388" s="55"/>
      <c r="AS388" s="55"/>
      <c r="AT388" s="55"/>
      <c r="AU388" s="55"/>
      <c r="AV388" s="55"/>
      <c r="AW388" s="55"/>
      <c r="AX388" s="55"/>
      <c r="AY388" s="55"/>
      <c r="AZ388" s="55"/>
      <c r="BA388" s="55"/>
      <c r="BB388" s="55"/>
      <c r="BC388" s="55"/>
      <c r="BD388" s="55"/>
      <c r="BE388" s="55"/>
      <c r="BF388" s="55"/>
      <c r="BG388" s="55"/>
      <c r="BH388" s="55"/>
    </row>
    <row r="389" spans="1:60" s="56" customFormat="1" ht="44.25" customHeight="1" x14ac:dyDescent="0.2">
      <c r="A389" s="82">
        <v>44720</v>
      </c>
      <c r="B389" s="32" t="s">
        <v>438</v>
      </c>
      <c r="C389" s="33" t="s">
        <v>439</v>
      </c>
      <c r="D389" s="81"/>
      <c r="E389" s="35">
        <v>4581322.05</v>
      </c>
      <c r="F389" s="65">
        <f t="shared" si="6"/>
        <v>445814223.00000006</v>
      </c>
      <c r="G389" s="55"/>
      <c r="H389" s="55"/>
      <c r="I389" s="55"/>
      <c r="J389" s="55"/>
      <c r="K389" s="55"/>
      <c r="L389" s="55"/>
      <c r="M389" s="55"/>
      <c r="N389" s="55"/>
      <c r="O389" s="55"/>
      <c r="P389" s="55"/>
      <c r="Q389" s="55"/>
      <c r="R389" s="55"/>
      <c r="S389" s="55"/>
      <c r="T389" s="55"/>
      <c r="U389" s="55"/>
      <c r="V389" s="55"/>
      <c r="W389" s="55"/>
      <c r="X389" s="55"/>
      <c r="Y389" s="55"/>
      <c r="Z389" s="55"/>
      <c r="AA389" s="55"/>
      <c r="AB389" s="55"/>
      <c r="AC389" s="55"/>
      <c r="AD389" s="55"/>
      <c r="AE389" s="55"/>
      <c r="AF389" s="55"/>
      <c r="AG389" s="55"/>
      <c r="AH389" s="55"/>
      <c r="AI389" s="55"/>
      <c r="AJ389" s="55"/>
      <c r="AK389" s="55"/>
      <c r="AL389" s="55"/>
      <c r="AM389" s="55"/>
      <c r="AN389" s="55"/>
      <c r="AO389" s="55"/>
      <c r="AP389" s="55"/>
      <c r="AQ389" s="55"/>
      <c r="AR389" s="55"/>
      <c r="AS389" s="55"/>
      <c r="AT389" s="55"/>
      <c r="AU389" s="55"/>
      <c r="AV389" s="55"/>
      <c r="AW389" s="55"/>
      <c r="AX389" s="55"/>
      <c r="AY389" s="55"/>
      <c r="AZ389" s="55"/>
      <c r="BA389" s="55"/>
      <c r="BB389" s="55"/>
      <c r="BC389" s="55"/>
      <c r="BD389" s="55"/>
      <c r="BE389" s="55"/>
      <c r="BF389" s="55"/>
      <c r="BG389" s="55"/>
      <c r="BH389" s="55"/>
    </row>
    <row r="390" spans="1:60" s="56" customFormat="1" ht="42" customHeight="1" x14ac:dyDescent="0.2">
      <c r="A390" s="84">
        <v>44721</v>
      </c>
      <c r="B390" s="32" t="s">
        <v>440</v>
      </c>
      <c r="C390" s="33" t="s">
        <v>441</v>
      </c>
      <c r="D390" s="81"/>
      <c r="E390" s="35">
        <v>2495246.91</v>
      </c>
      <c r="F390" s="65">
        <f t="shared" si="6"/>
        <v>443318976.09000003</v>
      </c>
      <c r="G390" s="55"/>
      <c r="H390" s="55"/>
      <c r="I390" s="55"/>
      <c r="J390" s="55"/>
      <c r="K390" s="55"/>
      <c r="L390" s="55"/>
      <c r="M390" s="55"/>
      <c r="N390" s="55"/>
      <c r="O390" s="55"/>
      <c r="P390" s="55"/>
      <c r="Q390" s="55"/>
      <c r="R390" s="55"/>
      <c r="S390" s="55"/>
      <c r="T390" s="55"/>
      <c r="U390" s="55"/>
      <c r="V390" s="55"/>
      <c r="W390" s="55"/>
      <c r="X390" s="55"/>
      <c r="Y390" s="55"/>
      <c r="Z390" s="55"/>
      <c r="AA390" s="55"/>
      <c r="AB390" s="55"/>
      <c r="AC390" s="55"/>
      <c r="AD390" s="55"/>
      <c r="AE390" s="55"/>
      <c r="AF390" s="55"/>
      <c r="AG390" s="55"/>
      <c r="AH390" s="55"/>
      <c r="AI390" s="55"/>
      <c r="AJ390" s="55"/>
      <c r="AK390" s="55"/>
      <c r="AL390" s="55"/>
      <c r="AM390" s="55"/>
      <c r="AN390" s="55"/>
      <c r="AO390" s="55"/>
      <c r="AP390" s="55"/>
      <c r="AQ390" s="55"/>
      <c r="AR390" s="55"/>
      <c r="AS390" s="55"/>
      <c r="AT390" s="55"/>
      <c r="AU390" s="55"/>
      <c r="AV390" s="55"/>
      <c r="AW390" s="55"/>
      <c r="AX390" s="55"/>
      <c r="AY390" s="55"/>
      <c r="AZ390" s="55"/>
      <c r="BA390" s="55"/>
      <c r="BB390" s="55"/>
      <c r="BC390" s="55"/>
      <c r="BD390" s="55"/>
      <c r="BE390" s="55"/>
      <c r="BF390" s="55"/>
      <c r="BG390" s="55"/>
      <c r="BH390" s="55"/>
    </row>
    <row r="391" spans="1:60" s="56" customFormat="1" ht="53.25" customHeight="1" x14ac:dyDescent="0.2">
      <c r="A391" s="84">
        <v>44722</v>
      </c>
      <c r="B391" s="32" t="s">
        <v>442</v>
      </c>
      <c r="C391" s="33" t="s">
        <v>443</v>
      </c>
      <c r="D391" s="81"/>
      <c r="E391" s="35">
        <v>603227.01</v>
      </c>
      <c r="F391" s="65">
        <f t="shared" si="6"/>
        <v>442715749.08000004</v>
      </c>
      <c r="G391" s="55"/>
      <c r="H391" s="55"/>
      <c r="I391" s="55"/>
      <c r="J391" s="55"/>
      <c r="K391" s="55"/>
      <c r="L391" s="55"/>
      <c r="M391" s="55"/>
      <c r="N391" s="55"/>
      <c r="O391" s="55"/>
      <c r="P391" s="55"/>
      <c r="Q391" s="55"/>
      <c r="R391" s="55"/>
      <c r="S391" s="55"/>
      <c r="T391" s="55"/>
      <c r="U391" s="55"/>
      <c r="V391" s="55"/>
      <c r="W391" s="55"/>
      <c r="X391" s="55"/>
      <c r="Y391" s="55"/>
      <c r="Z391" s="55"/>
      <c r="AA391" s="55"/>
      <c r="AB391" s="55"/>
      <c r="AC391" s="55"/>
      <c r="AD391" s="55"/>
      <c r="AE391" s="55"/>
      <c r="AF391" s="55"/>
      <c r="AG391" s="55"/>
      <c r="AH391" s="55"/>
      <c r="AI391" s="55"/>
      <c r="AJ391" s="55"/>
      <c r="AK391" s="55"/>
      <c r="AL391" s="55"/>
      <c r="AM391" s="55"/>
      <c r="AN391" s="55"/>
      <c r="AO391" s="55"/>
      <c r="AP391" s="55"/>
      <c r="AQ391" s="55"/>
      <c r="AR391" s="55"/>
      <c r="AS391" s="55"/>
      <c r="AT391" s="55"/>
      <c r="AU391" s="55"/>
      <c r="AV391" s="55"/>
      <c r="AW391" s="55"/>
      <c r="AX391" s="55"/>
      <c r="AY391" s="55"/>
      <c r="AZ391" s="55"/>
      <c r="BA391" s="55"/>
      <c r="BB391" s="55"/>
      <c r="BC391" s="55"/>
      <c r="BD391" s="55"/>
      <c r="BE391" s="55"/>
      <c r="BF391" s="55"/>
      <c r="BG391" s="55"/>
      <c r="BH391" s="55"/>
    </row>
    <row r="392" spans="1:60" s="56" customFormat="1" ht="44.25" customHeight="1" x14ac:dyDescent="0.2">
      <c r="A392" s="84">
        <v>44725</v>
      </c>
      <c r="B392" s="32" t="s">
        <v>444</v>
      </c>
      <c r="C392" s="33" t="s">
        <v>445</v>
      </c>
      <c r="D392" s="81"/>
      <c r="E392" s="35">
        <v>4839852.05</v>
      </c>
      <c r="F392" s="65">
        <f t="shared" si="6"/>
        <v>437875897.03000003</v>
      </c>
      <c r="G392" s="55"/>
      <c r="H392" s="55"/>
      <c r="I392" s="55"/>
      <c r="J392" s="55"/>
      <c r="K392" s="55"/>
      <c r="L392" s="55"/>
      <c r="M392" s="55"/>
      <c r="N392" s="55"/>
      <c r="O392" s="55"/>
      <c r="P392" s="55"/>
      <c r="Q392" s="55"/>
      <c r="R392" s="55"/>
      <c r="S392" s="55"/>
      <c r="T392" s="55"/>
      <c r="U392" s="55"/>
      <c r="V392" s="55"/>
      <c r="W392" s="55"/>
      <c r="X392" s="55"/>
      <c r="Y392" s="55"/>
      <c r="Z392" s="55"/>
      <c r="AA392" s="55"/>
      <c r="AB392" s="55"/>
      <c r="AC392" s="55"/>
      <c r="AD392" s="55"/>
      <c r="AE392" s="55"/>
      <c r="AF392" s="55"/>
      <c r="AG392" s="55"/>
      <c r="AH392" s="55"/>
      <c r="AI392" s="55"/>
      <c r="AJ392" s="55"/>
      <c r="AK392" s="55"/>
      <c r="AL392" s="55"/>
      <c r="AM392" s="55"/>
      <c r="AN392" s="55"/>
      <c r="AO392" s="55"/>
      <c r="AP392" s="55"/>
      <c r="AQ392" s="55"/>
      <c r="AR392" s="55"/>
      <c r="AS392" s="55"/>
      <c r="AT392" s="55"/>
      <c r="AU392" s="55"/>
      <c r="AV392" s="55"/>
      <c r="AW392" s="55"/>
      <c r="AX392" s="55"/>
      <c r="AY392" s="55"/>
      <c r="AZ392" s="55"/>
      <c r="BA392" s="55"/>
      <c r="BB392" s="55"/>
      <c r="BC392" s="55"/>
      <c r="BD392" s="55"/>
      <c r="BE392" s="55"/>
      <c r="BF392" s="55"/>
      <c r="BG392" s="55"/>
      <c r="BH392" s="55"/>
    </row>
    <row r="393" spans="1:60" s="56" customFormat="1" ht="45" customHeight="1" x14ac:dyDescent="0.2">
      <c r="A393" s="84">
        <v>44726</v>
      </c>
      <c r="B393" s="32" t="s">
        <v>446</v>
      </c>
      <c r="C393" s="33" t="s">
        <v>447</v>
      </c>
      <c r="D393" s="81"/>
      <c r="E393" s="35">
        <v>1671033.4</v>
      </c>
      <c r="F393" s="65">
        <f t="shared" si="6"/>
        <v>436204863.63000005</v>
      </c>
      <c r="G393" s="55"/>
      <c r="H393" s="55"/>
      <c r="I393" s="55"/>
      <c r="J393" s="55"/>
      <c r="K393" s="55"/>
      <c r="L393" s="55"/>
      <c r="M393" s="55"/>
      <c r="N393" s="55"/>
      <c r="O393" s="55"/>
      <c r="P393" s="55"/>
      <c r="Q393" s="55"/>
      <c r="R393" s="55"/>
      <c r="S393" s="55"/>
      <c r="T393" s="55"/>
      <c r="U393" s="55"/>
      <c r="V393" s="55"/>
      <c r="W393" s="55"/>
      <c r="X393" s="55"/>
      <c r="Y393" s="55"/>
      <c r="Z393" s="55"/>
      <c r="AA393" s="55"/>
      <c r="AB393" s="55"/>
      <c r="AC393" s="55"/>
      <c r="AD393" s="55"/>
      <c r="AE393" s="55"/>
      <c r="AF393" s="55"/>
      <c r="AG393" s="55"/>
      <c r="AH393" s="55"/>
      <c r="AI393" s="55"/>
      <c r="AJ393" s="55"/>
      <c r="AK393" s="55"/>
      <c r="AL393" s="55"/>
      <c r="AM393" s="55"/>
      <c r="AN393" s="55"/>
      <c r="AO393" s="55"/>
      <c r="AP393" s="55"/>
      <c r="AQ393" s="55"/>
      <c r="AR393" s="55"/>
      <c r="AS393" s="55"/>
      <c r="AT393" s="55"/>
      <c r="AU393" s="55"/>
      <c r="AV393" s="55"/>
      <c r="AW393" s="55"/>
      <c r="AX393" s="55"/>
      <c r="AY393" s="55"/>
      <c r="AZ393" s="55"/>
      <c r="BA393" s="55"/>
      <c r="BB393" s="55"/>
      <c r="BC393" s="55"/>
      <c r="BD393" s="55"/>
      <c r="BE393" s="55"/>
      <c r="BF393" s="55"/>
      <c r="BG393" s="55"/>
      <c r="BH393" s="55"/>
    </row>
    <row r="394" spans="1:60" s="56" customFormat="1" ht="33.75" customHeight="1" x14ac:dyDescent="0.2">
      <c r="A394" s="84">
        <v>44727</v>
      </c>
      <c r="B394" s="32">
        <v>34179</v>
      </c>
      <c r="C394" s="33" t="s">
        <v>448</v>
      </c>
      <c r="D394" s="81"/>
      <c r="E394" s="35">
        <v>888098.39</v>
      </c>
      <c r="F394" s="65">
        <f t="shared" si="6"/>
        <v>435316765.24000007</v>
      </c>
      <c r="G394" s="55"/>
      <c r="H394" s="55"/>
      <c r="I394" s="55"/>
      <c r="J394" s="55"/>
      <c r="K394" s="55"/>
      <c r="L394" s="55"/>
      <c r="M394" s="55"/>
      <c r="N394" s="55"/>
      <c r="O394" s="55"/>
      <c r="P394" s="55"/>
      <c r="Q394" s="55"/>
      <c r="R394" s="55"/>
      <c r="S394" s="55"/>
      <c r="T394" s="55"/>
      <c r="U394" s="55"/>
      <c r="V394" s="55"/>
      <c r="W394" s="55"/>
      <c r="X394" s="55"/>
      <c r="Y394" s="55"/>
      <c r="Z394" s="55"/>
      <c r="AA394" s="55"/>
      <c r="AB394" s="55"/>
      <c r="AC394" s="55"/>
      <c r="AD394" s="55"/>
      <c r="AE394" s="55"/>
      <c r="AF394" s="55"/>
      <c r="AG394" s="55"/>
      <c r="AH394" s="55"/>
      <c r="AI394" s="55"/>
      <c r="AJ394" s="55"/>
      <c r="AK394" s="55"/>
      <c r="AL394" s="55"/>
      <c r="AM394" s="55"/>
      <c r="AN394" s="55"/>
      <c r="AO394" s="55"/>
      <c r="AP394" s="55"/>
      <c r="AQ394" s="55"/>
      <c r="AR394" s="55"/>
      <c r="AS394" s="55"/>
      <c r="AT394" s="55"/>
      <c r="AU394" s="55"/>
      <c r="AV394" s="55"/>
      <c r="AW394" s="55"/>
      <c r="AX394" s="55"/>
      <c r="AY394" s="55"/>
      <c r="AZ394" s="55"/>
      <c r="BA394" s="55"/>
      <c r="BB394" s="55"/>
      <c r="BC394" s="55"/>
      <c r="BD394" s="55"/>
      <c r="BE394" s="55"/>
      <c r="BF394" s="55"/>
      <c r="BG394" s="55"/>
      <c r="BH394" s="55"/>
    </row>
    <row r="395" spans="1:60" s="56" customFormat="1" ht="34.5" customHeight="1" x14ac:dyDescent="0.2">
      <c r="A395" s="84">
        <v>44727</v>
      </c>
      <c r="B395" s="32">
        <v>34180</v>
      </c>
      <c r="C395" s="33" t="s">
        <v>449</v>
      </c>
      <c r="D395" s="85"/>
      <c r="E395" s="35">
        <v>88809.87</v>
      </c>
      <c r="F395" s="65">
        <f t="shared" si="6"/>
        <v>435227955.37000006</v>
      </c>
      <c r="G395" s="55"/>
      <c r="H395" s="55"/>
      <c r="I395" s="55"/>
      <c r="J395" s="55"/>
      <c r="K395" s="55"/>
      <c r="L395" s="55"/>
      <c r="M395" s="55"/>
      <c r="N395" s="55"/>
      <c r="O395" s="55"/>
      <c r="P395" s="55"/>
      <c r="Q395" s="55"/>
      <c r="R395" s="55"/>
      <c r="S395" s="55"/>
      <c r="T395" s="55"/>
      <c r="U395" s="55"/>
      <c r="V395" s="55"/>
      <c r="W395" s="55"/>
      <c r="X395" s="55"/>
      <c r="Y395" s="55"/>
      <c r="Z395" s="55"/>
      <c r="AA395" s="55"/>
      <c r="AB395" s="55"/>
      <c r="AC395" s="55"/>
      <c r="AD395" s="55"/>
      <c r="AE395" s="55"/>
      <c r="AF395" s="55"/>
      <c r="AG395" s="55"/>
      <c r="AH395" s="55"/>
      <c r="AI395" s="55"/>
      <c r="AJ395" s="55"/>
      <c r="AK395" s="55"/>
      <c r="AL395" s="55"/>
      <c r="AM395" s="55"/>
      <c r="AN395" s="55"/>
      <c r="AO395" s="55"/>
      <c r="AP395" s="55"/>
      <c r="AQ395" s="55"/>
      <c r="AR395" s="55"/>
      <c r="AS395" s="55"/>
      <c r="AT395" s="55"/>
      <c r="AU395" s="55"/>
      <c r="AV395" s="55"/>
      <c r="AW395" s="55"/>
      <c r="AX395" s="55"/>
      <c r="AY395" s="55"/>
      <c r="AZ395" s="55"/>
      <c r="BA395" s="55"/>
      <c r="BB395" s="55"/>
      <c r="BC395" s="55"/>
      <c r="BD395" s="55"/>
      <c r="BE395" s="55"/>
      <c r="BF395" s="55"/>
      <c r="BG395" s="55"/>
      <c r="BH395" s="55"/>
    </row>
    <row r="396" spans="1:60" s="56" customFormat="1" ht="39.75" customHeight="1" x14ac:dyDescent="0.2">
      <c r="A396" s="86">
        <v>44727</v>
      </c>
      <c r="B396" s="87" t="s">
        <v>450</v>
      </c>
      <c r="C396" s="88" t="s">
        <v>451</v>
      </c>
      <c r="D396" s="81"/>
      <c r="E396" s="35">
        <v>4140843.05</v>
      </c>
      <c r="F396" s="65">
        <f t="shared" si="6"/>
        <v>431087112.32000005</v>
      </c>
      <c r="G396" s="55"/>
      <c r="H396" s="55"/>
      <c r="I396" s="55"/>
      <c r="J396" s="55"/>
      <c r="K396" s="55"/>
      <c r="L396" s="55"/>
      <c r="M396" s="55"/>
      <c r="N396" s="55"/>
      <c r="O396" s="55"/>
      <c r="P396" s="55"/>
      <c r="Q396" s="55"/>
      <c r="R396" s="55"/>
      <c r="S396" s="55"/>
      <c r="T396" s="55"/>
      <c r="U396" s="55"/>
      <c r="V396" s="55"/>
      <c r="W396" s="55"/>
      <c r="X396" s="55"/>
      <c r="Y396" s="55"/>
      <c r="Z396" s="55"/>
      <c r="AA396" s="55"/>
      <c r="AB396" s="55"/>
      <c r="AC396" s="55"/>
      <c r="AD396" s="55"/>
      <c r="AE396" s="55"/>
      <c r="AF396" s="55"/>
      <c r="AG396" s="55"/>
      <c r="AH396" s="55"/>
      <c r="AI396" s="55"/>
      <c r="AJ396" s="55"/>
      <c r="AK396" s="55"/>
      <c r="AL396" s="55"/>
      <c r="AM396" s="55"/>
      <c r="AN396" s="55"/>
      <c r="AO396" s="55"/>
      <c r="AP396" s="55"/>
      <c r="AQ396" s="55"/>
      <c r="AR396" s="55"/>
      <c r="AS396" s="55"/>
      <c r="AT396" s="55"/>
      <c r="AU396" s="55"/>
      <c r="AV396" s="55"/>
      <c r="AW396" s="55"/>
      <c r="AX396" s="55"/>
      <c r="AY396" s="55"/>
      <c r="AZ396" s="55"/>
      <c r="BA396" s="55"/>
      <c r="BB396" s="55"/>
      <c r="BC396" s="55"/>
      <c r="BD396" s="55"/>
      <c r="BE396" s="55"/>
      <c r="BF396" s="55"/>
      <c r="BG396" s="55"/>
      <c r="BH396" s="55"/>
    </row>
    <row r="397" spans="1:60" s="56" customFormat="1" ht="21" customHeight="1" x14ac:dyDescent="0.2">
      <c r="A397" s="82">
        <v>44729</v>
      </c>
      <c r="B397" s="89" t="s">
        <v>452</v>
      </c>
      <c r="C397" s="90" t="s">
        <v>41</v>
      </c>
      <c r="D397" s="91"/>
      <c r="E397" s="35">
        <v>0</v>
      </c>
      <c r="F397" s="65">
        <f t="shared" si="6"/>
        <v>431087112.32000005</v>
      </c>
      <c r="G397" s="55"/>
      <c r="H397" s="55"/>
      <c r="I397" s="55"/>
      <c r="J397" s="55"/>
      <c r="K397" s="55"/>
      <c r="L397" s="55"/>
      <c r="M397" s="55"/>
      <c r="N397" s="55"/>
      <c r="O397" s="55"/>
      <c r="P397" s="55"/>
      <c r="Q397" s="55"/>
      <c r="R397" s="55"/>
      <c r="S397" s="55"/>
      <c r="T397" s="55"/>
      <c r="U397" s="55"/>
      <c r="V397" s="55"/>
      <c r="W397" s="55"/>
      <c r="X397" s="55"/>
      <c r="Y397" s="55"/>
      <c r="Z397" s="55"/>
      <c r="AA397" s="55"/>
      <c r="AB397" s="55"/>
      <c r="AC397" s="55"/>
      <c r="AD397" s="55"/>
      <c r="AE397" s="55"/>
      <c r="AF397" s="55"/>
      <c r="AG397" s="55"/>
      <c r="AH397" s="55"/>
      <c r="AI397" s="55"/>
      <c r="AJ397" s="55"/>
      <c r="AK397" s="55"/>
      <c r="AL397" s="55"/>
      <c r="AM397" s="55"/>
      <c r="AN397" s="55"/>
      <c r="AO397" s="55"/>
      <c r="AP397" s="55"/>
      <c r="AQ397" s="55"/>
      <c r="AR397" s="55"/>
      <c r="AS397" s="55"/>
      <c r="AT397" s="55"/>
      <c r="AU397" s="55"/>
      <c r="AV397" s="55"/>
      <c r="AW397" s="55"/>
      <c r="AX397" s="55"/>
      <c r="AY397" s="55"/>
      <c r="AZ397" s="55"/>
      <c r="BA397" s="55"/>
      <c r="BB397" s="55"/>
      <c r="BC397" s="55"/>
      <c r="BD397" s="55"/>
      <c r="BE397" s="55"/>
      <c r="BF397" s="55"/>
      <c r="BG397" s="55"/>
      <c r="BH397" s="55"/>
    </row>
    <row r="398" spans="1:60" s="56" customFormat="1" ht="44.25" customHeight="1" x14ac:dyDescent="0.2">
      <c r="A398" s="82">
        <v>44729</v>
      </c>
      <c r="B398" s="89" t="s">
        <v>453</v>
      </c>
      <c r="C398" s="90" t="s">
        <v>454</v>
      </c>
      <c r="D398" s="91"/>
      <c r="E398" s="35">
        <v>9644269.4399999995</v>
      </c>
      <c r="F398" s="65">
        <f t="shared" si="6"/>
        <v>421442842.88000005</v>
      </c>
      <c r="G398" s="55"/>
      <c r="H398" s="55"/>
      <c r="I398" s="55"/>
      <c r="J398" s="55"/>
      <c r="K398" s="55"/>
      <c r="L398" s="55"/>
      <c r="M398" s="55"/>
      <c r="N398" s="55"/>
      <c r="O398" s="55"/>
      <c r="P398" s="55"/>
      <c r="Q398" s="55"/>
      <c r="R398" s="55"/>
      <c r="S398" s="55"/>
      <c r="T398" s="55"/>
      <c r="U398" s="55"/>
      <c r="V398" s="55"/>
      <c r="W398" s="55"/>
      <c r="X398" s="55"/>
      <c r="Y398" s="55"/>
      <c r="Z398" s="55"/>
      <c r="AA398" s="55"/>
      <c r="AB398" s="55"/>
      <c r="AC398" s="55"/>
      <c r="AD398" s="55"/>
      <c r="AE398" s="55"/>
      <c r="AF398" s="55"/>
      <c r="AG398" s="55"/>
      <c r="AH398" s="55"/>
      <c r="AI398" s="55"/>
      <c r="AJ398" s="55"/>
      <c r="AK398" s="55"/>
      <c r="AL398" s="55"/>
      <c r="AM398" s="55"/>
      <c r="AN398" s="55"/>
      <c r="AO398" s="55"/>
      <c r="AP398" s="55"/>
      <c r="AQ398" s="55"/>
      <c r="AR398" s="55"/>
      <c r="AS398" s="55"/>
      <c r="AT398" s="55"/>
      <c r="AU398" s="55"/>
      <c r="AV398" s="55"/>
      <c r="AW398" s="55"/>
      <c r="AX398" s="55"/>
      <c r="AY398" s="55"/>
      <c r="AZ398" s="55"/>
      <c r="BA398" s="55"/>
      <c r="BB398" s="55"/>
      <c r="BC398" s="55"/>
      <c r="BD398" s="55"/>
      <c r="BE398" s="55"/>
      <c r="BF398" s="55"/>
      <c r="BG398" s="55"/>
      <c r="BH398" s="55"/>
    </row>
    <row r="399" spans="1:60" s="56" customFormat="1" ht="42" customHeight="1" x14ac:dyDescent="0.2">
      <c r="A399" s="82">
        <v>44729</v>
      </c>
      <c r="B399" s="89" t="s">
        <v>455</v>
      </c>
      <c r="C399" s="90" t="s">
        <v>456</v>
      </c>
      <c r="D399" s="91"/>
      <c r="E399" s="35">
        <v>5059369.7</v>
      </c>
      <c r="F399" s="65">
        <f t="shared" si="6"/>
        <v>416383473.18000007</v>
      </c>
      <c r="G399" s="55"/>
      <c r="H399" s="55"/>
      <c r="I399" s="55"/>
      <c r="J399" s="55"/>
      <c r="K399" s="55"/>
      <c r="L399" s="55"/>
      <c r="M399" s="55"/>
      <c r="N399" s="55"/>
      <c r="O399" s="55"/>
      <c r="P399" s="55"/>
      <c r="Q399" s="55"/>
      <c r="R399" s="55"/>
      <c r="S399" s="55"/>
      <c r="T399" s="55"/>
      <c r="U399" s="55"/>
      <c r="V399" s="55"/>
      <c r="W399" s="55"/>
      <c r="X399" s="55"/>
      <c r="Y399" s="55"/>
      <c r="Z399" s="55"/>
      <c r="AA399" s="55"/>
      <c r="AB399" s="55"/>
      <c r="AC399" s="55"/>
      <c r="AD399" s="55"/>
      <c r="AE399" s="55"/>
      <c r="AF399" s="55"/>
      <c r="AG399" s="55"/>
      <c r="AH399" s="55"/>
      <c r="AI399" s="55"/>
      <c r="AJ399" s="55"/>
      <c r="AK399" s="55"/>
      <c r="AL399" s="55"/>
      <c r="AM399" s="55"/>
      <c r="AN399" s="55"/>
      <c r="AO399" s="55"/>
      <c r="AP399" s="55"/>
      <c r="AQ399" s="55"/>
      <c r="AR399" s="55"/>
      <c r="AS399" s="55"/>
      <c r="AT399" s="55"/>
      <c r="AU399" s="55"/>
      <c r="AV399" s="55"/>
      <c r="AW399" s="55"/>
      <c r="AX399" s="55"/>
      <c r="AY399" s="55"/>
      <c r="AZ399" s="55"/>
      <c r="BA399" s="55"/>
      <c r="BB399" s="55"/>
      <c r="BC399" s="55"/>
      <c r="BD399" s="55"/>
      <c r="BE399" s="55"/>
      <c r="BF399" s="55"/>
      <c r="BG399" s="55"/>
      <c r="BH399" s="55"/>
    </row>
    <row r="400" spans="1:60" s="56" customFormat="1" ht="37.5" customHeight="1" x14ac:dyDescent="0.2">
      <c r="A400" s="82">
        <v>44732</v>
      </c>
      <c r="B400" s="89">
        <v>34181</v>
      </c>
      <c r="C400" s="92" t="s">
        <v>457</v>
      </c>
      <c r="D400" s="45"/>
      <c r="E400" s="35">
        <v>219469.61</v>
      </c>
      <c r="F400" s="65">
        <f t="shared" si="6"/>
        <v>416164003.57000005</v>
      </c>
      <c r="G400" s="55"/>
      <c r="H400" s="55"/>
      <c r="I400" s="55"/>
      <c r="J400" s="55"/>
      <c r="K400" s="55"/>
      <c r="L400" s="55"/>
      <c r="M400" s="55"/>
      <c r="N400" s="55"/>
      <c r="O400" s="55"/>
      <c r="P400" s="55"/>
      <c r="Q400" s="55"/>
      <c r="R400" s="55"/>
      <c r="S400" s="55"/>
      <c r="T400" s="55"/>
      <c r="U400" s="55"/>
      <c r="V400" s="55"/>
      <c r="W400" s="55"/>
      <c r="X400" s="55"/>
      <c r="Y400" s="55"/>
      <c r="Z400" s="55"/>
      <c r="AA400" s="55"/>
      <c r="AB400" s="55"/>
      <c r="AC400" s="55"/>
      <c r="AD400" s="55"/>
      <c r="AE400" s="55"/>
      <c r="AF400" s="55"/>
      <c r="AG400" s="55"/>
      <c r="AH400" s="55"/>
      <c r="AI400" s="55"/>
      <c r="AJ400" s="55"/>
      <c r="AK400" s="55"/>
      <c r="AL400" s="55"/>
      <c r="AM400" s="55"/>
      <c r="AN400" s="55"/>
      <c r="AO400" s="55"/>
      <c r="AP400" s="55"/>
      <c r="AQ400" s="55"/>
      <c r="AR400" s="55"/>
      <c r="AS400" s="55"/>
      <c r="AT400" s="55"/>
      <c r="AU400" s="55"/>
      <c r="AV400" s="55"/>
      <c r="AW400" s="55"/>
      <c r="AX400" s="55"/>
      <c r="AY400" s="55"/>
      <c r="AZ400" s="55"/>
      <c r="BA400" s="55"/>
      <c r="BB400" s="55"/>
      <c r="BC400" s="55"/>
      <c r="BD400" s="55"/>
      <c r="BE400" s="55"/>
      <c r="BF400" s="55"/>
      <c r="BG400" s="55"/>
      <c r="BH400" s="55"/>
    </row>
    <row r="401" spans="1:60" s="56" customFormat="1" ht="33" customHeight="1" x14ac:dyDescent="0.2">
      <c r="A401" s="82">
        <v>44732</v>
      </c>
      <c r="B401" s="89">
        <v>34182</v>
      </c>
      <c r="C401" s="92" t="s">
        <v>458</v>
      </c>
      <c r="D401" s="45"/>
      <c r="E401" s="35">
        <v>1195106.2</v>
      </c>
      <c r="F401" s="65">
        <f t="shared" si="6"/>
        <v>414968897.37000006</v>
      </c>
      <c r="G401" s="55"/>
      <c r="H401" s="55"/>
      <c r="I401" s="55"/>
      <c r="J401" s="55"/>
      <c r="K401" s="55"/>
      <c r="L401" s="55"/>
      <c r="M401" s="55"/>
      <c r="N401" s="55"/>
      <c r="O401" s="55"/>
      <c r="P401" s="55"/>
      <c r="Q401" s="55"/>
      <c r="R401" s="55"/>
      <c r="S401" s="55"/>
      <c r="T401" s="55"/>
      <c r="U401" s="55"/>
      <c r="V401" s="55"/>
      <c r="W401" s="55"/>
      <c r="X401" s="55"/>
      <c r="Y401" s="55"/>
      <c r="Z401" s="55"/>
      <c r="AA401" s="55"/>
      <c r="AB401" s="55"/>
      <c r="AC401" s="55"/>
      <c r="AD401" s="55"/>
      <c r="AE401" s="55"/>
      <c r="AF401" s="55"/>
      <c r="AG401" s="55"/>
      <c r="AH401" s="55"/>
      <c r="AI401" s="55"/>
      <c r="AJ401" s="55"/>
      <c r="AK401" s="55"/>
      <c r="AL401" s="55"/>
      <c r="AM401" s="55"/>
      <c r="AN401" s="55"/>
      <c r="AO401" s="55"/>
      <c r="AP401" s="55"/>
      <c r="AQ401" s="55"/>
      <c r="AR401" s="55"/>
      <c r="AS401" s="55"/>
      <c r="AT401" s="55"/>
      <c r="AU401" s="55"/>
      <c r="AV401" s="55"/>
      <c r="AW401" s="55"/>
      <c r="AX401" s="55"/>
      <c r="AY401" s="55"/>
      <c r="AZ401" s="55"/>
      <c r="BA401" s="55"/>
      <c r="BB401" s="55"/>
      <c r="BC401" s="55"/>
      <c r="BD401" s="55"/>
      <c r="BE401" s="55"/>
      <c r="BF401" s="55"/>
      <c r="BG401" s="55"/>
      <c r="BH401" s="55"/>
    </row>
    <row r="402" spans="1:60" s="56" customFormat="1" ht="29.25" customHeight="1" x14ac:dyDescent="0.2">
      <c r="A402" s="82">
        <v>44732</v>
      </c>
      <c r="B402" s="89">
        <v>34183</v>
      </c>
      <c r="C402" s="92" t="s">
        <v>459</v>
      </c>
      <c r="D402" s="45"/>
      <c r="E402" s="35">
        <v>136092.79999999999</v>
      </c>
      <c r="F402" s="65">
        <f t="shared" si="6"/>
        <v>414832804.57000005</v>
      </c>
      <c r="G402" s="55"/>
      <c r="H402" s="55"/>
      <c r="I402" s="55"/>
      <c r="J402" s="55"/>
      <c r="K402" s="55"/>
      <c r="L402" s="55"/>
      <c r="M402" s="55"/>
      <c r="N402" s="55"/>
      <c r="O402" s="55"/>
      <c r="P402" s="55"/>
      <c r="Q402" s="55"/>
      <c r="R402" s="55"/>
      <c r="S402" s="55"/>
      <c r="T402" s="55"/>
      <c r="U402" s="55"/>
      <c r="V402" s="55"/>
      <c r="W402" s="55"/>
      <c r="X402" s="55"/>
      <c r="Y402" s="55"/>
      <c r="Z402" s="55"/>
      <c r="AA402" s="55"/>
      <c r="AB402" s="55"/>
      <c r="AC402" s="55"/>
      <c r="AD402" s="55"/>
      <c r="AE402" s="55"/>
      <c r="AF402" s="55"/>
      <c r="AG402" s="55"/>
      <c r="AH402" s="55"/>
      <c r="AI402" s="55"/>
      <c r="AJ402" s="55"/>
      <c r="AK402" s="55"/>
      <c r="AL402" s="55"/>
      <c r="AM402" s="55"/>
      <c r="AN402" s="55"/>
      <c r="AO402" s="55"/>
      <c r="AP402" s="55"/>
      <c r="AQ402" s="55"/>
      <c r="AR402" s="55"/>
      <c r="AS402" s="55"/>
      <c r="AT402" s="55"/>
      <c r="AU402" s="55"/>
      <c r="AV402" s="55"/>
      <c r="AW402" s="55"/>
      <c r="AX402" s="55"/>
      <c r="AY402" s="55"/>
      <c r="AZ402" s="55"/>
      <c r="BA402" s="55"/>
      <c r="BB402" s="55"/>
      <c r="BC402" s="55"/>
      <c r="BD402" s="55"/>
      <c r="BE402" s="55"/>
      <c r="BF402" s="55"/>
      <c r="BG402" s="55"/>
      <c r="BH402" s="55"/>
    </row>
    <row r="403" spans="1:60" s="56" customFormat="1" ht="41.25" customHeight="1" x14ac:dyDescent="0.2">
      <c r="A403" s="82">
        <v>44732</v>
      </c>
      <c r="B403" s="89">
        <v>34184</v>
      </c>
      <c r="C403" s="92" t="s">
        <v>460</v>
      </c>
      <c r="D403" s="45"/>
      <c r="E403" s="35">
        <v>300144</v>
      </c>
      <c r="F403" s="65">
        <f t="shared" si="6"/>
        <v>414532660.57000005</v>
      </c>
      <c r="G403" s="55"/>
      <c r="H403" s="55"/>
      <c r="I403" s="55"/>
      <c r="J403" s="55"/>
      <c r="K403" s="55"/>
      <c r="L403" s="55"/>
      <c r="M403" s="55"/>
      <c r="N403" s="55"/>
      <c r="O403" s="55"/>
      <c r="P403" s="55"/>
      <c r="Q403" s="55"/>
      <c r="R403" s="55"/>
      <c r="S403" s="55"/>
      <c r="T403" s="55"/>
      <c r="U403" s="55"/>
      <c r="V403" s="55"/>
      <c r="W403" s="55"/>
      <c r="X403" s="55"/>
      <c r="Y403" s="55"/>
      <c r="Z403" s="55"/>
      <c r="AA403" s="55"/>
      <c r="AB403" s="55"/>
      <c r="AC403" s="55"/>
      <c r="AD403" s="55"/>
      <c r="AE403" s="55"/>
      <c r="AF403" s="55"/>
      <c r="AG403" s="55"/>
      <c r="AH403" s="55"/>
      <c r="AI403" s="55"/>
      <c r="AJ403" s="55"/>
      <c r="AK403" s="55"/>
      <c r="AL403" s="55"/>
      <c r="AM403" s="55"/>
      <c r="AN403" s="55"/>
      <c r="AO403" s="55"/>
      <c r="AP403" s="55"/>
      <c r="AQ403" s="55"/>
      <c r="AR403" s="55"/>
      <c r="AS403" s="55"/>
      <c r="AT403" s="55"/>
      <c r="AU403" s="55"/>
      <c r="AV403" s="55"/>
      <c r="AW403" s="55"/>
      <c r="AX403" s="55"/>
      <c r="AY403" s="55"/>
      <c r="AZ403" s="55"/>
      <c r="BA403" s="55"/>
      <c r="BB403" s="55"/>
      <c r="BC403" s="55"/>
      <c r="BD403" s="55"/>
      <c r="BE403" s="55"/>
      <c r="BF403" s="55"/>
      <c r="BG403" s="55"/>
      <c r="BH403" s="55"/>
    </row>
    <row r="404" spans="1:60" s="56" customFormat="1" ht="30.75" customHeight="1" x14ac:dyDescent="0.2">
      <c r="A404" s="82">
        <v>44732</v>
      </c>
      <c r="B404" s="89">
        <v>34185</v>
      </c>
      <c r="C404" s="92" t="s">
        <v>461</v>
      </c>
      <c r="D404" s="45"/>
      <c r="E404" s="35">
        <v>1705263.27</v>
      </c>
      <c r="F404" s="65">
        <f t="shared" si="6"/>
        <v>412827397.30000007</v>
      </c>
      <c r="G404" s="55"/>
      <c r="H404" s="55"/>
      <c r="I404" s="55"/>
      <c r="J404" s="55"/>
      <c r="K404" s="55"/>
      <c r="L404" s="55"/>
      <c r="M404" s="55"/>
      <c r="N404" s="55"/>
      <c r="O404" s="55"/>
      <c r="P404" s="55"/>
      <c r="Q404" s="55"/>
      <c r="R404" s="55"/>
      <c r="S404" s="55"/>
      <c r="T404" s="55"/>
      <c r="U404" s="55"/>
      <c r="V404" s="55"/>
      <c r="W404" s="55"/>
      <c r="X404" s="55"/>
      <c r="Y404" s="55"/>
      <c r="Z404" s="55"/>
      <c r="AA404" s="55"/>
      <c r="AB404" s="55"/>
      <c r="AC404" s="55"/>
      <c r="AD404" s="55"/>
      <c r="AE404" s="55"/>
      <c r="AF404" s="55"/>
      <c r="AG404" s="55"/>
      <c r="AH404" s="55"/>
      <c r="AI404" s="55"/>
      <c r="AJ404" s="55"/>
      <c r="AK404" s="55"/>
      <c r="AL404" s="55"/>
      <c r="AM404" s="55"/>
      <c r="AN404" s="55"/>
      <c r="AO404" s="55"/>
      <c r="AP404" s="55"/>
      <c r="AQ404" s="55"/>
      <c r="AR404" s="55"/>
      <c r="AS404" s="55"/>
      <c r="AT404" s="55"/>
      <c r="AU404" s="55"/>
      <c r="AV404" s="55"/>
      <c r="AW404" s="55"/>
      <c r="AX404" s="55"/>
      <c r="AY404" s="55"/>
      <c r="AZ404" s="55"/>
      <c r="BA404" s="55"/>
      <c r="BB404" s="55"/>
      <c r="BC404" s="55"/>
      <c r="BD404" s="55"/>
      <c r="BE404" s="55"/>
      <c r="BF404" s="55"/>
      <c r="BG404" s="55"/>
      <c r="BH404" s="55"/>
    </row>
    <row r="405" spans="1:60" s="56" customFormat="1" ht="52.5" customHeight="1" x14ac:dyDescent="0.2">
      <c r="A405" s="82">
        <v>44732</v>
      </c>
      <c r="B405" s="89" t="s">
        <v>462</v>
      </c>
      <c r="C405" s="92" t="s">
        <v>463</v>
      </c>
      <c r="D405" s="45"/>
      <c r="E405" s="35">
        <v>1639578.96</v>
      </c>
      <c r="F405" s="65">
        <f t="shared" si="6"/>
        <v>411187818.34000009</v>
      </c>
      <c r="G405" s="55"/>
      <c r="H405" s="55"/>
      <c r="I405" s="55"/>
      <c r="J405" s="55"/>
      <c r="K405" s="55"/>
      <c r="L405" s="55"/>
      <c r="M405" s="55"/>
      <c r="N405" s="55"/>
      <c r="O405" s="55"/>
      <c r="P405" s="55"/>
      <c r="Q405" s="55"/>
      <c r="R405" s="55"/>
      <c r="S405" s="55"/>
      <c r="T405" s="55"/>
      <c r="U405" s="55"/>
      <c r="V405" s="55"/>
      <c r="W405" s="55"/>
      <c r="X405" s="55"/>
      <c r="Y405" s="55"/>
      <c r="Z405" s="55"/>
      <c r="AA405" s="55"/>
      <c r="AB405" s="55"/>
      <c r="AC405" s="55"/>
      <c r="AD405" s="55"/>
      <c r="AE405" s="55"/>
      <c r="AF405" s="55"/>
      <c r="AG405" s="55"/>
      <c r="AH405" s="55"/>
      <c r="AI405" s="55"/>
      <c r="AJ405" s="55"/>
      <c r="AK405" s="55"/>
      <c r="AL405" s="55"/>
      <c r="AM405" s="55"/>
      <c r="AN405" s="55"/>
      <c r="AO405" s="55"/>
      <c r="AP405" s="55"/>
      <c r="AQ405" s="55"/>
      <c r="AR405" s="55"/>
      <c r="AS405" s="55"/>
      <c r="AT405" s="55"/>
      <c r="AU405" s="55"/>
      <c r="AV405" s="55"/>
      <c r="AW405" s="55"/>
      <c r="AX405" s="55"/>
      <c r="AY405" s="55"/>
      <c r="AZ405" s="55"/>
      <c r="BA405" s="55"/>
      <c r="BB405" s="55"/>
      <c r="BC405" s="55"/>
      <c r="BD405" s="55"/>
      <c r="BE405" s="55"/>
      <c r="BF405" s="55"/>
      <c r="BG405" s="55"/>
      <c r="BH405" s="55"/>
    </row>
    <row r="406" spans="1:60" s="56" customFormat="1" ht="51.75" customHeight="1" x14ac:dyDescent="0.2">
      <c r="A406" s="82">
        <v>44733</v>
      </c>
      <c r="B406" s="89" t="s">
        <v>464</v>
      </c>
      <c r="C406" s="90" t="s">
        <v>465</v>
      </c>
      <c r="D406" s="93"/>
      <c r="E406" s="35">
        <v>825497.56</v>
      </c>
      <c r="F406" s="65">
        <f t="shared" si="6"/>
        <v>410362320.78000009</v>
      </c>
      <c r="G406" s="55"/>
      <c r="H406" s="55"/>
      <c r="I406" s="55"/>
      <c r="J406" s="55"/>
      <c r="K406" s="55"/>
      <c r="L406" s="55"/>
      <c r="M406" s="55"/>
      <c r="N406" s="55"/>
      <c r="O406" s="55"/>
      <c r="P406" s="55"/>
      <c r="Q406" s="55"/>
      <c r="R406" s="55"/>
      <c r="S406" s="55"/>
      <c r="T406" s="55"/>
      <c r="U406" s="55"/>
      <c r="V406" s="55"/>
      <c r="W406" s="55"/>
      <c r="X406" s="55"/>
      <c r="Y406" s="55"/>
      <c r="Z406" s="55"/>
      <c r="AA406" s="55"/>
      <c r="AB406" s="55"/>
      <c r="AC406" s="55"/>
      <c r="AD406" s="55"/>
      <c r="AE406" s="55"/>
      <c r="AF406" s="55"/>
      <c r="AG406" s="55"/>
      <c r="AH406" s="55"/>
      <c r="AI406" s="55"/>
      <c r="AJ406" s="55"/>
      <c r="AK406" s="55"/>
      <c r="AL406" s="55"/>
      <c r="AM406" s="55"/>
      <c r="AN406" s="55"/>
      <c r="AO406" s="55"/>
      <c r="AP406" s="55"/>
      <c r="AQ406" s="55"/>
      <c r="AR406" s="55"/>
      <c r="AS406" s="55"/>
      <c r="AT406" s="55"/>
      <c r="AU406" s="55"/>
      <c r="AV406" s="55"/>
      <c r="AW406" s="55"/>
      <c r="AX406" s="55"/>
      <c r="AY406" s="55"/>
      <c r="AZ406" s="55"/>
      <c r="BA406" s="55"/>
      <c r="BB406" s="55"/>
      <c r="BC406" s="55"/>
      <c r="BD406" s="55"/>
      <c r="BE406" s="55"/>
      <c r="BF406" s="55"/>
      <c r="BG406" s="55"/>
      <c r="BH406" s="55"/>
    </row>
    <row r="407" spans="1:60" s="56" customFormat="1" ht="42" customHeight="1" x14ac:dyDescent="0.2">
      <c r="A407" s="82">
        <v>44733</v>
      </c>
      <c r="B407" s="89" t="s">
        <v>466</v>
      </c>
      <c r="C407" s="90" t="s">
        <v>467</v>
      </c>
      <c r="D407" s="81"/>
      <c r="E407" s="35">
        <v>2017459.77</v>
      </c>
      <c r="F407" s="65">
        <f t="shared" si="6"/>
        <v>408344861.01000011</v>
      </c>
      <c r="G407" s="55"/>
      <c r="H407" s="55"/>
      <c r="I407" s="55"/>
      <c r="J407" s="55"/>
      <c r="K407" s="55"/>
      <c r="L407" s="55"/>
      <c r="M407" s="55"/>
      <c r="N407" s="55"/>
      <c r="O407" s="55"/>
      <c r="P407" s="55"/>
      <c r="Q407" s="55"/>
      <c r="R407" s="55"/>
      <c r="S407" s="55"/>
      <c r="T407" s="55"/>
      <c r="U407" s="55"/>
      <c r="V407" s="55"/>
      <c r="W407" s="55"/>
      <c r="X407" s="55"/>
      <c r="Y407" s="55"/>
      <c r="Z407" s="55"/>
      <c r="AA407" s="55"/>
      <c r="AB407" s="55"/>
      <c r="AC407" s="55"/>
      <c r="AD407" s="55"/>
      <c r="AE407" s="55"/>
      <c r="AF407" s="55"/>
      <c r="AG407" s="55"/>
      <c r="AH407" s="55"/>
      <c r="AI407" s="55"/>
      <c r="AJ407" s="55"/>
      <c r="AK407" s="55"/>
      <c r="AL407" s="55"/>
      <c r="AM407" s="55"/>
      <c r="AN407" s="55"/>
      <c r="AO407" s="55"/>
      <c r="AP407" s="55"/>
      <c r="AQ407" s="55"/>
      <c r="AR407" s="55"/>
      <c r="AS407" s="55"/>
      <c r="AT407" s="55"/>
      <c r="AU407" s="55"/>
      <c r="AV407" s="55"/>
      <c r="AW407" s="55"/>
      <c r="AX407" s="55"/>
      <c r="AY407" s="55"/>
      <c r="AZ407" s="55"/>
      <c r="BA407" s="55"/>
      <c r="BB407" s="55"/>
      <c r="BC407" s="55"/>
      <c r="BD407" s="55"/>
      <c r="BE407" s="55"/>
      <c r="BF407" s="55"/>
      <c r="BG407" s="55"/>
      <c r="BH407" s="55"/>
    </row>
    <row r="408" spans="1:60" s="56" customFormat="1" ht="41.25" customHeight="1" x14ac:dyDescent="0.2">
      <c r="A408" s="94">
        <v>44734</v>
      </c>
      <c r="B408" s="89">
        <v>34186</v>
      </c>
      <c r="C408" s="90" t="s">
        <v>468</v>
      </c>
      <c r="D408" s="81"/>
      <c r="E408" s="35">
        <v>8962672.3200000003</v>
      </c>
      <c r="F408" s="65">
        <f t="shared" si="6"/>
        <v>399382188.69000012</v>
      </c>
      <c r="G408" s="55"/>
      <c r="H408" s="55"/>
      <c r="I408" s="55"/>
      <c r="J408" s="55"/>
      <c r="K408" s="55"/>
      <c r="L408" s="55"/>
      <c r="M408" s="55"/>
      <c r="N408" s="55"/>
      <c r="O408" s="55"/>
      <c r="P408" s="55"/>
      <c r="Q408" s="55"/>
      <c r="R408" s="55"/>
      <c r="S408" s="55"/>
      <c r="T408" s="55"/>
      <c r="U408" s="55"/>
      <c r="V408" s="55"/>
      <c r="W408" s="55"/>
      <c r="X408" s="55"/>
      <c r="Y408" s="55"/>
      <c r="Z408" s="55"/>
      <c r="AA408" s="55"/>
      <c r="AB408" s="55"/>
      <c r="AC408" s="55"/>
      <c r="AD408" s="55"/>
      <c r="AE408" s="55"/>
      <c r="AF408" s="55"/>
      <c r="AG408" s="55"/>
      <c r="AH408" s="55"/>
      <c r="AI408" s="55"/>
      <c r="AJ408" s="55"/>
      <c r="AK408" s="55"/>
      <c r="AL408" s="55"/>
      <c r="AM408" s="55"/>
      <c r="AN408" s="55"/>
      <c r="AO408" s="55"/>
      <c r="AP408" s="55"/>
      <c r="AQ408" s="55"/>
      <c r="AR408" s="55"/>
      <c r="AS408" s="55"/>
      <c r="AT408" s="55"/>
      <c r="AU408" s="55"/>
      <c r="AV408" s="55"/>
      <c r="AW408" s="55"/>
      <c r="AX408" s="55"/>
      <c r="AY408" s="55"/>
      <c r="AZ408" s="55"/>
      <c r="BA408" s="55"/>
      <c r="BB408" s="55"/>
      <c r="BC408" s="55"/>
      <c r="BD408" s="55"/>
      <c r="BE408" s="55"/>
      <c r="BF408" s="55"/>
      <c r="BG408" s="55"/>
      <c r="BH408" s="55"/>
    </row>
    <row r="409" spans="1:60" s="56" customFormat="1" ht="85.5" customHeight="1" x14ac:dyDescent="0.2">
      <c r="A409" s="94">
        <v>44736</v>
      </c>
      <c r="B409" s="89">
        <v>34187</v>
      </c>
      <c r="C409" s="90" t="s">
        <v>469</v>
      </c>
      <c r="D409" s="81"/>
      <c r="E409" s="35">
        <v>270000</v>
      </c>
      <c r="F409" s="65">
        <f t="shared" si="6"/>
        <v>399112188.69000012</v>
      </c>
      <c r="G409" s="55"/>
      <c r="H409" s="55"/>
      <c r="I409" s="55"/>
      <c r="J409" s="55"/>
      <c r="K409" s="55"/>
      <c r="L409" s="55"/>
      <c r="M409" s="55"/>
      <c r="N409" s="55"/>
      <c r="O409" s="55"/>
      <c r="P409" s="55"/>
      <c r="Q409" s="55"/>
      <c r="R409" s="55"/>
      <c r="S409" s="55"/>
      <c r="T409" s="55"/>
      <c r="U409" s="55"/>
      <c r="V409" s="55"/>
      <c r="W409" s="55"/>
      <c r="X409" s="55"/>
      <c r="Y409" s="55"/>
      <c r="Z409" s="55"/>
      <c r="AA409" s="55"/>
      <c r="AB409" s="55"/>
      <c r="AC409" s="55"/>
      <c r="AD409" s="55"/>
      <c r="AE409" s="55"/>
      <c r="AF409" s="55"/>
      <c r="AG409" s="55"/>
      <c r="AH409" s="55"/>
      <c r="AI409" s="55"/>
      <c r="AJ409" s="55"/>
      <c r="AK409" s="55"/>
      <c r="AL409" s="55"/>
      <c r="AM409" s="55"/>
      <c r="AN409" s="55"/>
      <c r="AO409" s="55"/>
      <c r="AP409" s="55"/>
      <c r="AQ409" s="55"/>
      <c r="AR409" s="55"/>
      <c r="AS409" s="55"/>
      <c r="AT409" s="55"/>
      <c r="AU409" s="55"/>
      <c r="AV409" s="55"/>
      <c r="AW409" s="55"/>
      <c r="AX409" s="55"/>
      <c r="AY409" s="55"/>
      <c r="AZ409" s="55"/>
      <c r="BA409" s="55"/>
      <c r="BB409" s="55"/>
      <c r="BC409" s="55"/>
      <c r="BD409" s="55"/>
      <c r="BE409" s="55"/>
      <c r="BF409" s="55"/>
      <c r="BG409" s="55"/>
      <c r="BH409" s="55"/>
    </row>
    <row r="410" spans="1:60" s="56" customFormat="1" ht="50.25" customHeight="1" x14ac:dyDescent="0.2">
      <c r="A410" s="94">
        <v>44740</v>
      </c>
      <c r="B410" s="32" t="s">
        <v>470</v>
      </c>
      <c r="C410" s="33" t="s">
        <v>471</v>
      </c>
      <c r="D410" s="81"/>
      <c r="E410" s="35">
        <v>270000</v>
      </c>
      <c r="F410" s="65">
        <f t="shared" si="6"/>
        <v>398842188.69000012</v>
      </c>
      <c r="G410" s="55"/>
      <c r="H410" s="55"/>
      <c r="I410" s="55"/>
      <c r="J410" s="55"/>
      <c r="K410" s="55"/>
      <c r="L410" s="55"/>
      <c r="M410" s="55"/>
      <c r="N410" s="55"/>
      <c r="O410" s="55"/>
      <c r="P410" s="55"/>
      <c r="Q410" s="55"/>
      <c r="R410" s="55"/>
      <c r="S410" s="55"/>
      <c r="T410" s="55"/>
      <c r="U410" s="55"/>
      <c r="V410" s="55"/>
      <c r="W410" s="55"/>
      <c r="X410" s="55"/>
      <c r="Y410" s="55"/>
      <c r="Z410" s="55"/>
      <c r="AA410" s="55"/>
      <c r="AB410" s="55"/>
      <c r="AC410" s="55"/>
      <c r="AD410" s="55"/>
      <c r="AE410" s="55"/>
      <c r="AF410" s="55"/>
      <c r="AG410" s="55"/>
      <c r="AH410" s="55"/>
      <c r="AI410" s="55"/>
      <c r="AJ410" s="55"/>
      <c r="AK410" s="55"/>
      <c r="AL410" s="55"/>
      <c r="AM410" s="55"/>
      <c r="AN410" s="55"/>
      <c r="AO410" s="55"/>
      <c r="AP410" s="55"/>
      <c r="AQ410" s="55"/>
      <c r="AR410" s="55"/>
      <c r="AS410" s="55"/>
      <c r="AT410" s="55"/>
      <c r="AU410" s="55"/>
      <c r="AV410" s="55"/>
      <c r="AW410" s="55"/>
      <c r="AX410" s="55"/>
      <c r="AY410" s="55"/>
      <c r="AZ410" s="55"/>
      <c r="BA410" s="55"/>
      <c r="BB410" s="55"/>
      <c r="BC410" s="55"/>
      <c r="BD410" s="55"/>
      <c r="BE410" s="55"/>
      <c r="BF410" s="55"/>
      <c r="BG410" s="55"/>
      <c r="BH410" s="55"/>
    </row>
    <row r="411" spans="1:60" s="56" customFormat="1" ht="38.25" customHeight="1" x14ac:dyDescent="0.2">
      <c r="A411" s="94">
        <v>44740</v>
      </c>
      <c r="B411" s="32" t="s">
        <v>472</v>
      </c>
      <c r="C411" s="33" t="s">
        <v>473</v>
      </c>
      <c r="D411" s="81"/>
      <c r="E411" s="35">
        <v>432007.11</v>
      </c>
      <c r="F411" s="65">
        <f t="shared" si="6"/>
        <v>398410181.5800001</v>
      </c>
      <c r="G411" s="55"/>
      <c r="H411" s="55"/>
      <c r="I411" s="55"/>
      <c r="J411" s="55"/>
      <c r="K411" s="55"/>
      <c r="L411" s="55"/>
      <c r="M411" s="55"/>
      <c r="N411" s="55"/>
      <c r="O411" s="55"/>
      <c r="P411" s="55"/>
      <c r="Q411" s="55"/>
      <c r="R411" s="55"/>
      <c r="S411" s="55"/>
      <c r="T411" s="55"/>
      <c r="U411" s="55"/>
      <c r="V411" s="55"/>
      <c r="W411" s="55"/>
      <c r="X411" s="55"/>
      <c r="Y411" s="55"/>
      <c r="Z411" s="55"/>
      <c r="AA411" s="55"/>
      <c r="AB411" s="55"/>
      <c r="AC411" s="55"/>
      <c r="AD411" s="55"/>
      <c r="AE411" s="55"/>
      <c r="AF411" s="55"/>
      <c r="AG411" s="55"/>
      <c r="AH411" s="55"/>
      <c r="AI411" s="55"/>
      <c r="AJ411" s="55"/>
      <c r="AK411" s="55"/>
      <c r="AL411" s="55"/>
      <c r="AM411" s="55"/>
      <c r="AN411" s="55"/>
      <c r="AO411" s="55"/>
      <c r="AP411" s="55"/>
      <c r="AQ411" s="55"/>
      <c r="AR411" s="55"/>
      <c r="AS411" s="55"/>
      <c r="AT411" s="55"/>
      <c r="AU411" s="55"/>
      <c r="AV411" s="55"/>
      <c r="AW411" s="55"/>
      <c r="AX411" s="55"/>
      <c r="AY411" s="55"/>
      <c r="AZ411" s="55"/>
      <c r="BA411" s="55"/>
      <c r="BB411" s="55"/>
      <c r="BC411" s="55"/>
      <c r="BD411" s="55"/>
      <c r="BE411" s="55"/>
      <c r="BF411" s="55"/>
      <c r="BG411" s="55"/>
      <c r="BH411" s="55"/>
    </row>
    <row r="412" spans="1:60" s="56" customFormat="1" ht="63.75" customHeight="1" x14ac:dyDescent="0.2">
      <c r="A412" s="94">
        <v>44741</v>
      </c>
      <c r="B412" s="32">
        <v>34188</v>
      </c>
      <c r="C412" s="33" t="s">
        <v>474</v>
      </c>
      <c r="D412" s="81"/>
      <c r="E412" s="35">
        <v>59000</v>
      </c>
      <c r="F412" s="65">
        <f t="shared" si="6"/>
        <v>398351181.5800001</v>
      </c>
      <c r="G412" s="55"/>
      <c r="H412" s="55"/>
      <c r="I412" s="55"/>
      <c r="J412" s="55"/>
      <c r="K412" s="55"/>
      <c r="L412" s="55"/>
      <c r="M412" s="55"/>
      <c r="N412" s="55"/>
      <c r="O412" s="55"/>
      <c r="P412" s="55"/>
      <c r="Q412" s="55"/>
      <c r="R412" s="55"/>
      <c r="S412" s="55"/>
      <c r="T412" s="55"/>
      <c r="U412" s="55"/>
      <c r="V412" s="55"/>
      <c r="W412" s="55"/>
      <c r="X412" s="55"/>
      <c r="Y412" s="55"/>
      <c r="Z412" s="55"/>
      <c r="AA412" s="55"/>
      <c r="AB412" s="55"/>
      <c r="AC412" s="55"/>
      <c r="AD412" s="55"/>
      <c r="AE412" s="55"/>
      <c r="AF412" s="55"/>
      <c r="AG412" s="55"/>
      <c r="AH412" s="55"/>
      <c r="AI412" s="55"/>
      <c r="AJ412" s="55"/>
      <c r="AK412" s="55"/>
      <c r="AL412" s="55"/>
      <c r="AM412" s="55"/>
      <c r="AN412" s="55"/>
      <c r="AO412" s="55"/>
      <c r="AP412" s="55"/>
      <c r="AQ412" s="55"/>
      <c r="AR412" s="55"/>
      <c r="AS412" s="55"/>
      <c r="AT412" s="55"/>
      <c r="AU412" s="55"/>
      <c r="AV412" s="55"/>
      <c r="AW412" s="55"/>
      <c r="AX412" s="55"/>
      <c r="AY412" s="55"/>
      <c r="AZ412" s="55"/>
      <c r="BA412" s="55"/>
      <c r="BB412" s="55"/>
      <c r="BC412" s="55"/>
      <c r="BD412" s="55"/>
      <c r="BE412" s="55"/>
      <c r="BF412" s="55"/>
      <c r="BG412" s="55"/>
      <c r="BH412" s="55"/>
    </row>
    <row r="413" spans="1:60" s="56" customFormat="1" ht="12" customHeight="1" x14ac:dyDescent="0.2">
      <c r="A413" s="95"/>
      <c r="B413" s="96"/>
      <c r="C413" s="97"/>
      <c r="D413" s="98"/>
      <c r="E413" s="53"/>
      <c r="F413" s="99"/>
      <c r="G413" s="55"/>
      <c r="H413" s="55"/>
      <c r="I413" s="55"/>
      <c r="J413" s="55"/>
      <c r="K413" s="55"/>
      <c r="L413" s="55"/>
      <c r="M413" s="55"/>
      <c r="N413" s="55"/>
      <c r="O413" s="55"/>
      <c r="P413" s="55"/>
      <c r="Q413" s="55"/>
      <c r="R413" s="55"/>
      <c r="S413" s="55"/>
      <c r="T413" s="55"/>
      <c r="U413" s="55"/>
      <c r="V413" s="55"/>
      <c r="W413" s="55"/>
      <c r="X413" s="55"/>
      <c r="Y413" s="55"/>
      <c r="Z413" s="55"/>
      <c r="AA413" s="55"/>
      <c r="AB413" s="55"/>
      <c r="AC413" s="55"/>
      <c r="AD413" s="55"/>
      <c r="AE413" s="55"/>
      <c r="AF413" s="55"/>
      <c r="AG413" s="55"/>
      <c r="AH413" s="55"/>
      <c r="AI413" s="55"/>
      <c r="AJ413" s="55"/>
      <c r="AK413" s="55"/>
      <c r="AL413" s="55"/>
      <c r="AM413" s="55"/>
      <c r="AN413" s="55"/>
      <c r="AO413" s="55"/>
      <c r="AP413" s="55"/>
      <c r="AQ413" s="55"/>
      <c r="AR413" s="55"/>
      <c r="AS413" s="55"/>
      <c r="AT413" s="55"/>
      <c r="AU413" s="55"/>
      <c r="AV413" s="55"/>
      <c r="AW413" s="55"/>
      <c r="AX413" s="55"/>
      <c r="AY413" s="55"/>
      <c r="AZ413" s="55"/>
      <c r="BA413" s="55"/>
      <c r="BB413" s="55"/>
      <c r="BC413" s="55"/>
      <c r="BD413" s="55"/>
      <c r="BE413" s="55"/>
      <c r="BF413" s="55"/>
      <c r="BG413" s="55"/>
      <c r="BH413" s="55"/>
    </row>
    <row r="414" spans="1:60" s="56" customFormat="1" ht="12" customHeight="1" x14ac:dyDescent="0.2">
      <c r="A414" s="95"/>
      <c r="B414" s="96"/>
      <c r="C414" s="97"/>
      <c r="D414" s="98"/>
      <c r="E414" s="53"/>
      <c r="F414" s="99"/>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55"/>
      <c r="AJ414" s="55"/>
      <c r="AK414" s="55"/>
      <c r="AL414" s="55"/>
      <c r="AM414" s="55"/>
      <c r="AN414" s="55"/>
      <c r="AO414" s="55"/>
      <c r="AP414" s="55"/>
      <c r="AQ414" s="55"/>
      <c r="AR414" s="55"/>
      <c r="AS414" s="55"/>
      <c r="AT414" s="55"/>
      <c r="AU414" s="55"/>
      <c r="AV414" s="55"/>
      <c r="AW414" s="55"/>
      <c r="AX414" s="55"/>
      <c r="AY414" s="55"/>
      <c r="AZ414" s="55"/>
      <c r="BA414" s="55"/>
      <c r="BB414" s="55"/>
      <c r="BC414" s="55"/>
      <c r="BD414" s="55"/>
      <c r="BE414" s="55"/>
      <c r="BF414" s="55"/>
      <c r="BG414" s="55"/>
      <c r="BH414" s="55"/>
    </row>
    <row r="415" spans="1:60" s="56" customFormat="1" ht="12" customHeight="1" x14ac:dyDescent="0.2">
      <c r="A415" s="95"/>
      <c r="B415" s="96"/>
      <c r="C415" s="97"/>
      <c r="D415" s="98"/>
      <c r="E415" s="53"/>
      <c r="F415" s="99"/>
      <c r="G415" s="55"/>
      <c r="H415" s="55"/>
      <c r="I415" s="55"/>
      <c r="J415" s="55"/>
      <c r="K415" s="55"/>
      <c r="L415" s="55"/>
      <c r="M415" s="55"/>
      <c r="N415" s="55"/>
      <c r="O415" s="55"/>
      <c r="P415" s="55"/>
      <c r="Q415" s="55"/>
      <c r="R415" s="55"/>
      <c r="S415" s="55"/>
      <c r="T415" s="55"/>
      <c r="U415" s="55"/>
      <c r="V415" s="55"/>
      <c r="W415" s="55"/>
      <c r="X415" s="55"/>
      <c r="Y415" s="55"/>
      <c r="Z415" s="55"/>
      <c r="AA415" s="55"/>
      <c r="AB415" s="55"/>
      <c r="AC415" s="55"/>
      <c r="AD415" s="55"/>
      <c r="AE415" s="55"/>
      <c r="AF415" s="55"/>
      <c r="AG415" s="55"/>
      <c r="AH415" s="55"/>
      <c r="AI415" s="55"/>
      <c r="AJ415" s="55"/>
      <c r="AK415" s="55"/>
      <c r="AL415" s="55"/>
      <c r="AM415" s="55"/>
      <c r="AN415" s="55"/>
      <c r="AO415" s="55"/>
      <c r="AP415" s="55"/>
      <c r="AQ415" s="55"/>
      <c r="AR415" s="55"/>
      <c r="AS415" s="55"/>
      <c r="AT415" s="55"/>
      <c r="AU415" s="55"/>
      <c r="AV415" s="55"/>
      <c r="AW415" s="55"/>
      <c r="AX415" s="55"/>
      <c r="AY415" s="55"/>
      <c r="AZ415" s="55"/>
      <c r="BA415" s="55"/>
      <c r="BB415" s="55"/>
      <c r="BC415" s="55"/>
      <c r="BD415" s="55"/>
      <c r="BE415" s="55"/>
      <c r="BF415" s="55"/>
      <c r="BG415" s="55"/>
      <c r="BH415" s="55"/>
    </row>
    <row r="416" spans="1:60" s="56" customFormat="1" ht="15" customHeight="1" x14ac:dyDescent="0.2">
      <c r="A416" s="100"/>
      <c r="B416" s="96"/>
      <c r="C416" s="97"/>
      <c r="D416" s="98"/>
      <c r="E416" s="53"/>
      <c r="F416" s="99"/>
      <c r="G416" s="55"/>
      <c r="H416" s="55"/>
      <c r="I416" s="55"/>
      <c r="J416" s="55"/>
      <c r="K416" s="55"/>
      <c r="L416" s="55"/>
      <c r="M416" s="55"/>
      <c r="N416" s="55"/>
      <c r="O416" s="55"/>
      <c r="P416" s="55"/>
      <c r="Q416" s="55"/>
      <c r="R416" s="55"/>
      <c r="S416" s="55"/>
      <c r="T416" s="55"/>
      <c r="U416" s="55"/>
      <c r="V416" s="55"/>
      <c r="W416" s="55"/>
      <c r="X416" s="55"/>
      <c r="Y416" s="55"/>
      <c r="Z416" s="55"/>
      <c r="AA416" s="55"/>
      <c r="AB416" s="55"/>
      <c r="AC416" s="55"/>
      <c r="AD416" s="55"/>
      <c r="AE416" s="55"/>
      <c r="AF416" s="55"/>
      <c r="AG416" s="55"/>
      <c r="AH416" s="55"/>
      <c r="AI416" s="55"/>
      <c r="AJ416" s="55"/>
      <c r="AK416" s="55"/>
      <c r="AL416" s="55"/>
      <c r="AM416" s="55"/>
      <c r="AN416" s="55"/>
      <c r="AO416" s="55"/>
      <c r="AP416" s="55"/>
      <c r="AQ416" s="55"/>
      <c r="AR416" s="55"/>
      <c r="AS416" s="55"/>
      <c r="AT416" s="55"/>
      <c r="AU416" s="55"/>
      <c r="AV416" s="55"/>
      <c r="AW416" s="55"/>
      <c r="AX416" s="55"/>
      <c r="AY416" s="55"/>
      <c r="AZ416" s="55"/>
      <c r="BA416" s="55"/>
      <c r="BB416" s="55"/>
      <c r="BC416" s="55"/>
      <c r="BD416" s="55"/>
      <c r="BE416" s="55"/>
      <c r="BF416" s="55"/>
      <c r="BG416" s="55"/>
      <c r="BH416" s="55"/>
    </row>
    <row r="417" spans="1:60" s="56" customFormat="1" ht="15" customHeight="1" x14ac:dyDescent="0.25">
      <c r="A417" s="194" t="s">
        <v>0</v>
      </c>
      <c r="B417" s="194"/>
      <c r="C417" s="194"/>
      <c r="D417" s="194"/>
      <c r="E417" s="194"/>
      <c r="F417" s="194"/>
      <c r="G417" s="55"/>
      <c r="H417" s="55"/>
      <c r="I417" s="55"/>
      <c r="J417" s="55"/>
      <c r="K417" s="55"/>
      <c r="L417" s="55"/>
      <c r="M417" s="55"/>
      <c r="N417" s="55"/>
      <c r="O417" s="55"/>
      <c r="P417" s="55"/>
      <c r="Q417" s="55"/>
      <c r="R417" s="55"/>
      <c r="S417" s="55"/>
      <c r="T417" s="55"/>
      <c r="U417" s="55"/>
      <c r="V417" s="55"/>
      <c r="W417" s="55"/>
      <c r="X417" s="55"/>
      <c r="Y417" s="55"/>
      <c r="Z417" s="55"/>
      <c r="AA417" s="55"/>
      <c r="AB417" s="55"/>
      <c r="AC417" s="55"/>
      <c r="AD417" s="55"/>
      <c r="AE417" s="55"/>
      <c r="AF417" s="55"/>
      <c r="AG417" s="55"/>
      <c r="AH417" s="55"/>
      <c r="AI417" s="55"/>
      <c r="AJ417" s="55"/>
      <c r="AK417" s="55"/>
      <c r="AL417" s="55"/>
      <c r="AM417" s="55"/>
      <c r="AN417" s="55"/>
      <c r="AO417" s="55"/>
      <c r="AP417" s="55"/>
      <c r="AQ417" s="55"/>
      <c r="AR417" s="55"/>
      <c r="AS417" s="55"/>
      <c r="AT417" s="55"/>
      <c r="AU417" s="55"/>
      <c r="AV417" s="55"/>
      <c r="AW417" s="55"/>
      <c r="AX417" s="55"/>
      <c r="AY417" s="55"/>
      <c r="AZ417" s="55"/>
      <c r="BA417" s="55"/>
      <c r="BB417" s="55"/>
      <c r="BC417" s="55"/>
      <c r="BD417" s="55"/>
      <c r="BE417" s="55"/>
      <c r="BF417" s="55"/>
      <c r="BG417" s="55"/>
      <c r="BH417" s="55"/>
    </row>
    <row r="418" spans="1:60" s="56" customFormat="1" ht="15" customHeight="1" x14ac:dyDescent="0.25">
      <c r="A418" s="194" t="s">
        <v>1</v>
      </c>
      <c r="B418" s="194"/>
      <c r="C418" s="194"/>
      <c r="D418" s="194"/>
      <c r="E418" s="194"/>
      <c r="F418" s="194"/>
      <c r="G418" s="55"/>
      <c r="H418" s="55"/>
      <c r="I418" s="55"/>
      <c r="J418" s="55"/>
      <c r="K418" s="55"/>
      <c r="L418" s="55"/>
      <c r="M418" s="55"/>
      <c r="N418" s="55"/>
      <c r="O418" s="55"/>
      <c r="P418" s="55"/>
      <c r="Q418" s="55"/>
      <c r="R418" s="55"/>
      <c r="S418" s="55"/>
      <c r="T418" s="55"/>
      <c r="U418" s="55"/>
      <c r="V418" s="55"/>
      <c r="W418" s="55"/>
      <c r="X418" s="55"/>
      <c r="Y418" s="55"/>
      <c r="Z418" s="55"/>
      <c r="AA418" s="55"/>
      <c r="AB418" s="55"/>
      <c r="AC418" s="55"/>
      <c r="AD418" s="55"/>
      <c r="AE418" s="55"/>
      <c r="AF418" s="55"/>
      <c r="AG418" s="55"/>
      <c r="AH418" s="55"/>
      <c r="AI418" s="55"/>
      <c r="AJ418" s="55"/>
      <c r="AK418" s="55"/>
      <c r="AL418" s="55"/>
      <c r="AM418" s="55"/>
      <c r="AN418" s="55"/>
      <c r="AO418" s="55"/>
      <c r="AP418" s="55"/>
      <c r="AQ418" s="55"/>
      <c r="AR418" s="55"/>
      <c r="AS418" s="55"/>
      <c r="AT418" s="55"/>
      <c r="AU418" s="55"/>
      <c r="AV418" s="55"/>
      <c r="AW418" s="55"/>
      <c r="AX418" s="55"/>
      <c r="AY418" s="55"/>
      <c r="AZ418" s="55"/>
      <c r="BA418" s="55"/>
      <c r="BB418" s="55"/>
      <c r="BC418" s="55"/>
      <c r="BD418" s="55"/>
      <c r="BE418" s="55"/>
      <c r="BF418" s="55"/>
      <c r="BG418" s="55"/>
      <c r="BH418" s="55"/>
    </row>
    <row r="419" spans="1:60" s="56" customFormat="1" ht="15" customHeight="1" x14ac:dyDescent="0.25">
      <c r="A419" s="195" t="s">
        <v>2</v>
      </c>
      <c r="B419" s="195"/>
      <c r="C419" s="195"/>
      <c r="D419" s="195"/>
      <c r="E419" s="195"/>
      <c r="F419" s="195"/>
      <c r="G419" s="55"/>
      <c r="H419" s="55"/>
      <c r="I419" s="55"/>
      <c r="J419" s="55"/>
      <c r="K419" s="55"/>
      <c r="L419" s="55"/>
      <c r="M419" s="55"/>
      <c r="N419" s="55"/>
      <c r="O419" s="55"/>
      <c r="P419" s="55"/>
      <c r="Q419" s="55"/>
      <c r="R419" s="55"/>
      <c r="S419" s="55"/>
      <c r="T419" s="55"/>
      <c r="U419" s="55"/>
      <c r="V419" s="55"/>
      <c r="W419" s="55"/>
      <c r="X419" s="55"/>
      <c r="Y419" s="55"/>
      <c r="Z419" s="55"/>
      <c r="AA419" s="55"/>
      <c r="AB419" s="55"/>
      <c r="AC419" s="55"/>
      <c r="AD419" s="55"/>
      <c r="AE419" s="55"/>
      <c r="AF419" s="55"/>
      <c r="AG419" s="55"/>
      <c r="AH419" s="55"/>
      <c r="AI419" s="55"/>
      <c r="AJ419" s="55"/>
      <c r="AK419" s="55"/>
      <c r="AL419" s="55"/>
      <c r="AM419" s="55"/>
      <c r="AN419" s="55"/>
      <c r="AO419" s="55"/>
      <c r="AP419" s="55"/>
      <c r="AQ419" s="55"/>
      <c r="AR419" s="55"/>
      <c r="AS419" s="55"/>
      <c r="AT419" s="55"/>
      <c r="AU419" s="55"/>
      <c r="AV419" s="55"/>
      <c r="AW419" s="55"/>
      <c r="AX419" s="55"/>
      <c r="AY419" s="55"/>
      <c r="AZ419" s="55"/>
      <c r="BA419" s="55"/>
      <c r="BB419" s="55"/>
      <c r="BC419" s="55"/>
      <c r="BD419" s="55"/>
      <c r="BE419" s="55"/>
      <c r="BF419" s="55"/>
      <c r="BG419" s="55"/>
      <c r="BH419" s="55"/>
    </row>
    <row r="420" spans="1:60" s="56" customFormat="1" ht="15" customHeight="1" x14ac:dyDescent="0.25">
      <c r="A420" s="195" t="s">
        <v>3</v>
      </c>
      <c r="B420" s="195"/>
      <c r="C420" s="195"/>
      <c r="D420" s="195"/>
      <c r="E420" s="195"/>
      <c r="F420" s="195"/>
      <c r="G420" s="55"/>
      <c r="H420" s="55"/>
      <c r="I420" s="55"/>
      <c r="J420" s="55"/>
      <c r="K420" s="55"/>
      <c r="L420" s="55"/>
      <c r="M420" s="55"/>
      <c r="N420" s="55"/>
      <c r="O420" s="55"/>
      <c r="P420" s="55"/>
      <c r="Q420" s="55"/>
      <c r="R420" s="55"/>
      <c r="S420" s="55"/>
      <c r="T420" s="55"/>
      <c r="U420" s="55"/>
      <c r="V420" s="55"/>
      <c r="W420" s="55"/>
      <c r="X420" s="55"/>
      <c r="Y420" s="55"/>
      <c r="Z420" s="55"/>
      <c r="AA420" s="55"/>
      <c r="AB420" s="55"/>
      <c r="AC420" s="55"/>
      <c r="AD420" s="55"/>
      <c r="AE420" s="55"/>
      <c r="AF420" s="55"/>
      <c r="AG420" s="55"/>
      <c r="AH420" s="55"/>
      <c r="AI420" s="55"/>
      <c r="AJ420" s="55"/>
      <c r="AK420" s="55"/>
      <c r="AL420" s="55"/>
      <c r="AM420" s="55"/>
      <c r="AN420" s="55"/>
      <c r="AO420" s="55"/>
      <c r="AP420" s="55"/>
      <c r="AQ420" s="55"/>
      <c r="AR420" s="55"/>
      <c r="AS420" s="55"/>
      <c r="AT420" s="55"/>
      <c r="AU420" s="55"/>
      <c r="AV420" s="55"/>
      <c r="AW420" s="55"/>
      <c r="AX420" s="55"/>
      <c r="AY420" s="55"/>
      <c r="AZ420" s="55"/>
      <c r="BA420" s="55"/>
      <c r="BB420" s="55"/>
      <c r="BC420" s="55"/>
      <c r="BD420" s="55"/>
      <c r="BE420" s="55"/>
      <c r="BF420" s="55"/>
      <c r="BG420" s="55"/>
      <c r="BH420" s="55"/>
    </row>
    <row r="421" spans="1:60" s="56" customFormat="1" ht="15" customHeight="1" x14ac:dyDescent="0.25">
      <c r="A421" s="3"/>
      <c r="B421" s="4"/>
      <c r="C421" s="5"/>
      <c r="D421" s="6"/>
      <c r="E421" s="7"/>
      <c r="F421" s="8"/>
      <c r="G421" s="55"/>
      <c r="H421" s="55"/>
      <c r="I421" s="55"/>
      <c r="J421" s="55"/>
      <c r="K421" s="55"/>
      <c r="L421" s="55"/>
      <c r="M421" s="55"/>
      <c r="N421" s="55"/>
      <c r="O421" s="55"/>
      <c r="P421" s="55"/>
      <c r="Q421" s="55"/>
      <c r="R421" s="55"/>
      <c r="S421" s="55"/>
      <c r="T421" s="55"/>
      <c r="U421" s="55"/>
      <c r="V421" s="55"/>
      <c r="W421" s="55"/>
      <c r="X421" s="55"/>
      <c r="Y421" s="55"/>
      <c r="Z421" s="55"/>
      <c r="AA421" s="55"/>
      <c r="AB421" s="55"/>
      <c r="AC421" s="55"/>
      <c r="AD421" s="55"/>
      <c r="AE421" s="55"/>
      <c r="AF421" s="55"/>
      <c r="AG421" s="55"/>
      <c r="AH421" s="55"/>
      <c r="AI421" s="55"/>
      <c r="AJ421" s="55"/>
      <c r="AK421" s="55"/>
      <c r="AL421" s="55"/>
      <c r="AM421" s="55"/>
      <c r="AN421" s="55"/>
      <c r="AO421" s="55"/>
      <c r="AP421" s="55"/>
      <c r="AQ421" s="55"/>
      <c r="AR421" s="55"/>
      <c r="AS421" s="55"/>
      <c r="AT421" s="55"/>
      <c r="AU421" s="55"/>
      <c r="AV421" s="55"/>
      <c r="AW421" s="55"/>
      <c r="AX421" s="55"/>
      <c r="AY421" s="55"/>
      <c r="AZ421" s="55"/>
      <c r="BA421" s="55"/>
      <c r="BB421" s="55"/>
      <c r="BC421" s="55"/>
      <c r="BD421" s="55"/>
      <c r="BE421" s="55"/>
      <c r="BF421" s="55"/>
      <c r="BG421" s="55"/>
      <c r="BH421" s="55"/>
    </row>
    <row r="422" spans="1:60" s="56" customFormat="1" ht="15" customHeight="1" x14ac:dyDescent="0.2">
      <c r="A422" s="200" t="s">
        <v>475</v>
      </c>
      <c r="B422" s="200"/>
      <c r="C422" s="200"/>
      <c r="D422" s="200"/>
      <c r="E422" s="200"/>
      <c r="F422" s="200"/>
      <c r="G422" s="55"/>
      <c r="H422" s="55"/>
      <c r="I422" s="55"/>
      <c r="J422" s="55"/>
      <c r="K422" s="55"/>
      <c r="L422" s="55"/>
      <c r="M422" s="55"/>
      <c r="N422" s="55"/>
      <c r="O422" s="55"/>
      <c r="P422" s="55"/>
      <c r="Q422" s="55"/>
      <c r="R422" s="55"/>
      <c r="S422" s="55"/>
      <c r="T422" s="55"/>
      <c r="U422" s="55"/>
      <c r="V422" s="55"/>
      <c r="W422" s="55"/>
      <c r="X422" s="55"/>
      <c r="Y422" s="55"/>
      <c r="Z422" s="55"/>
      <c r="AA422" s="55"/>
      <c r="AB422" s="55"/>
      <c r="AC422" s="55"/>
      <c r="AD422" s="55"/>
      <c r="AE422" s="55"/>
      <c r="AF422" s="55"/>
      <c r="AG422" s="55"/>
      <c r="AH422" s="55"/>
      <c r="AI422" s="55"/>
      <c r="AJ422" s="55"/>
      <c r="AK422" s="55"/>
      <c r="AL422" s="55"/>
      <c r="AM422" s="55"/>
      <c r="AN422" s="55"/>
      <c r="AO422" s="55"/>
      <c r="AP422" s="55"/>
      <c r="AQ422" s="55"/>
      <c r="AR422" s="55"/>
      <c r="AS422" s="55"/>
      <c r="AT422" s="55"/>
      <c r="AU422" s="55"/>
      <c r="AV422" s="55"/>
      <c r="AW422" s="55"/>
      <c r="AX422" s="55"/>
      <c r="AY422" s="55"/>
      <c r="AZ422" s="55"/>
      <c r="BA422" s="55"/>
      <c r="BB422" s="55"/>
      <c r="BC422" s="55"/>
      <c r="BD422" s="55"/>
      <c r="BE422" s="55"/>
      <c r="BF422" s="55"/>
      <c r="BG422" s="55"/>
      <c r="BH422" s="55"/>
    </row>
    <row r="423" spans="1:60" s="56" customFormat="1" ht="15" customHeight="1" x14ac:dyDescent="0.2">
      <c r="A423" s="200" t="s">
        <v>5</v>
      </c>
      <c r="B423" s="200"/>
      <c r="C423" s="200"/>
      <c r="D423" s="200"/>
      <c r="E423" s="200"/>
      <c r="F423" s="101">
        <v>44960817.359999999</v>
      </c>
      <c r="G423" s="55"/>
      <c r="H423" s="55"/>
      <c r="I423" s="55"/>
      <c r="J423" s="55"/>
      <c r="K423" s="55"/>
      <c r="L423" s="55"/>
      <c r="M423" s="55"/>
      <c r="N423" s="55"/>
      <c r="O423" s="55"/>
      <c r="P423" s="55"/>
      <c r="Q423" s="55"/>
      <c r="R423" s="55"/>
      <c r="S423" s="55"/>
      <c r="T423" s="55"/>
      <c r="U423" s="55"/>
      <c r="V423" s="55"/>
      <c r="W423" s="55"/>
      <c r="X423" s="55"/>
      <c r="Y423" s="55"/>
      <c r="Z423" s="55"/>
      <c r="AA423" s="55"/>
      <c r="AB423" s="55"/>
      <c r="AC423" s="55"/>
      <c r="AD423" s="55"/>
      <c r="AE423" s="55"/>
      <c r="AF423" s="55"/>
      <c r="AG423" s="55"/>
      <c r="AH423" s="55"/>
      <c r="AI423" s="55"/>
      <c r="AJ423" s="55"/>
      <c r="AK423" s="55"/>
      <c r="AL423" s="55"/>
      <c r="AM423" s="55"/>
      <c r="AN423" s="55"/>
      <c r="AO423" s="55"/>
      <c r="AP423" s="55"/>
      <c r="AQ423" s="55"/>
      <c r="AR423" s="55"/>
      <c r="AS423" s="55"/>
      <c r="AT423" s="55"/>
      <c r="AU423" s="55"/>
      <c r="AV423" s="55"/>
      <c r="AW423" s="55"/>
      <c r="AX423" s="55"/>
      <c r="AY423" s="55"/>
      <c r="AZ423" s="55"/>
      <c r="BA423" s="55"/>
      <c r="BB423" s="55"/>
      <c r="BC423" s="55"/>
      <c r="BD423" s="55"/>
      <c r="BE423" s="55"/>
      <c r="BF423" s="55"/>
      <c r="BG423" s="55"/>
      <c r="BH423" s="55"/>
    </row>
    <row r="424" spans="1:60" s="56" customFormat="1" ht="15" customHeight="1" x14ac:dyDescent="0.2">
      <c r="A424" s="11" t="s">
        <v>6</v>
      </c>
      <c r="B424" s="11" t="s">
        <v>7</v>
      </c>
      <c r="C424" s="11" t="s">
        <v>476</v>
      </c>
      <c r="D424" s="11" t="s">
        <v>9</v>
      </c>
      <c r="E424" s="11" t="s">
        <v>10</v>
      </c>
      <c r="F424" s="11" t="s">
        <v>413</v>
      </c>
      <c r="G424" s="55"/>
      <c r="H424" s="55"/>
      <c r="I424" s="55"/>
      <c r="J424" s="55"/>
      <c r="K424" s="55"/>
      <c r="L424" s="55"/>
      <c r="M424" s="55"/>
      <c r="N424" s="55"/>
      <c r="O424" s="55"/>
      <c r="P424" s="55"/>
      <c r="Q424" s="55"/>
      <c r="R424" s="55"/>
      <c r="S424" s="55"/>
      <c r="T424" s="55"/>
      <c r="U424" s="55"/>
      <c r="V424" s="55"/>
      <c r="W424" s="55"/>
      <c r="X424" s="55"/>
      <c r="Y424" s="55"/>
      <c r="Z424" s="55"/>
      <c r="AA424" s="55"/>
      <c r="AB424" s="55"/>
      <c r="AC424" s="55"/>
      <c r="AD424" s="55"/>
      <c r="AE424" s="55"/>
      <c r="AF424" s="55"/>
      <c r="AG424" s="55"/>
      <c r="AH424" s="55"/>
      <c r="AI424" s="55"/>
      <c r="AJ424" s="55"/>
      <c r="AK424" s="55"/>
      <c r="AL424" s="55"/>
      <c r="AM424" s="55"/>
      <c r="AN424" s="55"/>
      <c r="AO424" s="55"/>
      <c r="AP424" s="55"/>
      <c r="AQ424" s="55"/>
      <c r="AR424" s="55"/>
      <c r="AS424" s="55"/>
      <c r="AT424" s="55"/>
      <c r="AU424" s="55"/>
      <c r="AV424" s="55"/>
      <c r="AW424" s="55"/>
      <c r="AX424" s="55"/>
      <c r="AY424" s="55"/>
      <c r="AZ424" s="55"/>
      <c r="BA424" s="55"/>
      <c r="BB424" s="55"/>
      <c r="BC424" s="55"/>
      <c r="BD424" s="55"/>
      <c r="BE424" s="55"/>
      <c r="BF424" s="55"/>
      <c r="BG424" s="55"/>
      <c r="BH424" s="55"/>
    </row>
    <row r="425" spans="1:60" s="56" customFormat="1" ht="15" customHeight="1" x14ac:dyDescent="0.2">
      <c r="A425" s="102"/>
      <c r="B425" s="23"/>
      <c r="C425" s="103" t="s">
        <v>415</v>
      </c>
      <c r="D425" s="104">
        <v>167398.22</v>
      </c>
      <c r="E425" s="105"/>
      <c r="F425" s="106">
        <f>F423+D425</f>
        <v>45128215.579999998</v>
      </c>
      <c r="G425" s="55"/>
      <c r="H425" s="55"/>
      <c r="I425" s="55"/>
      <c r="J425" s="55"/>
      <c r="K425" s="55"/>
      <c r="L425" s="55"/>
      <c r="M425" s="55"/>
      <c r="N425" s="55"/>
      <c r="O425" s="55"/>
      <c r="P425" s="55"/>
      <c r="Q425" s="55"/>
      <c r="R425" s="55"/>
      <c r="S425" s="55"/>
      <c r="T425" s="55"/>
      <c r="U425" s="55"/>
      <c r="V425" s="55"/>
      <c r="W425" s="55"/>
      <c r="X425" s="55"/>
      <c r="Y425" s="55"/>
      <c r="Z425" s="55"/>
      <c r="AA425" s="55"/>
      <c r="AB425" s="55"/>
      <c r="AC425" s="55"/>
      <c r="AD425" s="55"/>
      <c r="AE425" s="55"/>
      <c r="AF425" s="55"/>
      <c r="AG425" s="55"/>
      <c r="AH425" s="55"/>
      <c r="AI425" s="55"/>
      <c r="AJ425" s="55"/>
      <c r="AK425" s="55"/>
      <c r="AL425" s="55"/>
      <c r="AM425" s="55"/>
      <c r="AN425" s="55"/>
      <c r="AO425" s="55"/>
      <c r="AP425" s="55"/>
      <c r="AQ425" s="55"/>
      <c r="AR425" s="55"/>
      <c r="AS425" s="55"/>
      <c r="AT425" s="55"/>
      <c r="AU425" s="55"/>
      <c r="AV425" s="55"/>
      <c r="AW425" s="55"/>
      <c r="AX425" s="55"/>
      <c r="AY425" s="55"/>
      <c r="AZ425" s="55"/>
      <c r="BA425" s="55"/>
      <c r="BB425" s="55"/>
      <c r="BC425" s="55"/>
      <c r="BD425" s="55"/>
      <c r="BE425" s="55"/>
      <c r="BF425" s="55"/>
      <c r="BG425" s="55"/>
      <c r="BH425" s="55"/>
    </row>
    <row r="426" spans="1:60" s="56" customFormat="1" ht="15" customHeight="1" x14ac:dyDescent="0.2">
      <c r="A426" s="12"/>
      <c r="B426" s="13"/>
      <c r="C426" s="14" t="s">
        <v>477</v>
      </c>
      <c r="D426" s="107"/>
      <c r="E426" s="15"/>
      <c r="F426" s="106">
        <f>F425+D426</f>
        <v>45128215.579999998</v>
      </c>
      <c r="G426" s="55"/>
      <c r="H426" s="55"/>
      <c r="I426" s="55"/>
      <c r="J426" s="55"/>
      <c r="K426" s="55"/>
      <c r="L426" s="55"/>
      <c r="M426" s="55"/>
      <c r="N426" s="55"/>
      <c r="O426" s="55"/>
      <c r="P426" s="55"/>
      <c r="Q426" s="55"/>
      <c r="R426" s="55"/>
      <c r="S426" s="55"/>
      <c r="T426" s="55"/>
      <c r="U426" s="55"/>
      <c r="V426" s="55"/>
      <c r="W426" s="55"/>
      <c r="X426" s="55"/>
      <c r="Y426" s="55"/>
      <c r="Z426" s="55"/>
      <c r="AA426" s="55"/>
      <c r="AB426" s="55"/>
      <c r="AC426" s="55"/>
      <c r="AD426" s="55"/>
      <c r="AE426" s="55"/>
      <c r="AF426" s="55"/>
      <c r="AG426" s="55"/>
      <c r="AH426" s="55"/>
      <c r="AI426" s="55"/>
      <c r="AJ426" s="55"/>
      <c r="AK426" s="55"/>
      <c r="AL426" s="55"/>
      <c r="AM426" s="55"/>
      <c r="AN426" s="55"/>
      <c r="AO426" s="55"/>
      <c r="AP426" s="55"/>
      <c r="AQ426" s="55"/>
      <c r="AR426" s="55"/>
      <c r="AS426" s="55"/>
      <c r="AT426" s="55"/>
      <c r="AU426" s="55"/>
      <c r="AV426" s="55"/>
      <c r="AW426" s="55"/>
      <c r="AX426" s="55"/>
      <c r="AY426" s="55"/>
      <c r="AZ426" s="55"/>
      <c r="BA426" s="55"/>
      <c r="BB426" s="55"/>
      <c r="BC426" s="55"/>
      <c r="BD426" s="55"/>
      <c r="BE426" s="55"/>
      <c r="BF426" s="55"/>
      <c r="BG426" s="55"/>
      <c r="BH426" s="55"/>
    </row>
    <row r="427" spans="1:60" s="56" customFormat="1" ht="15" customHeight="1" x14ac:dyDescent="0.2">
      <c r="A427" s="12"/>
      <c r="B427" s="13"/>
      <c r="C427" s="14" t="s">
        <v>477</v>
      </c>
      <c r="D427" s="107"/>
      <c r="E427" s="15">
        <v>9407903.5800000001</v>
      </c>
      <c r="F427" s="106">
        <f>F426-E427</f>
        <v>35720312</v>
      </c>
      <c r="G427" s="55"/>
      <c r="H427" s="55"/>
      <c r="I427" s="55"/>
      <c r="J427" s="55"/>
      <c r="K427" s="55"/>
      <c r="L427" s="55"/>
      <c r="M427" s="55"/>
      <c r="N427" s="55"/>
      <c r="O427" s="55"/>
      <c r="P427" s="55"/>
      <c r="Q427" s="55"/>
      <c r="R427" s="55"/>
      <c r="S427" s="55"/>
      <c r="T427" s="55"/>
      <c r="U427" s="55"/>
      <c r="V427" s="55"/>
      <c r="W427" s="55"/>
      <c r="X427" s="55"/>
      <c r="Y427" s="55"/>
      <c r="Z427" s="55"/>
      <c r="AA427" s="55"/>
      <c r="AB427" s="55"/>
      <c r="AC427" s="55"/>
      <c r="AD427" s="55"/>
      <c r="AE427" s="55"/>
      <c r="AF427" s="55"/>
      <c r="AG427" s="55"/>
      <c r="AH427" s="55"/>
      <c r="AI427" s="55"/>
      <c r="AJ427" s="55"/>
      <c r="AK427" s="55"/>
      <c r="AL427" s="55"/>
      <c r="AM427" s="55"/>
      <c r="AN427" s="55"/>
      <c r="AO427" s="55"/>
      <c r="AP427" s="55"/>
      <c r="AQ427" s="55"/>
      <c r="AR427" s="55"/>
      <c r="AS427" s="55"/>
      <c r="AT427" s="55"/>
      <c r="AU427" s="55"/>
      <c r="AV427" s="55"/>
      <c r="AW427" s="55"/>
      <c r="AX427" s="55"/>
      <c r="AY427" s="55"/>
      <c r="AZ427" s="55"/>
      <c r="BA427" s="55"/>
      <c r="BB427" s="55"/>
      <c r="BC427" s="55"/>
      <c r="BD427" s="55"/>
      <c r="BE427" s="55"/>
      <c r="BF427" s="55"/>
      <c r="BG427" s="55"/>
      <c r="BH427" s="55"/>
    </row>
    <row r="428" spans="1:60" s="56" customFormat="1" ht="15" customHeight="1" x14ac:dyDescent="0.2">
      <c r="A428" s="12"/>
      <c r="B428" s="13"/>
      <c r="C428" s="14" t="s">
        <v>478</v>
      </c>
      <c r="D428" s="107"/>
      <c r="E428" s="108"/>
      <c r="F428" s="106">
        <f>F427+D428</f>
        <v>35720312</v>
      </c>
      <c r="G428" s="55"/>
      <c r="H428" s="55"/>
      <c r="I428" s="55"/>
      <c r="J428" s="55"/>
      <c r="K428" s="55"/>
      <c r="L428" s="55"/>
      <c r="M428" s="55"/>
      <c r="N428" s="55"/>
      <c r="O428" s="55"/>
      <c r="P428" s="55"/>
      <c r="Q428" s="55"/>
      <c r="R428" s="55"/>
      <c r="S428" s="55"/>
      <c r="T428" s="55"/>
      <c r="U428" s="55"/>
      <c r="V428" s="55"/>
      <c r="W428" s="55"/>
      <c r="X428" s="55"/>
      <c r="Y428" s="55"/>
      <c r="Z428" s="55"/>
      <c r="AA428" s="55"/>
      <c r="AB428" s="55"/>
      <c r="AC428" s="55"/>
      <c r="AD428" s="55"/>
      <c r="AE428" s="55"/>
      <c r="AF428" s="55"/>
      <c r="AG428" s="55"/>
      <c r="AH428" s="55"/>
      <c r="AI428" s="55"/>
      <c r="AJ428" s="55"/>
      <c r="AK428" s="55"/>
      <c r="AL428" s="55"/>
      <c r="AM428" s="55"/>
      <c r="AN428" s="55"/>
      <c r="AO428" s="55"/>
      <c r="AP428" s="55"/>
      <c r="AQ428" s="55"/>
      <c r="AR428" s="55"/>
      <c r="AS428" s="55"/>
      <c r="AT428" s="55"/>
      <c r="AU428" s="55"/>
      <c r="AV428" s="55"/>
      <c r="AW428" s="55"/>
      <c r="AX428" s="55"/>
      <c r="AY428" s="55"/>
      <c r="AZ428" s="55"/>
      <c r="BA428" s="55"/>
      <c r="BB428" s="55"/>
      <c r="BC428" s="55"/>
      <c r="BD428" s="55"/>
      <c r="BE428" s="55"/>
      <c r="BF428" s="55"/>
      <c r="BG428" s="55"/>
      <c r="BH428" s="55"/>
    </row>
    <row r="429" spans="1:60" s="56" customFormat="1" ht="15" customHeight="1" x14ac:dyDescent="0.2">
      <c r="A429" s="12"/>
      <c r="B429" s="13"/>
      <c r="C429" s="109" t="s">
        <v>18</v>
      </c>
      <c r="D429" s="108"/>
      <c r="E429" s="108">
        <v>3732.77</v>
      </c>
      <c r="F429" s="106">
        <f>F428-E429</f>
        <v>35716579.229999997</v>
      </c>
      <c r="G429" s="55"/>
      <c r="H429" s="55"/>
      <c r="I429" s="55"/>
      <c r="J429" s="55"/>
      <c r="K429" s="55"/>
      <c r="L429" s="55"/>
      <c r="M429" s="55"/>
      <c r="N429" s="55"/>
      <c r="O429" s="55"/>
      <c r="P429" s="55"/>
      <c r="Q429" s="55"/>
      <c r="R429" s="55"/>
      <c r="S429" s="55"/>
      <c r="T429" s="55"/>
      <c r="U429" s="55"/>
      <c r="V429" s="55"/>
      <c r="W429" s="55"/>
      <c r="X429" s="55"/>
      <c r="Y429" s="55"/>
      <c r="Z429" s="55"/>
      <c r="AA429" s="55"/>
      <c r="AB429" s="55"/>
      <c r="AC429" s="55"/>
      <c r="AD429" s="55"/>
      <c r="AE429" s="55"/>
      <c r="AF429" s="55"/>
      <c r="AG429" s="55"/>
      <c r="AH429" s="55"/>
      <c r="AI429" s="55"/>
      <c r="AJ429" s="55"/>
      <c r="AK429" s="55"/>
      <c r="AL429" s="55"/>
      <c r="AM429" s="55"/>
      <c r="AN429" s="55"/>
      <c r="AO429" s="55"/>
      <c r="AP429" s="55"/>
      <c r="AQ429" s="55"/>
      <c r="AR429" s="55"/>
      <c r="AS429" s="55"/>
      <c r="AT429" s="55"/>
      <c r="AU429" s="55"/>
      <c r="AV429" s="55"/>
      <c r="AW429" s="55"/>
      <c r="AX429" s="55"/>
      <c r="AY429" s="55"/>
      <c r="AZ429" s="55"/>
      <c r="BA429" s="55"/>
      <c r="BB429" s="55"/>
      <c r="BC429" s="55"/>
      <c r="BD429" s="55"/>
      <c r="BE429" s="55"/>
      <c r="BF429" s="55"/>
      <c r="BG429" s="55"/>
      <c r="BH429" s="55"/>
    </row>
    <row r="430" spans="1:60" s="56" customFormat="1" ht="15" customHeight="1" x14ac:dyDescent="0.2">
      <c r="A430" s="12"/>
      <c r="B430" s="13"/>
      <c r="C430" s="14" t="s">
        <v>17</v>
      </c>
      <c r="D430" s="108"/>
      <c r="E430" s="26">
        <v>1682.85</v>
      </c>
      <c r="F430" s="106">
        <f t="shared" ref="F430:F434" si="7">F429-E430</f>
        <v>35714896.379999995</v>
      </c>
      <c r="G430" s="55"/>
      <c r="H430" s="55"/>
      <c r="I430" s="55"/>
      <c r="J430" s="55"/>
      <c r="K430" s="55"/>
      <c r="L430" s="55"/>
      <c r="M430" s="55"/>
      <c r="N430" s="55"/>
      <c r="O430" s="55"/>
      <c r="P430" s="55"/>
      <c r="Q430" s="55"/>
      <c r="R430" s="55"/>
      <c r="S430" s="55"/>
      <c r="T430" s="55"/>
      <c r="U430" s="55"/>
      <c r="V430" s="55"/>
      <c r="W430" s="55"/>
      <c r="X430" s="55"/>
      <c r="Y430" s="55"/>
      <c r="Z430" s="55"/>
      <c r="AA430" s="55"/>
      <c r="AB430" s="55"/>
      <c r="AC430" s="55"/>
      <c r="AD430" s="55"/>
      <c r="AE430" s="55"/>
      <c r="AF430" s="55"/>
      <c r="AG430" s="55"/>
      <c r="AH430" s="55"/>
      <c r="AI430" s="55"/>
      <c r="AJ430" s="55"/>
      <c r="AK430" s="55"/>
      <c r="AL430" s="55"/>
      <c r="AM430" s="55"/>
      <c r="AN430" s="55"/>
      <c r="AO430" s="55"/>
      <c r="AP430" s="55"/>
      <c r="AQ430" s="55"/>
      <c r="AR430" s="55"/>
      <c r="AS430" s="55"/>
      <c r="AT430" s="55"/>
      <c r="AU430" s="55"/>
      <c r="AV430" s="55"/>
      <c r="AW430" s="55"/>
      <c r="AX430" s="55"/>
      <c r="AY430" s="55"/>
      <c r="AZ430" s="55"/>
      <c r="BA430" s="55"/>
      <c r="BB430" s="55"/>
      <c r="BC430" s="55"/>
      <c r="BD430" s="55"/>
      <c r="BE430" s="55"/>
      <c r="BF430" s="55"/>
      <c r="BG430" s="55"/>
      <c r="BH430" s="55"/>
    </row>
    <row r="431" spans="1:60" s="56" customFormat="1" ht="15" customHeight="1" x14ac:dyDescent="0.2">
      <c r="A431" s="12"/>
      <c r="B431" s="110"/>
      <c r="C431" s="14" t="s">
        <v>20</v>
      </c>
      <c r="D431" s="21"/>
      <c r="E431" s="29">
        <v>500</v>
      </c>
      <c r="F431" s="106">
        <f t="shared" si="7"/>
        <v>35714396.379999995</v>
      </c>
      <c r="G431" s="55"/>
      <c r="H431" s="55"/>
      <c r="I431" s="55"/>
      <c r="J431" s="55"/>
      <c r="K431" s="55"/>
      <c r="L431" s="55"/>
      <c r="M431" s="55"/>
      <c r="N431" s="55"/>
      <c r="O431" s="55"/>
      <c r="P431" s="55"/>
      <c r="Q431" s="55"/>
      <c r="R431" s="55"/>
      <c r="S431" s="55"/>
      <c r="T431" s="55"/>
      <c r="U431" s="55"/>
      <c r="V431" s="55"/>
      <c r="W431" s="55"/>
      <c r="X431" s="55"/>
      <c r="Y431" s="55"/>
      <c r="Z431" s="55"/>
      <c r="AA431" s="55"/>
      <c r="AB431" s="55"/>
      <c r="AC431" s="55"/>
      <c r="AD431" s="55"/>
      <c r="AE431" s="55"/>
      <c r="AF431" s="55"/>
      <c r="AG431" s="55"/>
      <c r="AH431" s="55"/>
      <c r="AI431" s="55"/>
      <c r="AJ431" s="55"/>
      <c r="AK431" s="55"/>
      <c r="AL431" s="55"/>
      <c r="AM431" s="55"/>
      <c r="AN431" s="55"/>
      <c r="AO431" s="55"/>
      <c r="AP431" s="55"/>
      <c r="AQ431" s="55"/>
      <c r="AR431" s="55"/>
      <c r="AS431" s="55"/>
      <c r="AT431" s="55"/>
      <c r="AU431" s="55"/>
      <c r="AV431" s="55"/>
      <c r="AW431" s="55"/>
      <c r="AX431" s="55"/>
      <c r="AY431" s="55"/>
      <c r="AZ431" s="55"/>
      <c r="BA431" s="55"/>
      <c r="BB431" s="55"/>
      <c r="BC431" s="55"/>
      <c r="BD431" s="55"/>
      <c r="BE431" s="55"/>
      <c r="BF431" s="55"/>
      <c r="BG431" s="55"/>
      <c r="BH431" s="55"/>
    </row>
    <row r="432" spans="1:60" s="56" customFormat="1" ht="15" customHeight="1" x14ac:dyDescent="0.2">
      <c r="A432" s="12"/>
      <c r="B432" s="110"/>
      <c r="C432" s="14" t="s">
        <v>21</v>
      </c>
      <c r="D432" s="21"/>
      <c r="E432" s="29">
        <v>175</v>
      </c>
      <c r="F432" s="106">
        <f t="shared" si="7"/>
        <v>35714221.379999995</v>
      </c>
      <c r="G432" s="55"/>
      <c r="H432" s="55"/>
      <c r="I432" s="55"/>
      <c r="J432" s="55"/>
      <c r="K432" s="55"/>
      <c r="L432" s="55"/>
      <c r="M432" s="55"/>
      <c r="N432" s="55"/>
      <c r="O432" s="55"/>
      <c r="P432" s="55"/>
      <c r="Q432" s="55"/>
      <c r="R432" s="55"/>
      <c r="S432" s="55"/>
      <c r="T432" s="55"/>
      <c r="U432" s="55"/>
      <c r="V432" s="55"/>
      <c r="W432" s="55"/>
      <c r="X432" s="55"/>
      <c r="Y432" s="55"/>
      <c r="Z432" s="55"/>
      <c r="AA432" s="55"/>
      <c r="AB432" s="55"/>
      <c r="AC432" s="55"/>
      <c r="AD432" s="55"/>
      <c r="AE432" s="55"/>
      <c r="AF432" s="55"/>
      <c r="AG432" s="55"/>
      <c r="AH432" s="55"/>
      <c r="AI432" s="55"/>
      <c r="AJ432" s="55"/>
      <c r="AK432" s="55"/>
      <c r="AL432" s="55"/>
      <c r="AM432" s="55"/>
      <c r="AN432" s="55"/>
      <c r="AO432" s="55"/>
      <c r="AP432" s="55"/>
      <c r="AQ432" s="55"/>
      <c r="AR432" s="55"/>
      <c r="AS432" s="55"/>
      <c r="AT432" s="55"/>
      <c r="AU432" s="55"/>
      <c r="AV432" s="55"/>
      <c r="AW432" s="55"/>
      <c r="AX432" s="55"/>
      <c r="AY432" s="55"/>
      <c r="AZ432" s="55"/>
      <c r="BA432" s="55"/>
      <c r="BB432" s="55"/>
      <c r="BC432" s="55"/>
      <c r="BD432" s="55"/>
      <c r="BE432" s="55"/>
      <c r="BF432" s="55"/>
      <c r="BG432" s="55"/>
      <c r="BH432" s="55"/>
    </row>
    <row r="433" spans="1:60" s="56" customFormat="1" ht="15" customHeight="1" x14ac:dyDescent="0.2">
      <c r="A433" s="94"/>
      <c r="B433" s="111"/>
      <c r="C433" s="112" t="s">
        <v>479</v>
      </c>
      <c r="D433" s="81"/>
      <c r="E433" s="42">
        <v>175832.82</v>
      </c>
      <c r="F433" s="106">
        <f t="shared" si="7"/>
        <v>35538388.559999995</v>
      </c>
      <c r="G433" s="55"/>
      <c r="H433" s="55"/>
      <c r="I433" s="55"/>
      <c r="J433" s="55"/>
      <c r="K433" s="55"/>
      <c r="L433" s="55"/>
      <c r="M433" s="55"/>
      <c r="N433" s="55"/>
      <c r="O433" s="55"/>
      <c r="P433" s="55"/>
      <c r="Q433" s="55"/>
      <c r="R433" s="55"/>
      <c r="S433" s="55"/>
      <c r="T433" s="55"/>
      <c r="U433" s="55"/>
      <c r="V433" s="55"/>
      <c r="W433" s="55"/>
      <c r="X433" s="55"/>
      <c r="Y433" s="55"/>
      <c r="Z433" s="55"/>
      <c r="AA433" s="55"/>
      <c r="AB433" s="55"/>
      <c r="AC433" s="55"/>
      <c r="AD433" s="55"/>
      <c r="AE433" s="55"/>
      <c r="AF433" s="55"/>
      <c r="AG433" s="55"/>
      <c r="AH433" s="55"/>
      <c r="AI433" s="55"/>
      <c r="AJ433" s="55"/>
      <c r="AK433" s="55"/>
      <c r="AL433" s="55"/>
      <c r="AM433" s="55"/>
      <c r="AN433" s="55"/>
      <c r="AO433" s="55"/>
      <c r="AP433" s="55"/>
      <c r="AQ433" s="55"/>
      <c r="AR433" s="55"/>
      <c r="AS433" s="55"/>
      <c r="AT433" s="55"/>
      <c r="AU433" s="55"/>
      <c r="AV433" s="55"/>
      <c r="AW433" s="55"/>
      <c r="AX433" s="55"/>
      <c r="AY433" s="55"/>
      <c r="AZ433" s="55"/>
      <c r="BA433" s="55"/>
      <c r="BB433" s="55"/>
      <c r="BC433" s="55"/>
      <c r="BD433" s="55"/>
      <c r="BE433" s="55"/>
      <c r="BF433" s="55"/>
      <c r="BG433" s="55"/>
      <c r="BH433" s="55"/>
    </row>
    <row r="434" spans="1:60" s="56" customFormat="1" ht="54.75" customHeight="1" x14ac:dyDescent="0.2">
      <c r="A434" s="31">
        <v>44713</v>
      </c>
      <c r="B434" s="113">
        <v>104328</v>
      </c>
      <c r="C434" s="33" t="s">
        <v>480</v>
      </c>
      <c r="D434" s="81"/>
      <c r="E434" s="35">
        <v>14253429.1</v>
      </c>
      <c r="F434" s="106">
        <f t="shared" si="7"/>
        <v>21284959.459999993</v>
      </c>
      <c r="G434" s="55"/>
      <c r="H434" s="55"/>
      <c r="I434" s="55"/>
      <c r="J434" s="55"/>
      <c r="K434" s="55"/>
      <c r="L434" s="55"/>
      <c r="M434" s="55"/>
      <c r="N434" s="55"/>
      <c r="O434" s="55"/>
      <c r="P434" s="55"/>
      <c r="Q434" s="55"/>
      <c r="R434" s="55"/>
      <c r="S434" s="55"/>
      <c r="T434" s="55"/>
      <c r="U434" s="55"/>
      <c r="V434" s="55"/>
      <c r="W434" s="55"/>
      <c r="X434" s="55"/>
      <c r="Y434" s="55"/>
      <c r="Z434" s="55"/>
      <c r="AA434" s="55"/>
      <c r="AB434" s="55"/>
      <c r="AC434" s="55"/>
      <c r="AD434" s="55"/>
      <c r="AE434" s="55"/>
      <c r="AF434" s="55"/>
      <c r="AG434" s="55"/>
      <c r="AH434" s="55"/>
      <c r="AI434" s="55"/>
      <c r="AJ434" s="55"/>
      <c r="AK434" s="55"/>
      <c r="AL434" s="55"/>
      <c r="AM434" s="55"/>
      <c r="AN434" s="55"/>
      <c r="AO434" s="55"/>
      <c r="AP434" s="55"/>
      <c r="AQ434" s="55"/>
      <c r="AR434" s="55"/>
      <c r="AS434" s="55"/>
      <c r="AT434" s="55"/>
      <c r="AU434" s="55"/>
      <c r="AV434" s="55"/>
      <c r="AW434" s="55"/>
      <c r="AX434" s="55"/>
      <c r="AY434" s="55"/>
      <c r="AZ434" s="55"/>
      <c r="BA434" s="55"/>
      <c r="BB434" s="55"/>
      <c r="BC434" s="55"/>
      <c r="BD434" s="55"/>
      <c r="BE434" s="55"/>
      <c r="BF434" s="55"/>
      <c r="BG434" s="55"/>
      <c r="BH434" s="55"/>
    </row>
    <row r="435" spans="1:60" s="56" customFormat="1" ht="33.75" customHeight="1" x14ac:dyDescent="0.2">
      <c r="A435" s="31">
        <v>44713</v>
      </c>
      <c r="B435" s="113">
        <v>104329</v>
      </c>
      <c r="C435" s="33" t="s">
        <v>481</v>
      </c>
      <c r="D435" s="81"/>
      <c r="E435" s="35">
        <v>550317.03</v>
      </c>
      <c r="F435" s="106">
        <f>F434-E435</f>
        <v>20734642.429999992</v>
      </c>
      <c r="G435" s="55"/>
      <c r="H435" s="55"/>
      <c r="I435" s="55"/>
      <c r="J435" s="55"/>
      <c r="K435" s="55"/>
      <c r="L435" s="55"/>
      <c r="M435" s="55"/>
      <c r="N435" s="55"/>
      <c r="O435" s="55"/>
      <c r="P435" s="55"/>
      <c r="Q435" s="55"/>
      <c r="R435" s="55"/>
      <c r="S435" s="55"/>
      <c r="T435" s="55"/>
      <c r="U435" s="55"/>
      <c r="V435" s="55"/>
      <c r="W435" s="55"/>
      <c r="X435" s="55"/>
      <c r="Y435" s="55"/>
      <c r="Z435" s="55"/>
      <c r="AA435" s="55"/>
      <c r="AB435" s="55"/>
      <c r="AC435" s="55"/>
      <c r="AD435" s="55"/>
      <c r="AE435" s="55"/>
      <c r="AF435" s="55"/>
      <c r="AG435" s="55"/>
      <c r="AH435" s="55"/>
      <c r="AI435" s="55"/>
      <c r="AJ435" s="55"/>
      <c r="AK435" s="55"/>
      <c r="AL435" s="55"/>
      <c r="AM435" s="55"/>
      <c r="AN435" s="55"/>
      <c r="AO435" s="55"/>
      <c r="AP435" s="55"/>
      <c r="AQ435" s="55"/>
      <c r="AR435" s="55"/>
      <c r="AS435" s="55"/>
      <c r="AT435" s="55"/>
      <c r="AU435" s="55"/>
      <c r="AV435" s="55"/>
      <c r="AW435" s="55"/>
      <c r="AX435" s="55"/>
      <c r="AY435" s="55"/>
      <c r="AZ435" s="55"/>
      <c r="BA435" s="55"/>
      <c r="BB435" s="55"/>
      <c r="BC435" s="55"/>
      <c r="BD435" s="55"/>
      <c r="BE435" s="55"/>
      <c r="BF435" s="55"/>
      <c r="BG435" s="55"/>
      <c r="BH435" s="55"/>
    </row>
    <row r="436" spans="1:60" s="56" customFormat="1" ht="55.5" customHeight="1" x14ac:dyDescent="0.2">
      <c r="A436" s="31">
        <v>44713</v>
      </c>
      <c r="B436" s="113">
        <v>104330</v>
      </c>
      <c r="C436" s="33" t="s">
        <v>482</v>
      </c>
      <c r="D436" s="81"/>
      <c r="E436" s="35">
        <v>182572.36</v>
      </c>
      <c r="F436" s="106">
        <f t="shared" ref="F436:F445" si="8">F435-E436</f>
        <v>20552070.069999993</v>
      </c>
      <c r="G436" s="55"/>
      <c r="H436" s="55"/>
      <c r="I436" s="55"/>
      <c r="J436" s="55"/>
      <c r="K436" s="55"/>
      <c r="L436" s="55"/>
      <c r="M436" s="55"/>
      <c r="N436" s="55"/>
      <c r="O436" s="55"/>
      <c r="P436" s="55"/>
      <c r="Q436" s="55"/>
      <c r="R436" s="55"/>
      <c r="S436" s="55"/>
      <c r="T436" s="55"/>
      <c r="U436" s="55"/>
      <c r="V436" s="55"/>
      <c r="W436" s="55"/>
      <c r="X436" s="55"/>
      <c r="Y436" s="55"/>
      <c r="Z436" s="55"/>
      <c r="AA436" s="55"/>
      <c r="AB436" s="55"/>
      <c r="AC436" s="55"/>
      <c r="AD436" s="55"/>
      <c r="AE436" s="55"/>
      <c r="AF436" s="55"/>
      <c r="AG436" s="55"/>
      <c r="AH436" s="55"/>
      <c r="AI436" s="55"/>
      <c r="AJ436" s="55"/>
      <c r="AK436" s="55"/>
      <c r="AL436" s="55"/>
      <c r="AM436" s="55"/>
      <c r="AN436" s="55"/>
      <c r="AO436" s="55"/>
      <c r="AP436" s="55"/>
      <c r="AQ436" s="55"/>
      <c r="AR436" s="55"/>
      <c r="AS436" s="55"/>
      <c r="AT436" s="55"/>
      <c r="AU436" s="55"/>
      <c r="AV436" s="55"/>
      <c r="AW436" s="55"/>
      <c r="AX436" s="55"/>
      <c r="AY436" s="55"/>
      <c r="AZ436" s="55"/>
      <c r="BA436" s="55"/>
      <c r="BB436" s="55"/>
      <c r="BC436" s="55"/>
      <c r="BD436" s="55"/>
      <c r="BE436" s="55"/>
      <c r="BF436" s="55"/>
      <c r="BG436" s="55"/>
      <c r="BH436" s="55"/>
    </row>
    <row r="437" spans="1:60" s="56" customFormat="1" ht="33.75" customHeight="1" x14ac:dyDescent="0.2">
      <c r="A437" s="31">
        <v>44713</v>
      </c>
      <c r="B437" s="113">
        <v>104331</v>
      </c>
      <c r="C437" s="33" t="s">
        <v>483</v>
      </c>
      <c r="D437" s="81"/>
      <c r="E437" s="35">
        <v>165176.92000000001</v>
      </c>
      <c r="F437" s="106">
        <f t="shared" si="8"/>
        <v>20386893.149999991</v>
      </c>
      <c r="G437" s="55"/>
      <c r="H437" s="55"/>
      <c r="I437" s="55"/>
      <c r="J437" s="55"/>
      <c r="K437" s="55"/>
      <c r="L437" s="55"/>
      <c r="M437" s="55"/>
      <c r="N437" s="55"/>
      <c r="O437" s="55"/>
      <c r="P437" s="55"/>
      <c r="Q437" s="55"/>
      <c r="R437" s="55"/>
      <c r="S437" s="55"/>
      <c r="T437" s="55"/>
      <c r="U437" s="55"/>
      <c r="V437" s="55"/>
      <c r="W437" s="55"/>
      <c r="X437" s="55"/>
      <c r="Y437" s="55"/>
      <c r="Z437" s="55"/>
      <c r="AA437" s="55"/>
      <c r="AB437" s="55"/>
      <c r="AC437" s="55"/>
      <c r="AD437" s="55"/>
      <c r="AE437" s="55"/>
      <c r="AF437" s="55"/>
      <c r="AG437" s="55"/>
      <c r="AH437" s="55"/>
      <c r="AI437" s="55"/>
      <c r="AJ437" s="55"/>
      <c r="AK437" s="55"/>
      <c r="AL437" s="55"/>
      <c r="AM437" s="55"/>
      <c r="AN437" s="55"/>
      <c r="AO437" s="55"/>
      <c r="AP437" s="55"/>
      <c r="AQ437" s="55"/>
      <c r="AR437" s="55"/>
      <c r="AS437" s="55"/>
      <c r="AT437" s="55"/>
      <c r="AU437" s="55"/>
      <c r="AV437" s="55"/>
      <c r="AW437" s="55"/>
      <c r="AX437" s="55"/>
      <c r="AY437" s="55"/>
      <c r="AZ437" s="55"/>
      <c r="BA437" s="55"/>
      <c r="BB437" s="55"/>
      <c r="BC437" s="55"/>
      <c r="BD437" s="55"/>
      <c r="BE437" s="55"/>
      <c r="BF437" s="55"/>
      <c r="BG437" s="55"/>
      <c r="BH437" s="55"/>
    </row>
    <row r="438" spans="1:60" s="56" customFormat="1" ht="62.25" customHeight="1" x14ac:dyDescent="0.2">
      <c r="A438" s="31">
        <v>44713</v>
      </c>
      <c r="B438" s="113">
        <v>104332</v>
      </c>
      <c r="C438" s="33" t="s">
        <v>484</v>
      </c>
      <c r="D438" s="81"/>
      <c r="E438" s="35">
        <v>170600</v>
      </c>
      <c r="F438" s="106">
        <f t="shared" si="8"/>
        <v>20216293.149999991</v>
      </c>
      <c r="G438" s="55"/>
      <c r="H438" s="55"/>
      <c r="I438" s="55"/>
      <c r="J438" s="55"/>
      <c r="K438" s="55"/>
      <c r="L438" s="55"/>
      <c r="M438" s="55"/>
      <c r="N438" s="55"/>
      <c r="O438" s="55"/>
      <c r="P438" s="55"/>
      <c r="Q438" s="55"/>
      <c r="R438" s="55"/>
      <c r="S438" s="55"/>
      <c r="T438" s="55"/>
      <c r="U438" s="55"/>
      <c r="V438" s="55"/>
      <c r="W438" s="55"/>
      <c r="X438" s="55"/>
      <c r="Y438" s="55"/>
      <c r="Z438" s="55"/>
      <c r="AA438" s="55"/>
      <c r="AB438" s="55"/>
      <c r="AC438" s="55"/>
      <c r="AD438" s="55"/>
      <c r="AE438" s="55"/>
      <c r="AF438" s="55"/>
      <c r="AG438" s="55"/>
      <c r="AH438" s="55"/>
      <c r="AI438" s="55"/>
      <c r="AJ438" s="55"/>
      <c r="AK438" s="55"/>
      <c r="AL438" s="55"/>
      <c r="AM438" s="55"/>
      <c r="AN438" s="55"/>
      <c r="AO438" s="55"/>
      <c r="AP438" s="55"/>
      <c r="AQ438" s="55"/>
      <c r="AR438" s="55"/>
      <c r="AS438" s="55"/>
      <c r="AT438" s="55"/>
      <c r="AU438" s="55"/>
      <c r="AV438" s="55"/>
      <c r="AW438" s="55"/>
      <c r="AX438" s="55"/>
      <c r="AY438" s="55"/>
      <c r="AZ438" s="55"/>
      <c r="BA438" s="55"/>
      <c r="BB438" s="55"/>
      <c r="BC438" s="55"/>
      <c r="BD438" s="55"/>
      <c r="BE438" s="55"/>
      <c r="BF438" s="55"/>
      <c r="BG438" s="55"/>
      <c r="BH438" s="55"/>
    </row>
    <row r="439" spans="1:60" s="56" customFormat="1" ht="27.75" customHeight="1" x14ac:dyDescent="0.2">
      <c r="A439" s="31">
        <v>44713</v>
      </c>
      <c r="B439" s="113">
        <v>104333</v>
      </c>
      <c r="C439" s="33" t="s">
        <v>485</v>
      </c>
      <c r="D439" s="81"/>
      <c r="E439" s="35">
        <v>4000</v>
      </c>
      <c r="F439" s="106">
        <f t="shared" si="8"/>
        <v>20212293.149999991</v>
      </c>
      <c r="G439" s="55"/>
      <c r="H439" s="55"/>
      <c r="I439" s="55"/>
      <c r="J439" s="55"/>
      <c r="K439" s="55"/>
      <c r="L439" s="55"/>
      <c r="M439" s="55"/>
      <c r="N439" s="55"/>
      <c r="O439" s="55"/>
      <c r="P439" s="55"/>
      <c r="Q439" s="55"/>
      <c r="R439" s="55"/>
      <c r="S439" s="55"/>
      <c r="T439" s="55"/>
      <c r="U439" s="55"/>
      <c r="V439" s="55"/>
      <c r="W439" s="55"/>
      <c r="X439" s="55"/>
      <c r="Y439" s="55"/>
      <c r="Z439" s="55"/>
      <c r="AA439" s="55"/>
      <c r="AB439" s="55"/>
      <c r="AC439" s="55"/>
      <c r="AD439" s="55"/>
      <c r="AE439" s="55"/>
      <c r="AF439" s="55"/>
      <c r="AG439" s="55"/>
      <c r="AH439" s="55"/>
      <c r="AI439" s="55"/>
      <c r="AJ439" s="55"/>
      <c r="AK439" s="55"/>
      <c r="AL439" s="55"/>
      <c r="AM439" s="55"/>
      <c r="AN439" s="55"/>
      <c r="AO439" s="55"/>
      <c r="AP439" s="55"/>
      <c r="AQ439" s="55"/>
      <c r="AR439" s="55"/>
      <c r="AS439" s="55"/>
      <c r="AT439" s="55"/>
      <c r="AU439" s="55"/>
      <c r="AV439" s="55"/>
      <c r="AW439" s="55"/>
      <c r="AX439" s="55"/>
      <c r="AY439" s="55"/>
      <c r="AZ439" s="55"/>
      <c r="BA439" s="55"/>
      <c r="BB439" s="55"/>
      <c r="BC439" s="55"/>
      <c r="BD439" s="55"/>
      <c r="BE439" s="55"/>
      <c r="BF439" s="55"/>
      <c r="BG439" s="55"/>
      <c r="BH439" s="55"/>
    </row>
    <row r="440" spans="1:60" s="56" customFormat="1" ht="29.25" customHeight="1" x14ac:dyDescent="0.2">
      <c r="A440" s="31">
        <v>44713</v>
      </c>
      <c r="B440" s="113">
        <v>104334</v>
      </c>
      <c r="C440" s="33" t="s">
        <v>486</v>
      </c>
      <c r="D440" s="81"/>
      <c r="E440" s="35">
        <v>3500</v>
      </c>
      <c r="F440" s="106">
        <f t="shared" si="8"/>
        <v>20208793.149999991</v>
      </c>
      <c r="G440" s="55"/>
      <c r="H440" s="55"/>
      <c r="I440" s="55"/>
      <c r="J440" s="55"/>
      <c r="K440" s="55"/>
      <c r="L440" s="55"/>
      <c r="M440" s="55"/>
      <c r="N440" s="55"/>
      <c r="O440" s="55"/>
      <c r="P440" s="55"/>
      <c r="Q440" s="55"/>
      <c r="R440" s="55"/>
      <c r="S440" s="55"/>
      <c r="T440" s="55"/>
      <c r="U440" s="55"/>
      <c r="V440" s="55"/>
      <c r="W440" s="55"/>
      <c r="X440" s="55"/>
      <c r="Y440" s="55"/>
      <c r="Z440" s="55"/>
      <c r="AA440" s="55"/>
      <c r="AB440" s="55"/>
      <c r="AC440" s="55"/>
      <c r="AD440" s="55"/>
      <c r="AE440" s="55"/>
      <c r="AF440" s="55"/>
      <c r="AG440" s="55"/>
      <c r="AH440" s="55"/>
      <c r="AI440" s="55"/>
      <c r="AJ440" s="55"/>
      <c r="AK440" s="55"/>
      <c r="AL440" s="55"/>
      <c r="AM440" s="55"/>
      <c r="AN440" s="55"/>
      <c r="AO440" s="55"/>
      <c r="AP440" s="55"/>
      <c r="AQ440" s="55"/>
      <c r="AR440" s="55"/>
      <c r="AS440" s="55"/>
      <c r="AT440" s="55"/>
      <c r="AU440" s="55"/>
      <c r="AV440" s="55"/>
      <c r="AW440" s="55"/>
      <c r="AX440" s="55"/>
      <c r="AY440" s="55"/>
      <c r="AZ440" s="55"/>
      <c r="BA440" s="55"/>
      <c r="BB440" s="55"/>
      <c r="BC440" s="55"/>
      <c r="BD440" s="55"/>
      <c r="BE440" s="55"/>
      <c r="BF440" s="55"/>
      <c r="BG440" s="55"/>
      <c r="BH440" s="55"/>
    </row>
    <row r="441" spans="1:60" s="56" customFormat="1" ht="28.5" customHeight="1" x14ac:dyDescent="0.2">
      <c r="A441" s="31">
        <v>44713</v>
      </c>
      <c r="B441" s="113">
        <v>104335</v>
      </c>
      <c r="C441" s="33" t="s">
        <v>487</v>
      </c>
      <c r="D441" s="81"/>
      <c r="E441" s="35">
        <v>1582.91</v>
      </c>
      <c r="F441" s="106">
        <f t="shared" si="8"/>
        <v>20207210.239999991</v>
      </c>
      <c r="G441" s="55"/>
      <c r="H441" s="55"/>
      <c r="I441" s="55"/>
      <c r="J441" s="55"/>
      <c r="K441" s="55"/>
      <c r="L441" s="55"/>
      <c r="M441" s="55"/>
      <c r="N441" s="55"/>
      <c r="O441" s="55"/>
      <c r="P441" s="55"/>
      <c r="Q441" s="55"/>
      <c r="R441" s="55"/>
      <c r="S441" s="55"/>
      <c r="T441" s="55"/>
      <c r="U441" s="55"/>
      <c r="V441" s="55"/>
      <c r="W441" s="55"/>
      <c r="X441" s="55"/>
      <c r="Y441" s="55"/>
      <c r="Z441" s="55"/>
      <c r="AA441" s="55"/>
      <c r="AB441" s="55"/>
      <c r="AC441" s="55"/>
      <c r="AD441" s="55"/>
      <c r="AE441" s="55"/>
      <c r="AF441" s="55"/>
      <c r="AG441" s="55"/>
      <c r="AH441" s="55"/>
      <c r="AI441" s="55"/>
      <c r="AJ441" s="55"/>
      <c r="AK441" s="55"/>
      <c r="AL441" s="55"/>
      <c r="AM441" s="55"/>
      <c r="AN441" s="55"/>
      <c r="AO441" s="55"/>
      <c r="AP441" s="55"/>
      <c r="AQ441" s="55"/>
      <c r="AR441" s="55"/>
      <c r="AS441" s="55"/>
      <c r="AT441" s="55"/>
      <c r="AU441" s="55"/>
      <c r="AV441" s="55"/>
      <c r="AW441" s="55"/>
      <c r="AX441" s="55"/>
      <c r="AY441" s="55"/>
      <c r="AZ441" s="55"/>
      <c r="BA441" s="55"/>
      <c r="BB441" s="55"/>
      <c r="BC441" s="55"/>
      <c r="BD441" s="55"/>
      <c r="BE441" s="55"/>
      <c r="BF441" s="55"/>
      <c r="BG441" s="55"/>
      <c r="BH441" s="55"/>
    </row>
    <row r="442" spans="1:60" s="56" customFormat="1" ht="33" customHeight="1" x14ac:dyDescent="0.2">
      <c r="A442" s="31">
        <v>44713</v>
      </c>
      <c r="B442" s="113">
        <v>104336</v>
      </c>
      <c r="C442" s="33" t="s">
        <v>488</v>
      </c>
      <c r="D442" s="81"/>
      <c r="E442" s="35">
        <v>59415.19</v>
      </c>
      <c r="F442" s="106">
        <f t="shared" si="8"/>
        <v>20147795.04999999</v>
      </c>
      <c r="G442" s="55"/>
      <c r="H442" s="55"/>
      <c r="I442" s="55"/>
      <c r="J442" s="55"/>
      <c r="K442" s="55"/>
      <c r="L442" s="55"/>
      <c r="M442" s="55"/>
      <c r="N442" s="55"/>
      <c r="O442" s="55"/>
      <c r="P442" s="55"/>
      <c r="Q442" s="55"/>
      <c r="R442" s="55"/>
      <c r="S442" s="55"/>
      <c r="T442" s="55"/>
      <c r="U442" s="55"/>
      <c r="V442" s="55"/>
      <c r="W442" s="55"/>
      <c r="X442" s="55"/>
      <c r="Y442" s="55"/>
      <c r="Z442" s="55"/>
      <c r="AA442" s="55"/>
      <c r="AB442" s="55"/>
      <c r="AC442" s="55"/>
      <c r="AD442" s="55"/>
      <c r="AE442" s="55"/>
      <c r="AF442" s="55"/>
      <c r="AG442" s="55"/>
      <c r="AH442" s="55"/>
      <c r="AI442" s="55"/>
      <c r="AJ442" s="55"/>
      <c r="AK442" s="55"/>
      <c r="AL442" s="55"/>
      <c r="AM442" s="55"/>
      <c r="AN442" s="55"/>
      <c r="AO442" s="55"/>
      <c r="AP442" s="55"/>
      <c r="AQ442" s="55"/>
      <c r="AR442" s="55"/>
      <c r="AS442" s="55"/>
      <c r="AT442" s="55"/>
      <c r="AU442" s="55"/>
      <c r="AV442" s="55"/>
      <c r="AW442" s="55"/>
      <c r="AX442" s="55"/>
      <c r="AY442" s="55"/>
      <c r="AZ442" s="55"/>
      <c r="BA442" s="55"/>
      <c r="BB442" s="55"/>
      <c r="BC442" s="55"/>
      <c r="BD442" s="55"/>
      <c r="BE442" s="55"/>
      <c r="BF442" s="55"/>
      <c r="BG442" s="55"/>
      <c r="BH442" s="55"/>
    </row>
    <row r="443" spans="1:60" s="56" customFormat="1" ht="30" customHeight="1" x14ac:dyDescent="0.2">
      <c r="A443" s="31">
        <v>44714</v>
      </c>
      <c r="B443" s="32" t="s">
        <v>489</v>
      </c>
      <c r="C443" s="33" t="s">
        <v>490</v>
      </c>
      <c r="D443" s="81"/>
      <c r="E443" s="35">
        <v>1582.91</v>
      </c>
      <c r="F443" s="106">
        <f t="shared" si="8"/>
        <v>20146212.139999989</v>
      </c>
      <c r="G443" s="55"/>
      <c r="H443" s="55"/>
      <c r="I443" s="55"/>
      <c r="J443" s="55"/>
      <c r="K443" s="55"/>
      <c r="L443" s="55"/>
      <c r="M443" s="55"/>
      <c r="N443" s="55"/>
      <c r="O443" s="55"/>
      <c r="P443" s="55"/>
      <c r="Q443" s="55"/>
      <c r="R443" s="55"/>
      <c r="S443" s="55"/>
      <c r="T443" s="55"/>
      <c r="U443" s="55"/>
      <c r="V443" s="55"/>
      <c r="W443" s="55"/>
      <c r="X443" s="55"/>
      <c r="Y443" s="55"/>
      <c r="Z443" s="55"/>
      <c r="AA443" s="55"/>
      <c r="AB443" s="55"/>
      <c r="AC443" s="55"/>
      <c r="AD443" s="55"/>
      <c r="AE443" s="55"/>
      <c r="AF443" s="55"/>
      <c r="AG443" s="55"/>
      <c r="AH443" s="55"/>
      <c r="AI443" s="55"/>
      <c r="AJ443" s="55"/>
      <c r="AK443" s="55"/>
      <c r="AL443" s="55"/>
      <c r="AM443" s="55"/>
      <c r="AN443" s="55"/>
      <c r="AO443" s="55"/>
      <c r="AP443" s="55"/>
      <c r="AQ443" s="55"/>
      <c r="AR443" s="55"/>
      <c r="AS443" s="55"/>
      <c r="AT443" s="55"/>
      <c r="AU443" s="55"/>
      <c r="AV443" s="55"/>
      <c r="AW443" s="55"/>
      <c r="AX443" s="55"/>
      <c r="AY443" s="55"/>
      <c r="AZ443" s="55"/>
      <c r="BA443" s="55"/>
      <c r="BB443" s="55"/>
      <c r="BC443" s="55"/>
      <c r="BD443" s="55"/>
      <c r="BE443" s="55"/>
      <c r="BF443" s="55"/>
      <c r="BG443" s="55"/>
      <c r="BH443" s="55"/>
    </row>
    <row r="444" spans="1:60" s="56" customFormat="1" ht="28.5" customHeight="1" x14ac:dyDescent="0.2">
      <c r="A444" s="31">
        <v>44732</v>
      </c>
      <c r="B444" s="32" t="s">
        <v>491</v>
      </c>
      <c r="C444" s="33" t="s">
        <v>492</v>
      </c>
      <c r="D444" s="81"/>
      <c r="E444" s="35">
        <v>432020.62</v>
      </c>
      <c r="F444" s="106">
        <f t="shared" si="8"/>
        <v>19714191.519999988</v>
      </c>
      <c r="G444" s="55"/>
      <c r="H444" s="55"/>
      <c r="I444" s="55"/>
      <c r="J444" s="55"/>
      <c r="K444" s="55"/>
      <c r="L444" s="55"/>
      <c r="M444" s="55"/>
      <c r="N444" s="55"/>
      <c r="O444" s="55"/>
      <c r="P444" s="55"/>
      <c r="Q444" s="55"/>
      <c r="R444" s="55"/>
      <c r="S444" s="55"/>
      <c r="T444" s="55"/>
      <c r="U444" s="55"/>
      <c r="V444" s="55"/>
      <c r="W444" s="55"/>
      <c r="X444" s="55"/>
      <c r="Y444" s="55"/>
      <c r="Z444" s="55"/>
      <c r="AA444" s="55"/>
      <c r="AB444" s="55"/>
      <c r="AC444" s="55"/>
      <c r="AD444" s="55"/>
      <c r="AE444" s="55"/>
      <c r="AF444" s="55"/>
      <c r="AG444" s="55"/>
      <c r="AH444" s="55"/>
      <c r="AI444" s="55"/>
      <c r="AJ444" s="55"/>
      <c r="AK444" s="55"/>
      <c r="AL444" s="55"/>
      <c r="AM444" s="55"/>
      <c r="AN444" s="55"/>
      <c r="AO444" s="55"/>
      <c r="AP444" s="55"/>
      <c r="AQ444" s="55"/>
      <c r="AR444" s="55"/>
      <c r="AS444" s="55"/>
      <c r="AT444" s="55"/>
      <c r="AU444" s="55"/>
      <c r="AV444" s="55"/>
      <c r="AW444" s="55"/>
      <c r="AX444" s="55"/>
      <c r="AY444" s="55"/>
      <c r="AZ444" s="55"/>
      <c r="BA444" s="55"/>
      <c r="BB444" s="55"/>
      <c r="BC444" s="55"/>
      <c r="BD444" s="55"/>
      <c r="BE444" s="55"/>
      <c r="BF444" s="55"/>
      <c r="BG444" s="55"/>
      <c r="BH444" s="55"/>
    </row>
    <row r="445" spans="1:60" s="1" customFormat="1" ht="27.75" customHeight="1" x14ac:dyDescent="0.2">
      <c r="A445" s="31">
        <v>44680</v>
      </c>
      <c r="B445" s="32" t="s">
        <v>493</v>
      </c>
      <c r="C445" s="33" t="s">
        <v>494</v>
      </c>
      <c r="D445" s="81"/>
      <c r="E445" s="35">
        <v>136029.98000000001</v>
      </c>
      <c r="F445" s="106">
        <f t="shared" si="8"/>
        <v>19578161.539999988</v>
      </c>
    </row>
    <row r="446" spans="1:60" s="1" customFormat="1" ht="12" customHeight="1" x14ac:dyDescent="0.2">
      <c r="A446" s="49"/>
      <c r="B446" s="96"/>
      <c r="C446" s="97"/>
      <c r="D446" s="98"/>
      <c r="E446" s="53"/>
      <c r="F446" s="114"/>
    </row>
    <row r="447" spans="1:60" s="1" customFormat="1" ht="12" customHeight="1" x14ac:dyDescent="0.2">
      <c r="A447" s="49"/>
      <c r="B447" s="96"/>
      <c r="C447" s="97"/>
      <c r="D447" s="98"/>
      <c r="E447" s="53"/>
      <c r="F447" s="114"/>
    </row>
    <row r="448" spans="1:60" s="1" customFormat="1" ht="12" customHeight="1" x14ac:dyDescent="0.2">
      <c r="A448" s="49"/>
      <c r="B448" s="96"/>
      <c r="C448" s="97"/>
      <c r="D448" s="98"/>
      <c r="E448" s="53"/>
      <c r="F448" s="114"/>
    </row>
    <row r="449" spans="1:6" s="1" customFormat="1" ht="12" customHeight="1" x14ac:dyDescent="0.2">
      <c r="A449" s="49"/>
      <c r="B449" s="96"/>
      <c r="C449" s="97"/>
      <c r="D449" s="98"/>
      <c r="E449" s="53"/>
      <c r="F449" s="114"/>
    </row>
    <row r="450" spans="1:6" s="1" customFormat="1" ht="12" customHeight="1" x14ac:dyDescent="0.2">
      <c r="A450" s="49"/>
      <c r="B450" s="96"/>
      <c r="C450" s="97"/>
      <c r="D450" s="98"/>
      <c r="E450" s="53"/>
      <c r="F450" s="114"/>
    </row>
    <row r="451" spans="1:6" s="1" customFormat="1" ht="12" customHeight="1" x14ac:dyDescent="0.2">
      <c r="A451" s="49"/>
      <c r="B451" s="96"/>
      <c r="C451" s="97"/>
      <c r="D451" s="98"/>
      <c r="E451" s="53"/>
      <c r="F451" s="114"/>
    </row>
    <row r="452" spans="1:6" s="1" customFormat="1" ht="12" customHeight="1" x14ac:dyDescent="0.2">
      <c r="A452" s="49"/>
      <c r="B452" s="96"/>
      <c r="C452" s="97"/>
      <c r="D452" s="98"/>
      <c r="E452" s="53"/>
      <c r="F452" s="114"/>
    </row>
    <row r="453" spans="1:6" s="1" customFormat="1" ht="12" customHeight="1" x14ac:dyDescent="0.2">
      <c r="A453" s="49"/>
      <c r="B453" s="96"/>
      <c r="C453" s="97"/>
      <c r="D453" s="98"/>
      <c r="E453" s="53"/>
      <c r="F453" s="114"/>
    </row>
    <row r="454" spans="1:6" s="1" customFormat="1" ht="12" customHeight="1" x14ac:dyDescent="0.2">
      <c r="A454" s="49"/>
      <c r="B454" s="96"/>
      <c r="C454" s="97"/>
      <c r="D454" s="98"/>
      <c r="E454" s="53"/>
      <c r="F454" s="114"/>
    </row>
    <row r="455" spans="1:6" s="1" customFormat="1" ht="12" customHeight="1" x14ac:dyDescent="0.2">
      <c r="A455" s="49"/>
      <c r="B455" s="96"/>
      <c r="C455" s="97"/>
      <c r="D455" s="98"/>
      <c r="E455" s="53"/>
      <c r="F455" s="114"/>
    </row>
    <row r="456" spans="1:6" s="1" customFormat="1" ht="12" customHeight="1" x14ac:dyDescent="0.2">
      <c r="A456" s="49"/>
      <c r="B456" s="96"/>
      <c r="C456" s="97"/>
      <c r="D456" s="98"/>
      <c r="E456" s="53"/>
      <c r="F456" s="114"/>
    </row>
    <row r="457" spans="1:6" s="1" customFormat="1" ht="12" customHeight="1" x14ac:dyDescent="0.2">
      <c r="A457" s="49"/>
      <c r="B457" s="96"/>
      <c r="C457" s="97"/>
      <c r="D457" s="98"/>
      <c r="E457" s="53"/>
      <c r="F457" s="114"/>
    </row>
    <row r="458" spans="1:6" s="1" customFormat="1" ht="12" customHeight="1" x14ac:dyDescent="0.2">
      <c r="A458" s="49"/>
      <c r="B458" s="96"/>
      <c r="C458" s="97"/>
      <c r="D458" s="98"/>
      <c r="E458" s="53"/>
      <c r="F458" s="114"/>
    </row>
    <row r="459" spans="1:6" s="1" customFormat="1" ht="12" customHeight="1" x14ac:dyDescent="0.2">
      <c r="A459" s="49"/>
      <c r="B459" s="96"/>
      <c r="C459" s="97"/>
      <c r="D459" s="98"/>
      <c r="E459" s="53"/>
      <c r="F459" s="114"/>
    </row>
    <row r="460" spans="1:6" s="1" customFormat="1" ht="12" customHeight="1" x14ac:dyDescent="0.2">
      <c r="A460" s="49"/>
      <c r="B460" s="96"/>
      <c r="C460" s="97"/>
      <c r="D460" s="98"/>
      <c r="E460" s="53"/>
      <c r="F460" s="114"/>
    </row>
    <row r="461" spans="1:6" s="1" customFormat="1" ht="12" customHeight="1" x14ac:dyDescent="0.2">
      <c r="A461" s="49"/>
      <c r="B461" s="96"/>
      <c r="C461" s="97"/>
      <c r="D461" s="98"/>
      <c r="E461" s="53"/>
      <c r="F461" s="114"/>
    </row>
    <row r="462" spans="1:6" s="1" customFormat="1" ht="12" customHeight="1" x14ac:dyDescent="0.2">
      <c r="A462" s="49"/>
      <c r="B462" s="96"/>
      <c r="C462" s="97"/>
      <c r="D462" s="98"/>
      <c r="E462" s="53"/>
      <c r="F462" s="114"/>
    </row>
    <row r="463" spans="1:6" s="1" customFormat="1" ht="12" customHeight="1" x14ac:dyDescent="0.2">
      <c r="A463" s="49"/>
      <c r="B463" s="96"/>
      <c r="C463" s="97"/>
      <c r="D463" s="98"/>
      <c r="E463" s="53"/>
      <c r="F463" s="114"/>
    </row>
    <row r="464" spans="1:6" s="1" customFormat="1" ht="12" customHeight="1" x14ac:dyDescent="0.2">
      <c r="A464" s="49"/>
      <c r="B464" s="96"/>
      <c r="C464" s="97"/>
      <c r="D464" s="98"/>
      <c r="E464" s="53"/>
      <c r="F464" s="114"/>
    </row>
    <row r="465" spans="1:60" s="1" customFormat="1" ht="12" customHeight="1" x14ac:dyDescent="0.2">
      <c r="A465" s="49"/>
      <c r="B465" s="96"/>
      <c r="C465" s="97"/>
      <c r="D465" s="98"/>
      <c r="E465" s="53"/>
      <c r="F465" s="114"/>
    </row>
    <row r="466" spans="1:60" s="1" customFormat="1" ht="12" customHeight="1" x14ac:dyDescent="0.2">
      <c r="A466" s="49"/>
      <c r="B466" s="96"/>
      <c r="C466" s="97"/>
      <c r="D466" s="98"/>
      <c r="E466" s="53"/>
      <c r="F466" s="114"/>
    </row>
    <row r="467" spans="1:60" s="5" customFormat="1" ht="12" customHeight="1" x14ac:dyDescent="0.25">
      <c r="A467" s="49"/>
      <c r="B467" s="96"/>
      <c r="C467" s="97"/>
      <c r="D467" s="98"/>
      <c r="E467" s="53"/>
      <c r="F467" s="114"/>
      <c r="G467" s="115"/>
      <c r="H467" s="115"/>
      <c r="I467" s="115"/>
      <c r="J467" s="115"/>
      <c r="K467" s="115"/>
      <c r="L467" s="115"/>
      <c r="M467" s="115"/>
      <c r="N467" s="115"/>
      <c r="O467" s="115"/>
      <c r="P467" s="115"/>
      <c r="Q467" s="115"/>
      <c r="R467" s="115"/>
      <c r="S467" s="115"/>
      <c r="T467" s="115"/>
      <c r="U467" s="115"/>
      <c r="V467" s="115"/>
      <c r="W467" s="115"/>
      <c r="X467" s="115"/>
      <c r="Y467" s="115"/>
      <c r="Z467" s="115"/>
      <c r="AA467" s="115"/>
      <c r="AB467" s="115"/>
      <c r="AC467" s="115"/>
      <c r="AD467" s="115"/>
      <c r="AE467" s="115"/>
      <c r="AF467" s="115"/>
      <c r="AG467" s="115"/>
      <c r="AH467" s="115"/>
      <c r="AI467" s="115"/>
      <c r="AJ467" s="115"/>
      <c r="AK467" s="115"/>
      <c r="AL467" s="115"/>
      <c r="AM467" s="115"/>
      <c r="AN467" s="115"/>
      <c r="AO467" s="115"/>
      <c r="AP467" s="115"/>
      <c r="AQ467" s="115"/>
      <c r="AR467" s="115"/>
      <c r="AS467" s="115"/>
      <c r="AT467" s="115"/>
      <c r="AU467" s="115"/>
      <c r="AV467" s="115"/>
      <c r="AW467" s="115"/>
      <c r="AX467" s="115"/>
      <c r="AY467" s="115"/>
      <c r="AZ467" s="115"/>
      <c r="BA467" s="115"/>
      <c r="BB467" s="115"/>
      <c r="BC467" s="115"/>
      <c r="BD467" s="115"/>
      <c r="BE467" s="115"/>
      <c r="BF467" s="115"/>
      <c r="BG467" s="115"/>
      <c r="BH467" s="115"/>
    </row>
    <row r="468" spans="1:60" s="5" customFormat="1" ht="12" customHeight="1" x14ac:dyDescent="0.25">
      <c r="A468" s="49"/>
      <c r="B468" s="96"/>
      <c r="C468" s="97"/>
      <c r="D468" s="98"/>
      <c r="E468" s="53"/>
      <c r="F468" s="114"/>
      <c r="G468" s="115"/>
      <c r="H468" s="115"/>
      <c r="I468" s="115"/>
      <c r="J468" s="115"/>
      <c r="K468" s="115"/>
      <c r="L468" s="115"/>
      <c r="M468" s="115"/>
      <c r="N468" s="115"/>
      <c r="O468" s="115"/>
      <c r="P468" s="115"/>
      <c r="Q468" s="115"/>
      <c r="R468" s="115"/>
      <c r="S468" s="115"/>
      <c r="T468" s="115"/>
      <c r="U468" s="115"/>
      <c r="V468" s="115"/>
      <c r="W468" s="115"/>
      <c r="X468" s="115"/>
      <c r="Y468" s="115"/>
      <c r="Z468" s="115"/>
      <c r="AA468" s="115"/>
      <c r="AB468" s="115"/>
      <c r="AC468" s="115"/>
      <c r="AD468" s="115"/>
      <c r="AE468" s="115"/>
      <c r="AF468" s="115"/>
      <c r="AG468" s="115"/>
      <c r="AH468" s="115"/>
      <c r="AI468" s="115"/>
      <c r="AJ468" s="115"/>
      <c r="AK468" s="115"/>
      <c r="AL468" s="115"/>
      <c r="AM468" s="115"/>
      <c r="AN468" s="115"/>
      <c r="AO468" s="115"/>
      <c r="AP468" s="115"/>
      <c r="AQ468" s="115"/>
      <c r="AR468" s="115"/>
      <c r="AS468" s="115"/>
      <c r="AT468" s="115"/>
      <c r="AU468" s="115"/>
      <c r="AV468" s="115"/>
      <c r="AW468" s="115"/>
      <c r="AX468" s="115"/>
      <c r="AY468" s="115"/>
      <c r="AZ468" s="115"/>
      <c r="BA468" s="115"/>
      <c r="BB468" s="115"/>
      <c r="BC468" s="115"/>
      <c r="BD468" s="115"/>
      <c r="BE468" s="115"/>
      <c r="BF468" s="115"/>
      <c r="BG468" s="115"/>
      <c r="BH468" s="115"/>
    </row>
    <row r="469" spans="1:60" s="5" customFormat="1" ht="15.75" customHeight="1" x14ac:dyDescent="0.25">
      <c r="A469" s="100"/>
      <c r="B469" s="116"/>
      <c r="C469" s="97"/>
      <c r="D469" s="98"/>
      <c r="E469" s="53"/>
      <c r="F469" s="114"/>
      <c r="G469" s="115"/>
      <c r="H469" s="115"/>
      <c r="I469" s="115"/>
      <c r="J469" s="115"/>
      <c r="K469" s="115"/>
      <c r="L469" s="115"/>
      <c r="M469" s="115"/>
      <c r="N469" s="115"/>
      <c r="O469" s="115"/>
      <c r="P469" s="115"/>
      <c r="Q469" s="115"/>
      <c r="R469" s="115"/>
      <c r="S469" s="115"/>
      <c r="T469" s="115"/>
      <c r="U469" s="115"/>
      <c r="V469" s="115"/>
      <c r="W469" s="115"/>
      <c r="X469" s="115"/>
      <c r="Y469" s="115"/>
      <c r="Z469" s="115"/>
      <c r="AA469" s="115"/>
      <c r="AB469" s="115"/>
      <c r="AC469" s="115"/>
      <c r="AD469" s="115"/>
      <c r="AE469" s="115"/>
      <c r="AF469" s="115"/>
      <c r="AG469" s="115"/>
      <c r="AH469" s="115"/>
      <c r="AI469" s="115"/>
      <c r="AJ469" s="115"/>
      <c r="AK469" s="115"/>
      <c r="AL469" s="115"/>
      <c r="AM469" s="115"/>
      <c r="AN469" s="115"/>
      <c r="AO469" s="115"/>
      <c r="AP469" s="115"/>
      <c r="AQ469" s="115"/>
      <c r="AR469" s="115"/>
      <c r="AS469" s="115"/>
      <c r="AT469" s="115"/>
      <c r="AU469" s="115"/>
      <c r="AV469" s="115"/>
      <c r="AW469" s="115"/>
      <c r="AX469" s="115"/>
      <c r="AY469" s="115"/>
      <c r="AZ469" s="115"/>
      <c r="BA469" s="115"/>
      <c r="BB469" s="115"/>
      <c r="BC469" s="115"/>
      <c r="BD469" s="115"/>
      <c r="BE469" s="115"/>
      <c r="BF469" s="115"/>
      <c r="BG469" s="115"/>
      <c r="BH469" s="115"/>
    </row>
    <row r="470" spans="1:60" s="5" customFormat="1" ht="15" customHeight="1" x14ac:dyDescent="0.25">
      <c r="A470" s="194" t="s">
        <v>0</v>
      </c>
      <c r="B470" s="194"/>
      <c r="C470" s="194"/>
      <c r="D470" s="194"/>
      <c r="E470" s="194"/>
      <c r="F470" s="194"/>
      <c r="G470" s="115"/>
      <c r="H470" s="115"/>
      <c r="I470" s="115"/>
      <c r="J470" s="115"/>
      <c r="K470" s="115"/>
      <c r="L470" s="115"/>
      <c r="M470" s="115"/>
      <c r="N470" s="115"/>
      <c r="O470" s="115"/>
      <c r="P470" s="115"/>
      <c r="Q470" s="115"/>
      <c r="R470" s="115"/>
      <c r="S470" s="115"/>
      <c r="T470" s="115"/>
      <c r="U470" s="115"/>
      <c r="V470" s="115"/>
      <c r="W470" s="115"/>
      <c r="X470" s="115"/>
      <c r="Y470" s="115"/>
      <c r="Z470" s="115"/>
      <c r="AA470" s="115"/>
      <c r="AB470" s="115"/>
      <c r="AC470" s="115"/>
      <c r="AD470" s="115"/>
      <c r="AE470" s="115"/>
      <c r="AF470" s="115"/>
      <c r="AG470" s="115"/>
      <c r="AH470" s="115"/>
      <c r="AI470" s="115"/>
      <c r="AJ470" s="115"/>
      <c r="AK470" s="115"/>
      <c r="AL470" s="115"/>
      <c r="AM470" s="115"/>
      <c r="AN470" s="115"/>
      <c r="AO470" s="115"/>
      <c r="AP470" s="115"/>
      <c r="AQ470" s="115"/>
      <c r="AR470" s="115"/>
      <c r="AS470" s="115"/>
      <c r="AT470" s="115"/>
      <c r="AU470" s="115"/>
      <c r="AV470" s="115"/>
      <c r="AW470" s="115"/>
      <c r="AX470" s="115"/>
      <c r="AY470" s="115"/>
      <c r="AZ470" s="115"/>
      <c r="BA470" s="115"/>
      <c r="BB470" s="115"/>
      <c r="BC470" s="115"/>
      <c r="BD470" s="115"/>
      <c r="BE470" s="115"/>
      <c r="BF470" s="115"/>
      <c r="BG470" s="115"/>
      <c r="BH470" s="115"/>
    </row>
    <row r="471" spans="1:60" s="5" customFormat="1" ht="15" customHeight="1" x14ac:dyDescent="0.25">
      <c r="A471" s="194" t="s">
        <v>1</v>
      </c>
      <c r="B471" s="194"/>
      <c r="C471" s="194"/>
      <c r="D471" s="194"/>
      <c r="E471" s="194"/>
      <c r="F471" s="194"/>
      <c r="G471" s="115"/>
      <c r="H471" s="115"/>
      <c r="I471" s="115"/>
      <c r="J471" s="115"/>
      <c r="K471" s="115"/>
      <c r="L471" s="115"/>
      <c r="M471" s="115"/>
      <c r="N471" s="115"/>
      <c r="O471" s="115"/>
      <c r="P471" s="115"/>
      <c r="Q471" s="115"/>
      <c r="R471" s="115"/>
      <c r="S471" s="115"/>
      <c r="T471" s="115"/>
      <c r="U471" s="115"/>
      <c r="V471" s="115"/>
      <c r="W471" s="115"/>
      <c r="X471" s="115"/>
      <c r="Y471" s="115"/>
      <c r="Z471" s="115"/>
      <c r="AA471" s="115"/>
      <c r="AB471" s="115"/>
      <c r="AC471" s="115"/>
      <c r="AD471" s="115"/>
      <c r="AE471" s="115"/>
      <c r="AF471" s="115"/>
      <c r="AG471" s="115"/>
      <c r="AH471" s="115"/>
      <c r="AI471" s="115"/>
      <c r="AJ471" s="115"/>
      <c r="AK471" s="115"/>
      <c r="AL471" s="115"/>
      <c r="AM471" s="115"/>
      <c r="AN471" s="115"/>
      <c r="AO471" s="115"/>
      <c r="AP471" s="115"/>
      <c r="AQ471" s="115"/>
      <c r="AR471" s="115"/>
      <c r="AS471" s="115"/>
      <c r="AT471" s="115"/>
      <c r="AU471" s="115"/>
      <c r="AV471" s="115"/>
      <c r="AW471" s="115"/>
      <c r="AX471" s="115"/>
      <c r="AY471" s="115"/>
      <c r="AZ471" s="115"/>
      <c r="BA471" s="115"/>
      <c r="BB471" s="115"/>
      <c r="BC471" s="115"/>
      <c r="BD471" s="115"/>
      <c r="BE471" s="115"/>
      <c r="BF471" s="115"/>
      <c r="BG471" s="115"/>
      <c r="BH471" s="115"/>
    </row>
    <row r="472" spans="1:60" s="5" customFormat="1" ht="16.5" customHeight="1" x14ac:dyDescent="0.25">
      <c r="A472" s="195" t="s">
        <v>2</v>
      </c>
      <c r="B472" s="195"/>
      <c r="C472" s="195"/>
      <c r="D472" s="195"/>
      <c r="E472" s="195"/>
      <c r="F472" s="195"/>
      <c r="G472" s="115"/>
      <c r="H472" s="115"/>
      <c r="I472" s="115"/>
      <c r="J472" s="115"/>
      <c r="K472" s="115"/>
      <c r="L472" s="115"/>
      <c r="M472" s="115"/>
      <c r="N472" s="115"/>
      <c r="O472" s="115"/>
      <c r="P472" s="115"/>
      <c r="Q472" s="115"/>
      <c r="R472" s="115"/>
      <c r="S472" s="115"/>
      <c r="T472" s="115"/>
      <c r="U472" s="115"/>
      <c r="V472" s="115"/>
      <c r="W472" s="115"/>
      <c r="X472" s="115"/>
      <c r="Y472" s="115"/>
      <c r="Z472" s="115"/>
      <c r="AA472" s="115"/>
      <c r="AB472" s="115"/>
      <c r="AC472" s="115"/>
      <c r="AD472" s="115"/>
      <c r="AE472" s="115"/>
      <c r="AF472" s="115"/>
      <c r="AG472" s="115"/>
      <c r="AH472" s="115"/>
      <c r="AI472" s="115"/>
      <c r="AJ472" s="115"/>
      <c r="AK472" s="115"/>
      <c r="AL472" s="115"/>
      <c r="AM472" s="115"/>
      <c r="AN472" s="115"/>
      <c r="AO472" s="115"/>
      <c r="AP472" s="115"/>
      <c r="AQ472" s="115"/>
      <c r="AR472" s="115"/>
      <c r="AS472" s="115"/>
      <c r="AT472" s="115"/>
      <c r="AU472" s="115"/>
      <c r="AV472" s="115"/>
      <c r="AW472" s="115"/>
      <c r="AX472" s="115"/>
      <c r="AY472" s="115"/>
      <c r="AZ472" s="115"/>
      <c r="BA472" s="115"/>
      <c r="BB472" s="115"/>
      <c r="BC472" s="115"/>
      <c r="BD472" s="115"/>
      <c r="BE472" s="115"/>
      <c r="BF472" s="115"/>
      <c r="BG472" s="115"/>
      <c r="BH472" s="115"/>
    </row>
    <row r="473" spans="1:60" s="5" customFormat="1" ht="12" customHeight="1" x14ac:dyDescent="0.25">
      <c r="A473" s="195" t="s">
        <v>3</v>
      </c>
      <c r="B473" s="195"/>
      <c r="C473" s="195"/>
      <c r="D473" s="195"/>
      <c r="E473" s="195"/>
      <c r="F473" s="195"/>
      <c r="G473" s="115"/>
      <c r="H473" s="115"/>
      <c r="I473" s="115"/>
      <c r="J473" s="115"/>
      <c r="K473" s="115"/>
      <c r="L473" s="115"/>
      <c r="M473" s="115"/>
      <c r="N473" s="115"/>
      <c r="O473" s="115"/>
      <c r="P473" s="115"/>
      <c r="Q473" s="115"/>
      <c r="R473" s="115"/>
      <c r="S473" s="115"/>
      <c r="T473" s="115"/>
      <c r="U473" s="115"/>
      <c r="V473" s="115"/>
      <c r="W473" s="115"/>
      <c r="X473" s="115"/>
      <c r="Y473" s="115"/>
      <c r="Z473" s="115"/>
      <c r="AA473" s="115"/>
      <c r="AB473" s="115"/>
      <c r="AC473" s="115"/>
      <c r="AD473" s="115"/>
      <c r="AE473" s="115"/>
      <c r="AF473" s="115"/>
      <c r="AG473" s="115"/>
      <c r="AH473" s="115"/>
      <c r="AI473" s="115"/>
      <c r="AJ473" s="115"/>
      <c r="AK473" s="115"/>
      <c r="AL473" s="115"/>
      <c r="AM473" s="115"/>
      <c r="AN473" s="115"/>
      <c r="AO473" s="115"/>
      <c r="AP473" s="115"/>
      <c r="AQ473" s="115"/>
      <c r="AR473" s="115"/>
      <c r="AS473" s="115"/>
      <c r="AT473" s="115"/>
      <c r="AU473" s="115"/>
      <c r="AV473" s="115"/>
      <c r="AW473" s="115"/>
      <c r="AX473" s="115"/>
      <c r="AY473" s="115"/>
      <c r="AZ473" s="115"/>
      <c r="BA473" s="115"/>
      <c r="BB473" s="115"/>
      <c r="BC473" s="115"/>
      <c r="BD473" s="115"/>
      <c r="BE473" s="115"/>
      <c r="BF473" s="115"/>
      <c r="BG473" s="115"/>
      <c r="BH473" s="115"/>
    </row>
    <row r="474" spans="1:60" s="5" customFormat="1" ht="12" customHeight="1" x14ac:dyDescent="0.25">
      <c r="A474" s="117"/>
      <c r="B474" s="118"/>
      <c r="C474" s="2"/>
      <c r="D474" s="119"/>
      <c r="E474" s="120"/>
      <c r="F474" s="121"/>
      <c r="G474" s="115"/>
      <c r="H474" s="115"/>
      <c r="I474" s="115"/>
      <c r="J474" s="115"/>
      <c r="K474" s="115"/>
      <c r="L474" s="115"/>
      <c r="M474" s="115"/>
      <c r="N474" s="115"/>
      <c r="O474" s="115"/>
      <c r="P474" s="115"/>
      <c r="Q474" s="115"/>
      <c r="R474" s="115"/>
      <c r="S474" s="115"/>
      <c r="T474" s="115"/>
      <c r="U474" s="115"/>
      <c r="V474" s="115"/>
      <c r="W474" s="115"/>
      <c r="X474" s="115"/>
      <c r="Y474" s="115"/>
      <c r="Z474" s="115"/>
      <c r="AA474" s="115"/>
      <c r="AB474" s="115"/>
      <c r="AC474" s="115"/>
      <c r="AD474" s="115"/>
      <c r="AE474" s="115"/>
      <c r="AF474" s="115"/>
      <c r="AG474" s="115"/>
      <c r="AH474" s="115"/>
      <c r="AI474" s="115"/>
      <c r="AJ474" s="115"/>
      <c r="AK474" s="115"/>
      <c r="AL474" s="115"/>
      <c r="AM474" s="115"/>
      <c r="AN474" s="115"/>
      <c r="AO474" s="115"/>
      <c r="AP474" s="115"/>
      <c r="AQ474" s="115"/>
      <c r="AR474" s="115"/>
      <c r="AS474" s="115"/>
      <c r="AT474" s="115"/>
      <c r="AU474" s="115"/>
      <c r="AV474" s="115"/>
      <c r="AW474" s="115"/>
      <c r="AX474" s="115"/>
      <c r="AY474" s="115"/>
      <c r="AZ474" s="115"/>
      <c r="BA474" s="115"/>
      <c r="BB474" s="115"/>
      <c r="BC474" s="115"/>
      <c r="BD474" s="115"/>
      <c r="BE474" s="115"/>
      <c r="BF474" s="115"/>
      <c r="BG474" s="115"/>
      <c r="BH474" s="115"/>
    </row>
    <row r="475" spans="1:60" s="5" customFormat="1" ht="12" customHeight="1" x14ac:dyDescent="0.25">
      <c r="A475" s="196" t="s">
        <v>495</v>
      </c>
      <c r="B475" s="197"/>
      <c r="C475" s="197"/>
      <c r="D475" s="197"/>
      <c r="E475" s="197"/>
      <c r="F475" s="198"/>
      <c r="G475" s="115"/>
      <c r="H475" s="115"/>
      <c r="I475" s="115"/>
      <c r="J475" s="115"/>
      <c r="K475" s="115"/>
      <c r="L475" s="115"/>
      <c r="M475" s="115"/>
      <c r="N475" s="115"/>
      <c r="O475" s="115"/>
      <c r="P475" s="115"/>
      <c r="Q475" s="115"/>
      <c r="R475" s="115"/>
      <c r="S475" s="115"/>
      <c r="T475" s="115"/>
      <c r="U475" s="115"/>
      <c r="V475" s="115"/>
      <c r="W475" s="115"/>
      <c r="X475" s="115"/>
      <c r="Y475" s="115"/>
      <c r="Z475" s="115"/>
      <c r="AA475" s="115"/>
      <c r="AB475" s="115"/>
      <c r="AC475" s="115"/>
      <c r="AD475" s="115"/>
      <c r="AE475" s="115"/>
      <c r="AF475" s="115"/>
      <c r="AG475" s="115"/>
      <c r="AH475" s="115"/>
      <c r="AI475" s="115"/>
      <c r="AJ475" s="115"/>
      <c r="AK475" s="115"/>
      <c r="AL475" s="115"/>
      <c r="AM475" s="115"/>
      <c r="AN475" s="115"/>
      <c r="AO475" s="115"/>
      <c r="AP475" s="115"/>
      <c r="AQ475" s="115"/>
      <c r="AR475" s="115"/>
      <c r="AS475" s="115"/>
      <c r="AT475" s="115"/>
      <c r="AU475" s="115"/>
      <c r="AV475" s="115"/>
      <c r="AW475" s="115"/>
      <c r="AX475" s="115"/>
      <c r="AY475" s="115"/>
      <c r="AZ475" s="115"/>
      <c r="BA475" s="115"/>
      <c r="BB475" s="115"/>
      <c r="BC475" s="115"/>
      <c r="BD475" s="115"/>
      <c r="BE475" s="115"/>
      <c r="BF475" s="115"/>
      <c r="BG475" s="115"/>
      <c r="BH475" s="115"/>
    </row>
    <row r="476" spans="1:60" s="5" customFormat="1" ht="12" customHeight="1" x14ac:dyDescent="0.25">
      <c r="A476" s="196" t="s">
        <v>5</v>
      </c>
      <c r="B476" s="197"/>
      <c r="C476" s="197"/>
      <c r="D476" s="197"/>
      <c r="E476" s="198"/>
      <c r="F476" s="101">
        <v>410405154.69999999</v>
      </c>
      <c r="G476" s="115"/>
      <c r="H476" s="115"/>
      <c r="I476" s="115"/>
      <c r="J476" s="115"/>
      <c r="K476" s="115"/>
      <c r="L476" s="115"/>
      <c r="M476" s="115"/>
      <c r="N476" s="115"/>
      <c r="O476" s="115"/>
      <c r="P476" s="115"/>
      <c r="Q476" s="115"/>
      <c r="R476" s="115"/>
      <c r="S476" s="115"/>
      <c r="T476" s="115"/>
      <c r="U476" s="115"/>
      <c r="V476" s="115"/>
      <c r="W476" s="115"/>
      <c r="X476" s="115"/>
      <c r="Y476" s="115"/>
      <c r="Z476" s="115"/>
      <c r="AA476" s="115"/>
      <c r="AB476" s="115"/>
      <c r="AC476" s="115"/>
      <c r="AD476" s="115"/>
      <c r="AE476" s="115"/>
      <c r="AF476" s="115"/>
      <c r="AG476" s="115"/>
      <c r="AH476" s="115"/>
      <c r="AI476" s="115"/>
      <c r="AJ476" s="115"/>
      <c r="AK476" s="115"/>
      <c r="AL476" s="115"/>
      <c r="AM476" s="115"/>
      <c r="AN476" s="115"/>
      <c r="AO476" s="115"/>
      <c r="AP476" s="115"/>
      <c r="AQ476" s="115"/>
      <c r="AR476" s="115"/>
      <c r="AS476" s="115"/>
      <c r="AT476" s="115"/>
      <c r="AU476" s="115"/>
      <c r="AV476" s="115"/>
      <c r="AW476" s="115"/>
      <c r="AX476" s="115"/>
      <c r="AY476" s="115"/>
      <c r="AZ476" s="115"/>
      <c r="BA476" s="115"/>
      <c r="BB476" s="115"/>
      <c r="BC476" s="115"/>
      <c r="BD476" s="115"/>
      <c r="BE476" s="115"/>
      <c r="BF476" s="115"/>
      <c r="BG476" s="115"/>
      <c r="BH476" s="115"/>
    </row>
    <row r="477" spans="1:60" s="5" customFormat="1" ht="12" customHeight="1" x14ac:dyDescent="0.25">
      <c r="A477" s="11" t="s">
        <v>6</v>
      </c>
      <c r="B477" s="11" t="s">
        <v>7</v>
      </c>
      <c r="C477" s="11" t="s">
        <v>412</v>
      </c>
      <c r="D477" s="11" t="s">
        <v>9</v>
      </c>
      <c r="E477" s="11" t="s">
        <v>10</v>
      </c>
      <c r="F477" s="11" t="s">
        <v>413</v>
      </c>
      <c r="G477" s="115"/>
      <c r="H477" s="115"/>
      <c r="I477" s="115"/>
      <c r="J477" s="115"/>
      <c r="K477" s="115"/>
      <c r="L477" s="115"/>
      <c r="M477" s="115"/>
      <c r="N477" s="115"/>
      <c r="O477" s="115"/>
      <c r="P477" s="115"/>
      <c r="Q477" s="115"/>
      <c r="R477" s="115"/>
      <c r="S477" s="115"/>
      <c r="T477" s="115"/>
      <c r="U477" s="115"/>
      <c r="V477" s="115"/>
      <c r="W477" s="115"/>
      <c r="X477" s="115"/>
      <c r="Y477" s="115"/>
      <c r="Z477" s="115"/>
      <c r="AA477" s="115"/>
      <c r="AB477" s="115"/>
      <c r="AC477" s="115"/>
      <c r="AD477" s="115"/>
      <c r="AE477" s="115"/>
      <c r="AF477" s="115"/>
      <c r="AG477" s="115"/>
      <c r="AH477" s="115"/>
      <c r="AI477" s="115"/>
      <c r="AJ477" s="115"/>
      <c r="AK477" s="115"/>
      <c r="AL477" s="115"/>
      <c r="AM477" s="115"/>
      <c r="AN477" s="115"/>
      <c r="AO477" s="115"/>
      <c r="AP477" s="115"/>
      <c r="AQ477" s="115"/>
      <c r="AR477" s="115"/>
      <c r="AS477" s="115"/>
      <c r="AT477" s="115"/>
      <c r="AU477" s="115"/>
      <c r="AV477" s="115"/>
      <c r="AW477" s="115"/>
      <c r="AX477" s="115"/>
      <c r="AY477" s="115"/>
      <c r="AZ477" s="115"/>
      <c r="BA477" s="115"/>
      <c r="BB477" s="115"/>
      <c r="BC477" s="115"/>
      <c r="BD477" s="115"/>
      <c r="BE477" s="115"/>
      <c r="BF477" s="115"/>
      <c r="BG477" s="115"/>
      <c r="BH477" s="115"/>
    </row>
    <row r="478" spans="1:60" s="5" customFormat="1" ht="17.25" customHeight="1" x14ac:dyDescent="0.25">
      <c r="A478" s="94"/>
      <c r="B478" s="122"/>
      <c r="C478" s="14" t="s">
        <v>496</v>
      </c>
      <c r="D478" s="73"/>
      <c r="E478" s="123"/>
      <c r="F478" s="124">
        <f>F476</f>
        <v>410405154.69999999</v>
      </c>
      <c r="G478" s="115"/>
      <c r="H478" s="115"/>
      <c r="I478" s="115"/>
      <c r="J478" s="115"/>
      <c r="K478" s="115"/>
      <c r="L478" s="115"/>
      <c r="M478" s="115"/>
      <c r="N478" s="115"/>
      <c r="O478" s="115"/>
      <c r="P478" s="115"/>
      <c r="Q478" s="115"/>
      <c r="R478" s="115"/>
      <c r="S478" s="115"/>
      <c r="T478" s="115"/>
      <c r="U478" s="115"/>
      <c r="V478" s="115"/>
      <c r="W478" s="115"/>
      <c r="X478" s="115"/>
      <c r="Y478" s="115"/>
      <c r="Z478" s="115"/>
      <c r="AA478" s="115"/>
      <c r="AB478" s="115"/>
      <c r="AC478" s="115"/>
      <c r="AD478" s="115"/>
      <c r="AE478" s="115"/>
      <c r="AF478" s="115"/>
      <c r="AG478" s="115"/>
      <c r="AH478" s="115"/>
      <c r="AI478" s="115"/>
      <c r="AJ478" s="115"/>
      <c r="AK478" s="115"/>
      <c r="AL478" s="115"/>
      <c r="AM478" s="115"/>
      <c r="AN478" s="115"/>
      <c r="AO478" s="115"/>
      <c r="AP478" s="115"/>
      <c r="AQ478" s="115"/>
      <c r="AR478" s="115"/>
      <c r="AS478" s="115"/>
      <c r="AT478" s="115"/>
      <c r="AU478" s="115"/>
      <c r="AV478" s="115"/>
      <c r="AW478" s="115"/>
      <c r="AX478" s="115"/>
      <c r="AY478" s="115"/>
      <c r="AZ478" s="115"/>
      <c r="BA478" s="115"/>
      <c r="BB478" s="115"/>
      <c r="BC478" s="115"/>
      <c r="BD478" s="115"/>
      <c r="BE478" s="115"/>
      <c r="BF478" s="115"/>
      <c r="BG478" s="115"/>
      <c r="BH478" s="115"/>
    </row>
    <row r="479" spans="1:60" s="5" customFormat="1" ht="15" customHeight="1" x14ac:dyDescent="0.25">
      <c r="A479" s="94"/>
      <c r="B479" s="122"/>
      <c r="C479" s="14" t="s">
        <v>496</v>
      </c>
      <c r="D479" s="73"/>
      <c r="E479" s="108"/>
      <c r="F479" s="124">
        <f>F478-E479</f>
        <v>410405154.69999999</v>
      </c>
      <c r="G479" s="115"/>
      <c r="H479" s="115"/>
      <c r="I479" s="115"/>
      <c r="J479" s="115"/>
      <c r="K479" s="115"/>
      <c r="L479" s="115"/>
      <c r="M479" s="115"/>
      <c r="N479" s="115"/>
      <c r="O479" s="115"/>
      <c r="P479" s="115"/>
      <c r="Q479" s="115"/>
      <c r="R479" s="115"/>
      <c r="S479" s="115"/>
      <c r="T479" s="115"/>
      <c r="U479" s="115"/>
      <c r="V479" s="115"/>
      <c r="W479" s="115"/>
      <c r="X479" s="115"/>
      <c r="Y479" s="115"/>
      <c r="Z479" s="115"/>
      <c r="AA479" s="115"/>
      <c r="AB479" s="115"/>
      <c r="AC479" s="115"/>
      <c r="AD479" s="115"/>
      <c r="AE479" s="115"/>
      <c r="AF479" s="115"/>
      <c r="AG479" s="115"/>
      <c r="AH479" s="115"/>
      <c r="AI479" s="115"/>
      <c r="AJ479" s="115"/>
      <c r="AK479" s="115"/>
      <c r="AL479" s="115"/>
      <c r="AM479" s="115"/>
      <c r="AN479" s="115"/>
      <c r="AO479" s="115"/>
      <c r="AP479" s="115"/>
      <c r="AQ479" s="115"/>
      <c r="AR479" s="115"/>
      <c r="AS479" s="115"/>
      <c r="AT479" s="115"/>
      <c r="AU479" s="115"/>
      <c r="AV479" s="115"/>
      <c r="AW479" s="115"/>
      <c r="AX479" s="115"/>
      <c r="AY479" s="115"/>
      <c r="AZ479" s="115"/>
      <c r="BA479" s="115"/>
      <c r="BB479" s="115"/>
      <c r="BC479" s="115"/>
      <c r="BD479" s="115"/>
      <c r="BE479" s="115"/>
      <c r="BF479" s="115"/>
      <c r="BG479" s="115"/>
      <c r="BH479" s="115"/>
    </row>
    <row r="480" spans="1:60" s="5" customFormat="1" ht="12" customHeight="1" x14ac:dyDescent="0.25">
      <c r="A480" s="94"/>
      <c r="B480" s="122"/>
      <c r="C480" s="14" t="s">
        <v>497</v>
      </c>
      <c r="D480" s="73"/>
      <c r="E480" s="123"/>
      <c r="F480" s="124">
        <f t="shared" ref="F480:F481" si="9">F479-E480</f>
        <v>410405154.69999999</v>
      </c>
      <c r="G480" s="115"/>
      <c r="H480" s="115"/>
      <c r="I480" s="115"/>
      <c r="J480" s="115"/>
      <c r="K480" s="115"/>
      <c r="L480" s="115"/>
      <c r="M480" s="115"/>
      <c r="N480" s="115"/>
      <c r="O480" s="115"/>
      <c r="P480" s="115"/>
      <c r="Q480" s="115"/>
      <c r="R480" s="115"/>
      <c r="S480" s="115"/>
      <c r="T480" s="115"/>
      <c r="U480" s="115"/>
      <c r="V480" s="115"/>
      <c r="W480" s="115"/>
      <c r="X480" s="115"/>
      <c r="Y480" s="115"/>
      <c r="Z480" s="115"/>
      <c r="AA480" s="115"/>
      <c r="AB480" s="115"/>
      <c r="AC480" s="115"/>
      <c r="AD480" s="115"/>
      <c r="AE480" s="115"/>
      <c r="AF480" s="115"/>
      <c r="AG480" s="115"/>
      <c r="AH480" s="115"/>
      <c r="AI480" s="115"/>
      <c r="AJ480" s="115"/>
      <c r="AK480" s="115"/>
      <c r="AL480" s="115"/>
      <c r="AM480" s="115"/>
      <c r="AN480" s="115"/>
      <c r="AO480" s="115"/>
      <c r="AP480" s="115"/>
      <c r="AQ480" s="115"/>
      <c r="AR480" s="115"/>
      <c r="AS480" s="115"/>
      <c r="AT480" s="115"/>
      <c r="AU480" s="115"/>
      <c r="AV480" s="115"/>
      <c r="AW480" s="115"/>
      <c r="AX480" s="115"/>
      <c r="AY480" s="115"/>
      <c r="AZ480" s="115"/>
      <c r="BA480" s="115"/>
      <c r="BB480" s="115"/>
      <c r="BC480" s="115"/>
      <c r="BD480" s="115"/>
      <c r="BE480" s="115"/>
      <c r="BF480" s="115"/>
      <c r="BG480" s="115"/>
      <c r="BH480" s="115"/>
    </row>
    <row r="481" spans="1:60" s="5" customFormat="1" ht="15" customHeight="1" x14ac:dyDescent="0.25">
      <c r="A481" s="125"/>
      <c r="B481" s="122"/>
      <c r="C481" s="14" t="s">
        <v>21</v>
      </c>
      <c r="D481" s="21"/>
      <c r="E481" s="108">
        <v>175</v>
      </c>
      <c r="F481" s="124">
        <f t="shared" si="9"/>
        <v>410404979.69999999</v>
      </c>
      <c r="G481" s="115"/>
      <c r="H481" s="115"/>
      <c r="I481" s="115"/>
      <c r="J481" s="115"/>
      <c r="K481" s="115"/>
      <c r="L481" s="115"/>
      <c r="M481" s="115"/>
      <c r="N481" s="115"/>
      <c r="O481" s="115"/>
      <c r="P481" s="115"/>
      <c r="Q481" s="115"/>
      <c r="R481" s="115"/>
      <c r="S481" s="115"/>
      <c r="T481" s="115"/>
      <c r="U481" s="115"/>
      <c r="V481" s="115"/>
      <c r="W481" s="115"/>
      <c r="X481" s="115"/>
      <c r="Y481" s="115"/>
      <c r="Z481" s="115"/>
      <c r="AA481" s="115"/>
      <c r="AB481" s="115"/>
      <c r="AC481" s="115"/>
      <c r="AD481" s="115"/>
      <c r="AE481" s="115"/>
      <c r="AF481" s="115"/>
      <c r="AG481" s="115"/>
      <c r="AH481" s="115"/>
      <c r="AI481" s="115"/>
      <c r="AJ481" s="115"/>
      <c r="AK481" s="115"/>
      <c r="AL481" s="115"/>
      <c r="AM481" s="115"/>
      <c r="AN481" s="115"/>
      <c r="AO481" s="115"/>
      <c r="AP481" s="115"/>
      <c r="AQ481" s="115"/>
      <c r="AR481" s="115"/>
      <c r="AS481" s="115"/>
      <c r="AT481" s="115"/>
      <c r="AU481" s="115"/>
      <c r="AV481" s="115"/>
      <c r="AW481" s="115"/>
      <c r="AX481" s="115"/>
      <c r="AY481" s="115"/>
      <c r="AZ481" s="115"/>
      <c r="BA481" s="115"/>
      <c r="BB481" s="115"/>
      <c r="BC481" s="115"/>
      <c r="BD481" s="115"/>
      <c r="BE481" s="115"/>
      <c r="BF481" s="115"/>
      <c r="BG481" s="115"/>
      <c r="BH481" s="115"/>
    </row>
    <row r="482" spans="1:60" s="5" customFormat="1" ht="27" customHeight="1" x14ac:dyDescent="0.25">
      <c r="A482" s="126"/>
      <c r="B482" s="127"/>
      <c r="C482" s="128"/>
      <c r="D482" s="129"/>
      <c r="E482" s="130"/>
      <c r="F482" s="131"/>
      <c r="G482" s="115"/>
      <c r="H482" s="115"/>
      <c r="I482" s="115"/>
      <c r="J482" s="115"/>
      <c r="K482" s="115"/>
      <c r="L482" s="115"/>
      <c r="M482" s="115"/>
      <c r="N482" s="115"/>
      <c r="O482" s="115"/>
      <c r="P482" s="115"/>
      <c r="Q482" s="115"/>
      <c r="R482" s="115"/>
      <c r="S482" s="115"/>
      <c r="T482" s="115"/>
      <c r="U482" s="115"/>
      <c r="V482" s="115"/>
      <c r="W482" s="115"/>
      <c r="X482" s="115"/>
      <c r="Y482" s="115"/>
      <c r="Z482" s="115"/>
      <c r="AA482" s="115"/>
      <c r="AB482" s="115"/>
      <c r="AC482" s="115"/>
      <c r="AD482" s="115"/>
      <c r="AE482" s="115"/>
      <c r="AF482" s="115"/>
      <c r="AG482" s="115"/>
      <c r="AH482" s="115"/>
      <c r="AI482" s="115"/>
      <c r="AJ482" s="115"/>
      <c r="AK482" s="115"/>
      <c r="AL482" s="115"/>
      <c r="AM482" s="115"/>
      <c r="AN482" s="115"/>
      <c r="AO482" s="115"/>
      <c r="AP482" s="115"/>
      <c r="AQ482" s="115"/>
      <c r="AR482" s="115"/>
      <c r="AS482" s="115"/>
      <c r="AT482" s="115"/>
      <c r="AU482" s="115"/>
      <c r="AV482" s="115"/>
      <c r="AW482" s="115"/>
      <c r="AX482" s="115"/>
      <c r="AY482" s="115"/>
      <c r="AZ482" s="115"/>
      <c r="BA482" s="115"/>
      <c r="BB482" s="115"/>
      <c r="BC482" s="115"/>
      <c r="BD482" s="115"/>
      <c r="BE482" s="115"/>
      <c r="BF482" s="115"/>
      <c r="BG482" s="115"/>
      <c r="BH482" s="115"/>
    </row>
    <row r="483" spans="1:60" s="5" customFormat="1" ht="12" customHeight="1" x14ac:dyDescent="0.25">
      <c r="A483" s="126"/>
      <c r="B483" s="127"/>
      <c r="C483" s="128"/>
      <c r="D483" s="129"/>
      <c r="E483" s="130"/>
      <c r="F483" s="131"/>
      <c r="G483" s="115"/>
      <c r="H483" s="115"/>
      <c r="I483" s="115"/>
      <c r="J483" s="115"/>
      <c r="K483" s="115"/>
      <c r="L483" s="115"/>
      <c r="M483" s="115"/>
      <c r="N483" s="115"/>
      <c r="O483" s="115"/>
      <c r="P483" s="115"/>
      <c r="Q483" s="115"/>
      <c r="R483" s="115"/>
      <c r="S483" s="115"/>
      <c r="T483" s="115"/>
      <c r="U483" s="115"/>
      <c r="V483" s="115"/>
      <c r="W483" s="115"/>
      <c r="X483" s="115"/>
      <c r="Y483" s="115"/>
      <c r="Z483" s="115"/>
      <c r="AA483" s="115"/>
      <c r="AB483" s="115"/>
      <c r="AC483" s="115"/>
      <c r="AD483" s="115"/>
      <c r="AE483" s="115"/>
      <c r="AF483" s="115"/>
      <c r="AG483" s="115"/>
      <c r="AH483" s="115"/>
      <c r="AI483" s="115"/>
      <c r="AJ483" s="115"/>
      <c r="AK483" s="115"/>
      <c r="AL483" s="115"/>
      <c r="AM483" s="115"/>
      <c r="AN483" s="115"/>
      <c r="AO483" s="115"/>
      <c r="AP483" s="115"/>
      <c r="AQ483" s="115"/>
      <c r="AR483" s="115"/>
      <c r="AS483" s="115"/>
      <c r="AT483" s="115"/>
      <c r="AU483" s="115"/>
      <c r="AV483" s="115"/>
      <c r="AW483" s="115"/>
      <c r="AX483" s="115"/>
      <c r="AY483" s="115"/>
      <c r="AZ483" s="115"/>
      <c r="BA483" s="115"/>
      <c r="BB483" s="115"/>
      <c r="BC483" s="115"/>
      <c r="BD483" s="115"/>
      <c r="BE483" s="115"/>
      <c r="BF483" s="115"/>
      <c r="BG483" s="115"/>
      <c r="BH483" s="115"/>
    </row>
    <row r="484" spans="1:60" s="5" customFormat="1" ht="12" customHeight="1" x14ac:dyDescent="0.25">
      <c r="A484" s="126"/>
      <c r="B484" s="127"/>
      <c r="C484" s="128"/>
      <c r="D484" s="129"/>
      <c r="E484" s="130"/>
      <c r="F484" s="131"/>
      <c r="G484" s="115"/>
      <c r="H484" s="115"/>
      <c r="I484" s="115"/>
      <c r="J484" s="115"/>
      <c r="K484" s="115"/>
      <c r="L484" s="115"/>
      <c r="M484" s="115"/>
      <c r="N484" s="115"/>
      <c r="O484" s="115"/>
      <c r="P484" s="115"/>
      <c r="Q484" s="115"/>
      <c r="R484" s="115"/>
      <c r="S484" s="115"/>
      <c r="T484" s="115"/>
      <c r="U484" s="115"/>
      <c r="V484" s="115"/>
      <c r="W484" s="115"/>
      <c r="X484" s="115"/>
      <c r="Y484" s="115"/>
      <c r="Z484" s="115"/>
      <c r="AA484" s="115"/>
      <c r="AB484" s="115"/>
      <c r="AC484" s="115"/>
      <c r="AD484" s="115"/>
      <c r="AE484" s="115"/>
      <c r="AF484" s="115"/>
      <c r="AG484" s="115"/>
      <c r="AH484" s="115"/>
      <c r="AI484" s="115"/>
      <c r="AJ484" s="115"/>
      <c r="AK484" s="115"/>
      <c r="AL484" s="115"/>
      <c r="AM484" s="115"/>
      <c r="AN484" s="115"/>
      <c r="AO484" s="115"/>
      <c r="AP484" s="115"/>
      <c r="AQ484" s="115"/>
      <c r="AR484" s="115"/>
      <c r="AS484" s="115"/>
      <c r="AT484" s="115"/>
      <c r="AU484" s="115"/>
      <c r="AV484" s="115"/>
      <c r="AW484" s="115"/>
      <c r="AX484" s="115"/>
      <c r="AY484" s="115"/>
      <c r="AZ484" s="115"/>
      <c r="BA484" s="115"/>
      <c r="BB484" s="115"/>
      <c r="BC484" s="115"/>
      <c r="BD484" s="115"/>
      <c r="BE484" s="115"/>
      <c r="BF484" s="115"/>
      <c r="BG484" s="115"/>
      <c r="BH484" s="115"/>
    </row>
    <row r="485" spans="1:60" s="5" customFormat="1" ht="12" customHeight="1" x14ac:dyDescent="0.25">
      <c r="A485" s="194" t="s">
        <v>0</v>
      </c>
      <c r="B485" s="194"/>
      <c r="C485" s="194"/>
      <c r="D485" s="194"/>
      <c r="E485" s="194"/>
      <c r="F485" s="194"/>
      <c r="G485" s="115"/>
      <c r="H485" s="115"/>
      <c r="I485" s="115"/>
      <c r="J485" s="115"/>
      <c r="K485" s="115"/>
      <c r="L485" s="115"/>
      <c r="M485" s="115"/>
      <c r="N485" s="115"/>
      <c r="O485" s="115"/>
      <c r="P485" s="115"/>
      <c r="Q485" s="115"/>
      <c r="R485" s="115"/>
      <c r="S485" s="115"/>
      <c r="T485" s="115"/>
      <c r="U485" s="115"/>
      <c r="V485" s="115"/>
      <c r="W485" s="115"/>
      <c r="X485" s="115"/>
      <c r="Y485" s="115"/>
      <c r="Z485" s="115"/>
      <c r="AA485" s="115"/>
      <c r="AB485" s="115"/>
      <c r="AC485" s="115"/>
      <c r="AD485" s="115"/>
      <c r="AE485" s="115"/>
      <c r="AF485" s="115"/>
      <c r="AG485" s="115"/>
      <c r="AH485" s="115"/>
      <c r="AI485" s="115"/>
      <c r="AJ485" s="115"/>
      <c r="AK485" s="115"/>
      <c r="AL485" s="115"/>
      <c r="AM485" s="115"/>
      <c r="AN485" s="115"/>
      <c r="AO485" s="115"/>
      <c r="AP485" s="115"/>
      <c r="AQ485" s="115"/>
      <c r="AR485" s="115"/>
      <c r="AS485" s="115"/>
      <c r="AT485" s="115"/>
      <c r="AU485" s="115"/>
      <c r="AV485" s="115"/>
      <c r="AW485" s="115"/>
      <c r="AX485" s="115"/>
      <c r="AY485" s="115"/>
      <c r="AZ485" s="115"/>
      <c r="BA485" s="115"/>
      <c r="BB485" s="115"/>
      <c r="BC485" s="115"/>
      <c r="BD485" s="115"/>
      <c r="BE485" s="115"/>
      <c r="BF485" s="115"/>
      <c r="BG485" s="115"/>
      <c r="BH485" s="115"/>
    </row>
    <row r="486" spans="1:60" s="5" customFormat="1" ht="12" customHeight="1" x14ac:dyDescent="0.25">
      <c r="A486" s="194" t="s">
        <v>1</v>
      </c>
      <c r="B486" s="194"/>
      <c r="C486" s="194"/>
      <c r="D486" s="194"/>
      <c r="E486" s="194"/>
      <c r="F486" s="194"/>
      <c r="G486" s="115"/>
      <c r="H486" s="115"/>
      <c r="I486" s="115"/>
      <c r="J486" s="115"/>
      <c r="K486" s="115"/>
      <c r="L486" s="115"/>
      <c r="M486" s="115"/>
      <c r="N486" s="115"/>
      <c r="O486" s="115"/>
      <c r="P486" s="115"/>
      <c r="Q486" s="115"/>
      <c r="R486" s="115"/>
      <c r="S486" s="115"/>
      <c r="T486" s="115"/>
      <c r="U486" s="115"/>
      <c r="V486" s="115"/>
      <c r="W486" s="115"/>
      <c r="X486" s="115"/>
      <c r="Y486" s="115"/>
      <c r="Z486" s="115"/>
      <c r="AA486" s="115"/>
      <c r="AB486" s="115"/>
      <c r="AC486" s="115"/>
      <c r="AD486" s="115"/>
      <c r="AE486" s="115"/>
      <c r="AF486" s="115"/>
      <c r="AG486" s="115"/>
      <c r="AH486" s="115"/>
      <c r="AI486" s="115"/>
      <c r="AJ486" s="115"/>
      <c r="AK486" s="115"/>
      <c r="AL486" s="115"/>
      <c r="AM486" s="115"/>
      <c r="AN486" s="115"/>
      <c r="AO486" s="115"/>
      <c r="AP486" s="115"/>
      <c r="AQ486" s="115"/>
      <c r="AR486" s="115"/>
      <c r="AS486" s="115"/>
      <c r="AT486" s="115"/>
      <c r="AU486" s="115"/>
      <c r="AV486" s="115"/>
      <c r="AW486" s="115"/>
      <c r="AX486" s="115"/>
      <c r="AY486" s="115"/>
      <c r="AZ486" s="115"/>
      <c r="BA486" s="115"/>
      <c r="BB486" s="115"/>
      <c r="BC486" s="115"/>
      <c r="BD486" s="115"/>
      <c r="BE486" s="115"/>
      <c r="BF486" s="115"/>
      <c r="BG486" s="115"/>
      <c r="BH486" s="115"/>
    </row>
    <row r="487" spans="1:60" s="5" customFormat="1" ht="12" customHeight="1" x14ac:dyDescent="0.25">
      <c r="A487" s="195" t="s">
        <v>2</v>
      </c>
      <c r="B487" s="195"/>
      <c r="C487" s="195"/>
      <c r="D487" s="195"/>
      <c r="E487" s="195"/>
      <c r="F487" s="195"/>
      <c r="G487" s="115"/>
      <c r="H487" s="115"/>
      <c r="I487" s="115"/>
      <c r="J487" s="115"/>
      <c r="K487" s="115"/>
      <c r="L487" s="115"/>
      <c r="M487" s="115"/>
      <c r="N487" s="115"/>
      <c r="O487" s="115"/>
      <c r="P487" s="115"/>
      <c r="Q487" s="115"/>
      <c r="R487" s="115"/>
      <c r="S487" s="115"/>
      <c r="T487" s="115"/>
      <c r="U487" s="115"/>
      <c r="V487" s="115"/>
      <c r="W487" s="115"/>
      <c r="X487" s="115"/>
      <c r="Y487" s="115"/>
      <c r="Z487" s="115"/>
      <c r="AA487" s="115"/>
      <c r="AB487" s="115"/>
      <c r="AC487" s="115"/>
      <c r="AD487" s="115"/>
      <c r="AE487" s="115"/>
      <c r="AF487" s="115"/>
      <c r="AG487" s="115"/>
      <c r="AH487" s="115"/>
      <c r="AI487" s="115"/>
      <c r="AJ487" s="115"/>
      <c r="AK487" s="115"/>
      <c r="AL487" s="115"/>
      <c r="AM487" s="115"/>
      <c r="AN487" s="115"/>
      <c r="AO487" s="115"/>
      <c r="AP487" s="115"/>
      <c r="AQ487" s="115"/>
      <c r="AR487" s="115"/>
      <c r="AS487" s="115"/>
      <c r="AT487" s="115"/>
      <c r="AU487" s="115"/>
      <c r="AV487" s="115"/>
      <c r="AW487" s="115"/>
      <c r="AX487" s="115"/>
      <c r="AY487" s="115"/>
      <c r="AZ487" s="115"/>
      <c r="BA487" s="115"/>
      <c r="BB487" s="115"/>
      <c r="BC487" s="115"/>
      <c r="BD487" s="115"/>
      <c r="BE487" s="115"/>
      <c r="BF487" s="115"/>
      <c r="BG487" s="115"/>
      <c r="BH487" s="115"/>
    </row>
    <row r="488" spans="1:60" s="5" customFormat="1" ht="15" customHeight="1" x14ac:dyDescent="0.25">
      <c r="A488" s="195" t="s">
        <v>3</v>
      </c>
      <c r="B488" s="195"/>
      <c r="C488" s="195"/>
      <c r="D488" s="195"/>
      <c r="E488" s="195"/>
      <c r="F488" s="195"/>
      <c r="G488" s="115"/>
      <c r="H488" s="115"/>
      <c r="I488" s="115"/>
      <c r="J488" s="115"/>
      <c r="K488" s="115"/>
      <c r="L488" s="115"/>
      <c r="M488" s="115"/>
      <c r="N488" s="115"/>
      <c r="O488" s="115"/>
      <c r="P488" s="115"/>
      <c r="Q488" s="115"/>
      <c r="R488" s="115"/>
      <c r="S488" s="115"/>
      <c r="T488" s="115"/>
      <c r="U488" s="115"/>
      <c r="V488" s="115"/>
      <c r="W488" s="115"/>
      <c r="X488" s="115"/>
      <c r="Y488" s="115"/>
      <c r="Z488" s="115"/>
      <c r="AA488" s="115"/>
      <c r="AB488" s="115"/>
      <c r="AC488" s="115"/>
      <c r="AD488" s="115"/>
      <c r="AE488" s="115"/>
      <c r="AF488" s="115"/>
      <c r="AG488" s="115"/>
      <c r="AH488" s="115"/>
      <c r="AI488" s="115"/>
      <c r="AJ488" s="115"/>
      <c r="AK488" s="115"/>
      <c r="AL488" s="115"/>
      <c r="AM488" s="115"/>
      <c r="AN488" s="115"/>
      <c r="AO488" s="115"/>
      <c r="AP488" s="115"/>
      <c r="AQ488" s="115"/>
      <c r="AR488" s="115"/>
      <c r="AS488" s="115"/>
      <c r="AT488" s="115"/>
      <c r="AU488" s="115"/>
      <c r="AV488" s="115"/>
      <c r="AW488" s="115"/>
      <c r="AX488" s="115"/>
      <c r="AY488" s="115"/>
      <c r="AZ488" s="115"/>
      <c r="BA488" s="115"/>
      <c r="BB488" s="115"/>
      <c r="BC488" s="115"/>
      <c r="BD488" s="115"/>
      <c r="BE488" s="115"/>
      <c r="BF488" s="115"/>
      <c r="BG488" s="115"/>
      <c r="BH488" s="115"/>
    </row>
    <row r="489" spans="1:60" s="5" customFormat="1" ht="15" customHeight="1" x14ac:dyDescent="0.25">
      <c r="A489" s="132"/>
      <c r="B489" s="4"/>
      <c r="D489" s="6"/>
      <c r="E489" s="7"/>
      <c r="F489" s="8"/>
      <c r="G489" s="115"/>
      <c r="H489" s="115"/>
      <c r="I489" s="115"/>
      <c r="J489" s="115"/>
      <c r="K489" s="115"/>
      <c r="L489" s="115"/>
      <c r="M489" s="115"/>
      <c r="N489" s="115"/>
      <c r="O489" s="115"/>
      <c r="P489" s="115"/>
      <c r="Q489" s="115"/>
      <c r="R489" s="115"/>
      <c r="S489" s="115"/>
      <c r="T489" s="115"/>
      <c r="U489" s="115"/>
      <c r="V489" s="115"/>
      <c r="W489" s="115"/>
      <c r="X489" s="115"/>
      <c r="Y489" s="115"/>
      <c r="Z489" s="115"/>
      <c r="AA489" s="115"/>
      <c r="AB489" s="115"/>
      <c r="AC489" s="115"/>
      <c r="AD489" s="115"/>
      <c r="AE489" s="115"/>
      <c r="AF489" s="115"/>
      <c r="AG489" s="115"/>
      <c r="AH489" s="115"/>
      <c r="AI489" s="115"/>
      <c r="AJ489" s="115"/>
      <c r="AK489" s="115"/>
      <c r="AL489" s="115"/>
      <c r="AM489" s="115"/>
      <c r="AN489" s="115"/>
      <c r="AO489" s="115"/>
      <c r="AP489" s="115"/>
      <c r="AQ489" s="115"/>
      <c r="AR489" s="115"/>
      <c r="AS489" s="115"/>
      <c r="AT489" s="115"/>
      <c r="AU489" s="115"/>
      <c r="AV489" s="115"/>
      <c r="AW489" s="115"/>
      <c r="AX489" s="115"/>
      <c r="AY489" s="115"/>
      <c r="AZ489" s="115"/>
      <c r="BA489" s="115"/>
      <c r="BB489" s="115"/>
      <c r="BC489" s="115"/>
      <c r="BD489" s="115"/>
      <c r="BE489" s="115"/>
      <c r="BF489" s="115"/>
      <c r="BG489" s="115"/>
      <c r="BH489" s="115"/>
    </row>
    <row r="490" spans="1:60" s="5" customFormat="1" ht="15" customHeight="1" x14ac:dyDescent="0.25">
      <c r="A490" s="196" t="s">
        <v>498</v>
      </c>
      <c r="B490" s="197"/>
      <c r="C490" s="197"/>
      <c r="D490" s="197"/>
      <c r="E490" s="197"/>
      <c r="F490" s="198"/>
      <c r="G490" s="115"/>
      <c r="H490" s="115"/>
      <c r="J490" s="115"/>
      <c r="K490" s="115"/>
      <c r="L490" s="115"/>
      <c r="M490" s="115"/>
      <c r="N490" s="115"/>
      <c r="O490" s="115"/>
      <c r="P490" s="115"/>
      <c r="Q490" s="115"/>
      <c r="R490" s="115"/>
      <c r="S490" s="115"/>
      <c r="T490" s="115"/>
      <c r="U490" s="115"/>
      <c r="V490" s="115"/>
      <c r="W490" s="115"/>
      <c r="X490" s="115"/>
      <c r="Y490" s="115"/>
      <c r="Z490" s="115"/>
      <c r="AA490" s="115"/>
      <c r="AB490" s="115"/>
      <c r="AC490" s="115"/>
      <c r="AD490" s="115"/>
      <c r="AE490" s="115"/>
      <c r="AF490" s="115"/>
      <c r="AG490" s="115"/>
      <c r="AH490" s="115"/>
      <c r="AI490" s="115"/>
      <c r="AJ490" s="115"/>
      <c r="AK490" s="115"/>
      <c r="AL490" s="115"/>
      <c r="AM490" s="115"/>
      <c r="AN490" s="115"/>
      <c r="AO490" s="115"/>
      <c r="AP490" s="115"/>
      <c r="AQ490" s="115"/>
      <c r="AR490" s="115"/>
      <c r="AS490" s="115"/>
      <c r="AT490" s="115"/>
      <c r="AU490" s="115"/>
      <c r="AV490" s="115"/>
      <c r="AW490" s="115"/>
      <c r="AX490" s="115"/>
      <c r="AY490" s="115"/>
      <c r="AZ490" s="115"/>
      <c r="BA490" s="115"/>
      <c r="BB490" s="115"/>
      <c r="BC490" s="115"/>
      <c r="BD490" s="115"/>
      <c r="BE490" s="115"/>
      <c r="BF490" s="115"/>
      <c r="BG490" s="115"/>
      <c r="BH490" s="115"/>
    </row>
    <row r="491" spans="1:60" s="5" customFormat="1" ht="15" customHeight="1" x14ac:dyDescent="0.25">
      <c r="A491" s="196" t="s">
        <v>5</v>
      </c>
      <c r="B491" s="197"/>
      <c r="C491" s="197"/>
      <c r="D491" s="197"/>
      <c r="E491" s="198"/>
      <c r="F491" s="101">
        <v>129455518.05</v>
      </c>
      <c r="G491" s="115"/>
      <c r="H491" s="115"/>
      <c r="I491" s="115"/>
      <c r="J491" s="115"/>
      <c r="K491" s="115"/>
      <c r="L491" s="115"/>
      <c r="M491" s="115"/>
      <c r="N491" s="115"/>
      <c r="O491" s="115"/>
      <c r="P491" s="115"/>
      <c r="Q491" s="115"/>
      <c r="R491" s="115"/>
      <c r="S491" s="115"/>
      <c r="T491" s="115"/>
      <c r="U491" s="115"/>
      <c r="V491" s="115"/>
      <c r="W491" s="115"/>
      <c r="X491" s="115"/>
      <c r="Y491" s="115"/>
      <c r="Z491" s="115"/>
      <c r="AA491" s="115"/>
      <c r="AB491" s="115"/>
      <c r="AC491" s="115"/>
      <c r="AD491" s="115"/>
      <c r="AE491" s="115"/>
      <c r="AF491" s="115"/>
      <c r="AG491" s="115"/>
      <c r="AH491" s="115"/>
      <c r="AI491" s="115"/>
      <c r="AJ491" s="115"/>
      <c r="AK491" s="115"/>
      <c r="AL491" s="115"/>
      <c r="AM491" s="115"/>
      <c r="AN491" s="115"/>
      <c r="AO491" s="115"/>
      <c r="AP491" s="115"/>
      <c r="AQ491" s="115"/>
      <c r="AR491" s="115"/>
      <c r="AS491" s="115"/>
      <c r="AT491" s="115"/>
      <c r="AU491" s="115"/>
      <c r="AV491" s="115"/>
      <c r="AW491" s="115"/>
      <c r="AX491" s="115"/>
      <c r="AY491" s="115"/>
      <c r="AZ491" s="115"/>
      <c r="BA491" s="115"/>
      <c r="BB491" s="115"/>
      <c r="BC491" s="115"/>
      <c r="BD491" s="115"/>
      <c r="BE491" s="115"/>
      <c r="BF491" s="115"/>
      <c r="BG491" s="115"/>
      <c r="BH491" s="115"/>
    </row>
    <row r="492" spans="1:60" s="5" customFormat="1" ht="15" customHeight="1" x14ac:dyDescent="0.25">
      <c r="A492" s="11" t="s">
        <v>6</v>
      </c>
      <c r="B492" s="11" t="s">
        <v>7</v>
      </c>
      <c r="C492" s="11" t="s">
        <v>412</v>
      </c>
      <c r="D492" s="11" t="s">
        <v>9</v>
      </c>
      <c r="E492" s="11" t="s">
        <v>10</v>
      </c>
      <c r="F492" s="11" t="s">
        <v>413</v>
      </c>
      <c r="G492" s="115"/>
      <c r="H492" s="115"/>
      <c r="I492" s="115"/>
      <c r="J492" s="115"/>
      <c r="K492" s="115"/>
      <c r="L492" s="115"/>
      <c r="M492" s="115"/>
      <c r="N492" s="115"/>
      <c r="O492" s="115"/>
      <c r="P492" s="115"/>
      <c r="Q492" s="115"/>
      <c r="R492" s="115"/>
      <c r="S492" s="115"/>
      <c r="T492" s="115"/>
      <c r="U492" s="115"/>
      <c r="V492" s="115"/>
      <c r="W492" s="115"/>
      <c r="X492" s="115"/>
      <c r="Y492" s="115"/>
      <c r="Z492" s="115"/>
      <c r="AA492" s="115"/>
      <c r="AB492" s="115"/>
      <c r="AC492" s="115"/>
      <c r="AD492" s="115"/>
      <c r="AE492" s="115"/>
      <c r="AF492" s="115"/>
      <c r="AG492" s="115"/>
      <c r="AH492" s="115"/>
      <c r="AI492" s="115"/>
      <c r="AJ492" s="115"/>
      <c r="AK492" s="115"/>
      <c r="AL492" s="115"/>
      <c r="AM492" s="115"/>
      <c r="AN492" s="115"/>
      <c r="AO492" s="115"/>
      <c r="AP492" s="115"/>
      <c r="AQ492" s="115"/>
      <c r="AR492" s="115"/>
      <c r="AS492" s="115"/>
      <c r="AT492" s="115"/>
      <c r="AU492" s="115"/>
      <c r="AV492" s="115"/>
      <c r="AW492" s="115"/>
      <c r="AX492" s="115"/>
      <c r="AY492" s="115"/>
      <c r="AZ492" s="115"/>
      <c r="BA492" s="115"/>
      <c r="BB492" s="115"/>
      <c r="BC492" s="115"/>
      <c r="BD492" s="115"/>
      <c r="BE492" s="115"/>
      <c r="BF492" s="115"/>
      <c r="BG492" s="115"/>
      <c r="BH492" s="115"/>
    </row>
    <row r="493" spans="1:60" s="5" customFormat="1" ht="15" customHeight="1" x14ac:dyDescent="0.25">
      <c r="A493" s="94"/>
      <c r="B493" s="122"/>
      <c r="C493" s="14" t="s">
        <v>415</v>
      </c>
      <c r="D493" s="133">
        <v>22960551.780000001</v>
      </c>
      <c r="E493" s="123"/>
      <c r="F493" s="124">
        <f>F491+D493</f>
        <v>152416069.82999998</v>
      </c>
      <c r="G493" s="115"/>
      <c r="H493" s="115"/>
      <c r="I493" s="115"/>
      <c r="J493" s="115"/>
      <c r="K493" s="115"/>
      <c r="L493" s="115"/>
      <c r="M493" s="115"/>
      <c r="N493" s="115"/>
      <c r="O493" s="115"/>
      <c r="P493" s="115"/>
      <c r="Q493" s="115"/>
      <c r="R493" s="115"/>
      <c r="S493" s="115"/>
      <c r="T493" s="115"/>
      <c r="U493" s="115"/>
      <c r="V493" s="115"/>
      <c r="W493" s="115"/>
      <c r="X493" s="115"/>
      <c r="Y493" s="115"/>
      <c r="Z493" s="115"/>
      <c r="AA493" s="115"/>
      <c r="AB493" s="115"/>
      <c r="AC493" s="115"/>
      <c r="AD493" s="115"/>
      <c r="AE493" s="115"/>
      <c r="AF493" s="115"/>
      <c r="AG493" s="115"/>
      <c r="AH493" s="115"/>
      <c r="AI493" s="115"/>
      <c r="AJ493" s="115"/>
      <c r="AK493" s="115"/>
      <c r="AL493" s="115"/>
      <c r="AM493" s="115"/>
      <c r="AN493" s="115"/>
      <c r="AO493" s="115"/>
      <c r="AP493" s="115"/>
      <c r="AQ493" s="115"/>
      <c r="AR493" s="115"/>
      <c r="AS493" s="115"/>
      <c r="AT493" s="115"/>
      <c r="AU493" s="115"/>
      <c r="AV493" s="115"/>
      <c r="AW493" s="115"/>
      <c r="AX493" s="115"/>
      <c r="AY493" s="115"/>
      <c r="AZ493" s="115"/>
      <c r="BA493" s="115"/>
      <c r="BB493" s="115"/>
      <c r="BC493" s="115"/>
      <c r="BD493" s="115"/>
      <c r="BE493" s="115"/>
      <c r="BF493" s="115"/>
      <c r="BG493" s="115"/>
      <c r="BH493" s="115"/>
    </row>
    <row r="494" spans="1:60" s="5" customFormat="1" ht="15" customHeight="1" x14ac:dyDescent="0.25">
      <c r="A494" s="94"/>
      <c r="B494" s="122"/>
      <c r="C494" s="14" t="s">
        <v>499</v>
      </c>
      <c r="D494" s="66">
        <v>1350700</v>
      </c>
      <c r="E494" s="15"/>
      <c r="F494" s="124">
        <f>F493+D494</f>
        <v>153766769.82999998</v>
      </c>
      <c r="G494" s="115"/>
      <c r="H494" s="115"/>
      <c r="I494" s="115"/>
      <c r="J494" s="115"/>
      <c r="K494" s="115"/>
      <c r="L494" s="115"/>
      <c r="M494" s="115"/>
      <c r="N494" s="115"/>
      <c r="O494" s="115"/>
      <c r="P494" s="115"/>
      <c r="Q494" s="115"/>
      <c r="R494" s="115"/>
      <c r="S494" s="115"/>
      <c r="T494" s="115"/>
      <c r="U494" s="115"/>
      <c r="V494" s="115"/>
      <c r="W494" s="115"/>
      <c r="X494" s="115"/>
      <c r="Y494" s="115"/>
      <c r="Z494" s="115"/>
      <c r="AA494" s="115"/>
      <c r="AB494" s="115"/>
      <c r="AC494" s="115"/>
      <c r="AD494" s="115"/>
      <c r="AE494" s="115"/>
      <c r="AF494" s="115"/>
      <c r="AG494" s="115"/>
      <c r="AH494" s="115"/>
      <c r="AI494" s="115"/>
      <c r="AJ494" s="115"/>
      <c r="AK494" s="115"/>
      <c r="AL494" s="115"/>
      <c r="AM494" s="115"/>
      <c r="AN494" s="115"/>
      <c r="AO494" s="115"/>
      <c r="AP494" s="115"/>
      <c r="AQ494" s="115"/>
      <c r="AR494" s="115"/>
      <c r="AS494" s="115"/>
      <c r="AT494" s="115"/>
      <c r="AU494" s="115"/>
      <c r="AV494" s="115"/>
      <c r="AW494" s="115"/>
      <c r="AX494" s="115"/>
      <c r="AY494" s="115"/>
      <c r="AZ494" s="115"/>
      <c r="BA494" s="115"/>
      <c r="BB494" s="115"/>
      <c r="BC494" s="115"/>
      <c r="BD494" s="115"/>
      <c r="BE494" s="115"/>
      <c r="BF494" s="115"/>
      <c r="BG494" s="115"/>
      <c r="BH494" s="115"/>
    </row>
    <row r="495" spans="1:60" s="5" customFormat="1" ht="15" customHeight="1" x14ac:dyDescent="0.25">
      <c r="A495" s="94"/>
      <c r="B495" s="122"/>
      <c r="C495" s="14" t="s">
        <v>500</v>
      </c>
      <c r="D495" s="66"/>
      <c r="E495" s="134"/>
      <c r="F495" s="124">
        <f>F494-E495</f>
        <v>153766769.82999998</v>
      </c>
      <c r="G495" s="115"/>
      <c r="H495" s="115"/>
      <c r="I495" s="115"/>
      <c r="J495" s="115"/>
      <c r="K495" s="115"/>
      <c r="L495" s="115"/>
      <c r="M495" s="115"/>
      <c r="N495" s="115"/>
      <c r="O495" s="115"/>
      <c r="P495" s="115"/>
      <c r="Q495" s="115"/>
      <c r="R495" s="115"/>
      <c r="S495" s="115"/>
      <c r="T495" s="115"/>
      <c r="U495" s="115"/>
      <c r="V495" s="115"/>
      <c r="W495" s="115"/>
      <c r="X495" s="115"/>
      <c r="Y495" s="115"/>
      <c r="Z495" s="115"/>
      <c r="AA495" s="115"/>
      <c r="AB495" s="115"/>
      <c r="AC495" s="115"/>
      <c r="AD495" s="115"/>
      <c r="AE495" s="115"/>
      <c r="AF495" s="115"/>
      <c r="AG495" s="115"/>
      <c r="AH495" s="115"/>
      <c r="AI495" s="115"/>
      <c r="AJ495" s="115"/>
      <c r="AK495" s="115"/>
      <c r="AL495" s="115"/>
      <c r="AM495" s="115"/>
      <c r="AN495" s="115"/>
      <c r="AO495" s="115"/>
      <c r="AP495" s="115"/>
      <c r="AQ495" s="115"/>
      <c r="AR495" s="115"/>
      <c r="AS495" s="115"/>
      <c r="AT495" s="115"/>
      <c r="AU495" s="115"/>
      <c r="AV495" s="115"/>
      <c r="AW495" s="115"/>
      <c r="AX495" s="115"/>
      <c r="AY495" s="115"/>
      <c r="AZ495" s="115"/>
      <c r="BA495" s="115"/>
      <c r="BB495" s="115"/>
      <c r="BC495" s="115"/>
      <c r="BD495" s="115"/>
      <c r="BE495" s="115"/>
      <c r="BF495" s="115"/>
      <c r="BG495" s="115"/>
      <c r="BH495" s="115"/>
    </row>
    <row r="496" spans="1:60" s="5" customFormat="1" ht="15" customHeight="1" x14ac:dyDescent="0.25">
      <c r="A496" s="94"/>
      <c r="B496" s="122"/>
      <c r="C496" s="14" t="s">
        <v>501</v>
      </c>
      <c r="D496" s="66"/>
      <c r="E496" s="35">
        <v>1172900</v>
      </c>
      <c r="F496" s="124">
        <f>F495-E496</f>
        <v>152593869.82999998</v>
      </c>
      <c r="G496" s="115"/>
      <c r="H496" s="115"/>
      <c r="I496" s="115"/>
      <c r="J496" s="115"/>
      <c r="K496" s="115"/>
      <c r="L496" s="115"/>
      <c r="M496" s="115"/>
      <c r="N496" s="115"/>
      <c r="O496" s="115"/>
      <c r="P496" s="115"/>
      <c r="Q496" s="115"/>
      <c r="R496" s="115"/>
      <c r="S496" s="115"/>
      <c r="T496" s="115"/>
      <c r="U496" s="115"/>
      <c r="V496" s="115"/>
      <c r="W496" s="115"/>
      <c r="X496" s="115"/>
      <c r="Y496" s="115"/>
      <c r="Z496" s="115"/>
      <c r="AA496" s="115"/>
      <c r="AB496" s="115"/>
      <c r="AC496" s="115"/>
      <c r="AD496" s="115"/>
      <c r="AE496" s="115"/>
      <c r="AF496" s="115"/>
      <c r="AG496" s="115"/>
      <c r="AH496" s="115"/>
      <c r="AI496" s="115"/>
      <c r="AJ496" s="115"/>
      <c r="AK496" s="115"/>
      <c r="AL496" s="115"/>
      <c r="AM496" s="115"/>
      <c r="AN496" s="115"/>
      <c r="AO496" s="115"/>
      <c r="AP496" s="115"/>
      <c r="AQ496" s="115"/>
      <c r="AR496" s="115"/>
      <c r="AS496" s="115"/>
      <c r="AT496" s="115"/>
      <c r="AU496" s="115"/>
      <c r="AV496" s="115"/>
      <c r="AW496" s="115"/>
      <c r="AX496" s="115"/>
      <c r="AY496" s="115"/>
      <c r="AZ496" s="115"/>
      <c r="BA496" s="115"/>
      <c r="BB496" s="115"/>
      <c r="BC496" s="115"/>
      <c r="BD496" s="115"/>
      <c r="BE496" s="115"/>
      <c r="BF496" s="115"/>
      <c r="BG496" s="115"/>
      <c r="BH496" s="115"/>
    </row>
    <row r="497" spans="1:60" s="5" customFormat="1" ht="15" customHeight="1" x14ac:dyDescent="0.25">
      <c r="A497" s="94"/>
      <c r="B497" s="122"/>
      <c r="C497" s="14" t="s">
        <v>502</v>
      </c>
      <c r="D497" s="73"/>
      <c r="E497" s="35">
        <v>1536.75</v>
      </c>
      <c r="F497" s="124">
        <f>F496-E497</f>
        <v>152592333.07999998</v>
      </c>
      <c r="G497" s="115"/>
      <c r="H497" s="115"/>
      <c r="I497" s="115"/>
      <c r="J497" s="115"/>
      <c r="K497" s="115"/>
      <c r="L497" s="115"/>
      <c r="M497" s="115"/>
      <c r="N497" s="115"/>
      <c r="O497" s="115"/>
      <c r="P497" s="115"/>
      <c r="Q497" s="115"/>
      <c r="R497" s="115"/>
      <c r="S497" s="115"/>
      <c r="T497" s="115"/>
      <c r="U497" s="115"/>
      <c r="V497" s="115"/>
      <c r="W497" s="115"/>
      <c r="X497" s="115"/>
      <c r="Y497" s="115"/>
      <c r="Z497" s="115"/>
      <c r="AA497" s="115"/>
      <c r="AB497" s="115"/>
      <c r="AC497" s="115"/>
      <c r="AD497" s="115"/>
      <c r="AE497" s="115"/>
      <c r="AF497" s="115"/>
      <c r="AG497" s="115"/>
      <c r="AH497" s="115"/>
      <c r="AI497" s="115"/>
      <c r="AJ497" s="115"/>
      <c r="AK497" s="115"/>
      <c r="AL497" s="115"/>
      <c r="AM497" s="115"/>
      <c r="AN497" s="115"/>
      <c r="AO497" s="115"/>
      <c r="AP497" s="115"/>
      <c r="AQ497" s="115"/>
      <c r="AR497" s="115"/>
      <c r="AS497" s="115"/>
      <c r="AT497" s="115"/>
      <c r="AU497" s="115"/>
      <c r="AV497" s="115"/>
      <c r="AW497" s="115"/>
      <c r="AX497" s="115"/>
      <c r="AY497" s="115"/>
      <c r="AZ497" s="115"/>
      <c r="BA497" s="115"/>
      <c r="BB497" s="115"/>
      <c r="BC497" s="115"/>
      <c r="BD497" s="115"/>
      <c r="BE497" s="115"/>
      <c r="BF497" s="115"/>
      <c r="BG497" s="115"/>
      <c r="BH497" s="115"/>
    </row>
    <row r="498" spans="1:60" s="5" customFormat="1" ht="15" customHeight="1" x14ac:dyDescent="0.25">
      <c r="A498" s="94"/>
      <c r="B498" s="122"/>
      <c r="C498" s="14" t="s">
        <v>503</v>
      </c>
      <c r="D498" s="73"/>
      <c r="E498" s="35">
        <v>1604.1</v>
      </c>
      <c r="F498" s="124">
        <f>F497-E498</f>
        <v>152590728.97999999</v>
      </c>
      <c r="G498" s="115"/>
      <c r="H498" s="115"/>
      <c r="I498" s="115"/>
      <c r="J498" s="115"/>
      <c r="K498" s="115"/>
      <c r="L498" s="115"/>
      <c r="M498" s="115"/>
      <c r="N498" s="115"/>
      <c r="O498" s="115"/>
      <c r="P498" s="115"/>
      <c r="Q498" s="115"/>
      <c r="R498" s="115"/>
      <c r="S498" s="115"/>
      <c r="T498" s="115"/>
      <c r="U498" s="115"/>
      <c r="V498" s="115"/>
      <c r="W498" s="115"/>
      <c r="X498" s="115"/>
      <c r="Y498" s="115"/>
      <c r="Z498" s="115"/>
      <c r="AA498" s="115"/>
      <c r="AB498" s="115"/>
      <c r="AC498" s="115"/>
      <c r="AD498" s="115"/>
      <c r="AE498" s="115"/>
      <c r="AF498" s="115"/>
      <c r="AG498" s="115"/>
      <c r="AH498" s="115"/>
      <c r="AI498" s="115"/>
      <c r="AJ498" s="115"/>
      <c r="AK498" s="115"/>
      <c r="AL498" s="115"/>
      <c r="AM498" s="115"/>
      <c r="AN498" s="115"/>
      <c r="AO498" s="115"/>
      <c r="AP498" s="115"/>
      <c r="AQ498" s="115"/>
      <c r="AR498" s="115"/>
      <c r="AS498" s="115"/>
      <c r="AT498" s="115"/>
      <c r="AU498" s="115"/>
      <c r="AV498" s="115"/>
      <c r="AW498" s="115"/>
      <c r="AX498" s="115"/>
      <c r="AY498" s="115"/>
      <c r="AZ498" s="115"/>
      <c r="BA498" s="115"/>
      <c r="BB498" s="115"/>
      <c r="BC498" s="115"/>
      <c r="BD498" s="115"/>
      <c r="BE498" s="115"/>
      <c r="BF498" s="115"/>
      <c r="BG498" s="115"/>
      <c r="BH498" s="115"/>
    </row>
    <row r="499" spans="1:60" s="5" customFormat="1" ht="15" customHeight="1" x14ac:dyDescent="0.25">
      <c r="A499" s="94"/>
      <c r="B499" s="122"/>
      <c r="C499" s="14" t="s">
        <v>504</v>
      </c>
      <c r="D499" s="73"/>
      <c r="E499" s="35"/>
      <c r="F499" s="124">
        <f t="shared" ref="F499:F501" si="10">F498-E499</f>
        <v>152590728.97999999</v>
      </c>
      <c r="G499" s="115"/>
      <c r="H499" s="115"/>
      <c r="I499" s="115"/>
      <c r="J499" s="115"/>
      <c r="K499" s="115"/>
      <c r="L499" s="115"/>
      <c r="M499" s="115"/>
      <c r="N499" s="115"/>
      <c r="O499" s="115"/>
      <c r="P499" s="115"/>
      <c r="Q499" s="115"/>
      <c r="R499" s="115"/>
      <c r="S499" s="115"/>
      <c r="T499" s="115"/>
      <c r="U499" s="115"/>
      <c r="V499" s="115"/>
      <c r="W499" s="115"/>
      <c r="X499" s="115"/>
      <c r="Y499" s="115"/>
      <c r="Z499" s="115"/>
      <c r="AA499" s="115"/>
      <c r="AB499" s="115"/>
      <c r="AC499" s="115"/>
      <c r="AD499" s="115"/>
      <c r="AE499" s="115"/>
      <c r="AF499" s="115"/>
      <c r="AG499" s="115"/>
      <c r="AH499" s="115"/>
      <c r="AI499" s="115"/>
      <c r="AJ499" s="115"/>
      <c r="AK499" s="115"/>
      <c r="AL499" s="115"/>
      <c r="AM499" s="115"/>
      <c r="AN499" s="115"/>
      <c r="AO499" s="115"/>
      <c r="AP499" s="115"/>
      <c r="AQ499" s="115"/>
      <c r="AR499" s="115"/>
      <c r="AS499" s="115"/>
      <c r="AT499" s="115"/>
      <c r="AU499" s="115"/>
      <c r="AV499" s="115"/>
      <c r="AW499" s="115"/>
      <c r="AX499" s="115"/>
      <c r="AY499" s="115"/>
      <c r="AZ499" s="115"/>
      <c r="BA499" s="115"/>
      <c r="BB499" s="115"/>
      <c r="BC499" s="115"/>
      <c r="BD499" s="115"/>
      <c r="BE499" s="115"/>
      <c r="BF499" s="115"/>
      <c r="BG499" s="115"/>
      <c r="BH499" s="115"/>
    </row>
    <row r="500" spans="1:60" s="5" customFormat="1" ht="15" customHeight="1" x14ac:dyDescent="0.25">
      <c r="A500" s="94"/>
      <c r="B500" s="122"/>
      <c r="C500" s="14" t="s">
        <v>505</v>
      </c>
      <c r="D500" s="73"/>
      <c r="E500" s="35"/>
      <c r="F500" s="124">
        <f t="shared" si="10"/>
        <v>152590728.97999999</v>
      </c>
      <c r="G500" s="115"/>
      <c r="H500" s="115"/>
      <c r="I500" s="115"/>
      <c r="J500" s="115"/>
      <c r="K500" s="115"/>
      <c r="L500" s="115"/>
      <c r="M500" s="115"/>
      <c r="N500" s="115"/>
      <c r="O500" s="115"/>
      <c r="P500" s="115"/>
      <c r="Q500" s="115"/>
      <c r="R500" s="115"/>
      <c r="S500" s="115"/>
      <c r="T500" s="115"/>
      <c r="U500" s="115"/>
      <c r="V500" s="115"/>
      <c r="W500" s="115"/>
      <c r="X500" s="115"/>
      <c r="Y500" s="115"/>
      <c r="Z500" s="115"/>
      <c r="AA500" s="115"/>
      <c r="AB500" s="115"/>
      <c r="AC500" s="115"/>
      <c r="AD500" s="115"/>
      <c r="AE500" s="115"/>
      <c r="AF500" s="115"/>
      <c r="AG500" s="115"/>
      <c r="AH500" s="115"/>
      <c r="AI500" s="115"/>
      <c r="AJ500" s="115"/>
      <c r="AK500" s="115"/>
      <c r="AL500" s="115"/>
      <c r="AM500" s="115"/>
      <c r="AN500" s="115"/>
      <c r="AO500" s="115"/>
      <c r="AP500" s="115"/>
      <c r="AQ500" s="115"/>
      <c r="AR500" s="115"/>
      <c r="AS500" s="115"/>
      <c r="AT500" s="115"/>
      <c r="AU500" s="115"/>
      <c r="AV500" s="115"/>
      <c r="AW500" s="115"/>
      <c r="AX500" s="115"/>
      <c r="AY500" s="115"/>
      <c r="AZ500" s="115"/>
      <c r="BA500" s="115"/>
      <c r="BB500" s="115"/>
      <c r="BC500" s="115"/>
      <c r="BD500" s="115"/>
      <c r="BE500" s="115"/>
      <c r="BF500" s="115"/>
      <c r="BG500" s="115"/>
      <c r="BH500" s="115"/>
    </row>
    <row r="501" spans="1:60" s="137" customFormat="1" ht="15" customHeight="1" x14ac:dyDescent="0.2">
      <c r="A501" s="94"/>
      <c r="B501" s="122"/>
      <c r="C501" s="14" t="s">
        <v>506</v>
      </c>
      <c r="D501" s="73"/>
      <c r="E501" s="135">
        <v>150</v>
      </c>
      <c r="F501" s="124">
        <f t="shared" si="10"/>
        <v>152590578.97999999</v>
      </c>
      <c r="G501" s="136"/>
      <c r="H501" s="136"/>
      <c r="I501" s="136"/>
      <c r="J501" s="136"/>
      <c r="K501" s="136"/>
      <c r="L501" s="136"/>
      <c r="M501" s="136"/>
      <c r="N501" s="136"/>
      <c r="O501" s="136"/>
      <c r="P501" s="136"/>
      <c r="Q501" s="136"/>
      <c r="R501" s="136"/>
      <c r="S501" s="136"/>
      <c r="T501" s="136"/>
      <c r="U501" s="136"/>
      <c r="V501" s="136"/>
      <c r="W501" s="136"/>
      <c r="X501" s="136"/>
      <c r="Y501" s="136"/>
      <c r="Z501" s="136"/>
      <c r="AA501" s="136"/>
      <c r="AB501" s="136"/>
      <c r="AC501" s="136"/>
      <c r="AD501" s="136"/>
      <c r="AE501" s="136"/>
      <c r="AF501" s="136"/>
      <c r="AG501" s="136"/>
      <c r="AH501" s="136"/>
      <c r="AI501" s="136"/>
      <c r="AJ501" s="136"/>
      <c r="AK501" s="136"/>
      <c r="AL501" s="136"/>
      <c r="AM501" s="136"/>
      <c r="AN501" s="136"/>
      <c r="AO501" s="136"/>
      <c r="AP501" s="136"/>
      <c r="AQ501" s="136"/>
      <c r="AR501" s="136"/>
      <c r="AS501" s="136"/>
      <c r="AT501" s="136"/>
      <c r="AU501" s="136"/>
      <c r="AV501" s="136"/>
      <c r="AW501" s="136"/>
      <c r="AX501" s="136"/>
      <c r="AY501" s="136"/>
      <c r="AZ501" s="136"/>
      <c r="BA501" s="136"/>
      <c r="BB501" s="136"/>
      <c r="BC501" s="136"/>
      <c r="BD501" s="136"/>
      <c r="BE501" s="136"/>
      <c r="BF501" s="136"/>
      <c r="BG501" s="136"/>
      <c r="BH501" s="136"/>
    </row>
    <row r="502" spans="1:60" s="137" customFormat="1" ht="12" customHeight="1" x14ac:dyDescent="0.2">
      <c r="A502" s="94"/>
      <c r="B502" s="122"/>
      <c r="C502" s="14" t="s">
        <v>507</v>
      </c>
      <c r="D502" s="42"/>
      <c r="E502" s="42"/>
      <c r="F502" s="124">
        <f>F501+D502</f>
        <v>152590578.97999999</v>
      </c>
      <c r="G502" s="136"/>
      <c r="H502" s="136"/>
      <c r="I502" s="136"/>
      <c r="J502" s="136"/>
      <c r="K502" s="136"/>
      <c r="L502" s="136"/>
      <c r="M502" s="136"/>
      <c r="N502" s="136"/>
      <c r="O502" s="136"/>
      <c r="P502" s="136"/>
      <c r="Q502" s="136"/>
      <c r="R502" s="136"/>
      <c r="S502" s="136"/>
      <c r="T502" s="136"/>
      <c r="U502" s="136"/>
      <c r="V502" s="136"/>
      <c r="W502" s="136"/>
      <c r="X502" s="136"/>
      <c r="Y502" s="136"/>
      <c r="Z502" s="136"/>
      <c r="AA502" s="136"/>
      <c r="AB502" s="136"/>
      <c r="AC502" s="136"/>
      <c r="AD502" s="136"/>
      <c r="AE502" s="136"/>
      <c r="AF502" s="136"/>
      <c r="AG502" s="136"/>
      <c r="AH502" s="136"/>
      <c r="AI502" s="136"/>
      <c r="AJ502" s="136"/>
      <c r="AK502" s="136"/>
      <c r="AL502" s="136"/>
      <c r="AM502" s="136"/>
      <c r="AN502" s="136"/>
      <c r="AO502" s="136"/>
      <c r="AP502" s="136"/>
      <c r="AQ502" s="136"/>
      <c r="AR502" s="136"/>
      <c r="AS502" s="136"/>
      <c r="AT502" s="136"/>
      <c r="AU502" s="136"/>
      <c r="AV502" s="136"/>
      <c r="AW502" s="136"/>
      <c r="AX502" s="136"/>
      <c r="AY502" s="136"/>
      <c r="AZ502" s="136"/>
      <c r="BA502" s="136"/>
      <c r="BB502" s="136"/>
      <c r="BC502" s="136"/>
      <c r="BD502" s="136"/>
      <c r="BE502" s="136"/>
      <c r="BF502" s="136"/>
      <c r="BG502" s="136"/>
      <c r="BH502" s="136"/>
    </row>
    <row r="503" spans="1:60" s="137" customFormat="1" ht="15" customHeight="1" x14ac:dyDescent="0.2">
      <c r="A503" s="126"/>
      <c r="B503" s="138"/>
      <c r="C503" s="139"/>
      <c r="D503" s="140"/>
      <c r="E503" s="141"/>
      <c r="F503" s="131"/>
      <c r="G503" s="136"/>
      <c r="H503" s="136"/>
      <c r="I503" s="136"/>
      <c r="J503" s="136"/>
      <c r="K503" s="136"/>
      <c r="L503" s="136"/>
      <c r="M503" s="136"/>
      <c r="N503" s="136"/>
      <c r="O503" s="136"/>
      <c r="P503" s="136"/>
      <c r="Q503" s="136"/>
      <c r="R503" s="136"/>
      <c r="S503" s="136"/>
      <c r="T503" s="136"/>
      <c r="U503" s="136"/>
      <c r="V503" s="136"/>
      <c r="W503" s="136"/>
      <c r="X503" s="136"/>
      <c r="Y503" s="136"/>
      <c r="Z503" s="136"/>
      <c r="AA503" s="136"/>
      <c r="AB503" s="136"/>
      <c r="AC503" s="136"/>
      <c r="AD503" s="136"/>
      <c r="AE503" s="136"/>
      <c r="AF503" s="136"/>
      <c r="AG503" s="136"/>
      <c r="AH503" s="136"/>
      <c r="AI503" s="136"/>
      <c r="AJ503" s="136"/>
      <c r="AK503" s="136"/>
      <c r="AL503" s="136"/>
      <c r="AM503" s="136"/>
      <c r="AN503" s="136"/>
      <c r="AO503" s="136"/>
      <c r="AP503" s="136"/>
      <c r="AQ503" s="136"/>
      <c r="AR503" s="136"/>
      <c r="AS503" s="136"/>
      <c r="AT503" s="136"/>
      <c r="AU503" s="136"/>
      <c r="AV503" s="136"/>
      <c r="AW503" s="136"/>
      <c r="AX503" s="136"/>
      <c r="AY503" s="136"/>
      <c r="AZ503" s="136"/>
      <c r="BA503" s="136"/>
      <c r="BB503" s="136"/>
      <c r="BC503" s="136"/>
      <c r="BD503" s="136"/>
      <c r="BE503" s="136"/>
      <c r="BF503" s="136"/>
      <c r="BG503" s="136"/>
      <c r="BH503" s="136"/>
    </row>
    <row r="504" spans="1:60" ht="15" customHeight="1" x14ac:dyDescent="0.2">
      <c r="A504" s="126"/>
      <c r="B504" s="142"/>
      <c r="C504" s="143"/>
      <c r="D504" s="144"/>
      <c r="E504" s="145"/>
      <c r="F504" s="146"/>
    </row>
    <row r="505" spans="1:60" ht="15" customHeight="1" x14ac:dyDescent="0.2">
      <c r="A505" s="126"/>
      <c r="B505" s="142"/>
      <c r="C505" s="143"/>
      <c r="D505" s="144"/>
      <c r="E505" s="145"/>
      <c r="F505" s="146"/>
    </row>
    <row r="506" spans="1:60" ht="15" customHeight="1" x14ac:dyDescent="0.25">
      <c r="A506" s="194" t="s">
        <v>0</v>
      </c>
      <c r="B506" s="194"/>
      <c r="C506" s="194"/>
      <c r="D506" s="194"/>
      <c r="E506" s="194"/>
      <c r="F506" s="194"/>
    </row>
    <row r="507" spans="1:60" ht="15" customHeight="1" x14ac:dyDescent="0.25">
      <c r="A507" s="194" t="s">
        <v>1</v>
      </c>
      <c r="B507" s="194"/>
      <c r="C507" s="194"/>
      <c r="D507" s="194"/>
      <c r="E507" s="194"/>
      <c r="F507" s="194"/>
    </row>
    <row r="508" spans="1:60" ht="15" customHeight="1" x14ac:dyDescent="0.25">
      <c r="A508" s="195" t="s">
        <v>2</v>
      </c>
      <c r="B508" s="195"/>
      <c r="C508" s="195"/>
      <c r="D508" s="195"/>
      <c r="E508" s="195"/>
      <c r="F508" s="195"/>
    </row>
    <row r="509" spans="1:60" ht="15" customHeight="1" x14ac:dyDescent="0.25">
      <c r="A509" s="195" t="s">
        <v>3</v>
      </c>
      <c r="B509" s="195"/>
      <c r="C509" s="195"/>
      <c r="D509" s="195"/>
      <c r="E509" s="195"/>
      <c r="F509" s="195"/>
    </row>
    <row r="510" spans="1:60" ht="15" customHeight="1" x14ac:dyDescent="0.25">
      <c r="A510" s="147"/>
      <c r="B510" s="148"/>
      <c r="C510" s="149"/>
      <c r="D510" s="150"/>
      <c r="E510" s="151"/>
      <c r="F510" s="152"/>
    </row>
    <row r="511" spans="1:60" ht="15" customHeight="1" x14ac:dyDescent="0.2">
      <c r="A511" s="200" t="s">
        <v>508</v>
      </c>
      <c r="B511" s="200"/>
      <c r="C511" s="200"/>
      <c r="D511" s="200"/>
      <c r="E511" s="200"/>
      <c r="F511" s="200"/>
      <c r="H511" s="2"/>
    </row>
    <row r="512" spans="1:60" ht="15" customHeight="1" x14ac:dyDescent="0.2">
      <c r="A512" s="200" t="s">
        <v>5</v>
      </c>
      <c r="B512" s="200"/>
      <c r="C512" s="200"/>
      <c r="D512" s="200"/>
      <c r="E512" s="200"/>
      <c r="F512" s="101">
        <v>8255.92</v>
      </c>
    </row>
    <row r="513" spans="1:60" ht="15" customHeight="1" x14ac:dyDescent="0.2">
      <c r="A513" s="11" t="s">
        <v>6</v>
      </c>
      <c r="B513" s="11" t="s">
        <v>509</v>
      </c>
      <c r="C513" s="11" t="s">
        <v>412</v>
      </c>
      <c r="D513" s="11" t="s">
        <v>9</v>
      </c>
      <c r="E513" s="11" t="s">
        <v>10</v>
      </c>
      <c r="F513" s="11"/>
    </row>
    <row r="514" spans="1:60" ht="15" customHeight="1" x14ac:dyDescent="0.2">
      <c r="A514" s="94"/>
      <c r="B514" s="111"/>
      <c r="C514" s="13" t="s">
        <v>510</v>
      </c>
      <c r="D514" s="15">
        <v>3510</v>
      </c>
      <c r="E514" s="153"/>
      <c r="F514" s="16">
        <f>F512+D514</f>
        <v>11765.92</v>
      </c>
    </row>
    <row r="515" spans="1:60" ht="15" customHeight="1" x14ac:dyDescent="0.2">
      <c r="A515" s="94"/>
      <c r="B515" s="111"/>
      <c r="C515" s="13" t="s">
        <v>510</v>
      </c>
      <c r="D515" s="15">
        <v>461.46</v>
      </c>
      <c r="E515" s="153"/>
      <c r="F515" s="16">
        <f>F514+D515</f>
        <v>12227.38</v>
      </c>
    </row>
    <row r="516" spans="1:60" ht="15" customHeight="1" x14ac:dyDescent="0.2">
      <c r="A516" s="94"/>
      <c r="B516" s="111"/>
      <c r="C516" s="13" t="s">
        <v>511</v>
      </c>
      <c r="D516" s="15"/>
      <c r="E516" s="133">
        <v>11727.38</v>
      </c>
      <c r="F516" s="16">
        <f>F515-E516</f>
        <v>500</v>
      </c>
    </row>
    <row r="517" spans="1:60" ht="15" customHeight="1" x14ac:dyDescent="0.2">
      <c r="A517" s="94"/>
      <c r="B517" s="111"/>
      <c r="C517" s="13" t="s">
        <v>415</v>
      </c>
      <c r="D517" s="15"/>
      <c r="E517" s="133"/>
      <c r="F517" s="16">
        <f t="shared" ref="F517:F520" si="11">F516-E517</f>
        <v>500</v>
      </c>
    </row>
    <row r="518" spans="1:60" ht="15" customHeight="1" x14ac:dyDescent="0.2">
      <c r="A518" s="94"/>
      <c r="B518" s="111"/>
      <c r="C518" s="109" t="s">
        <v>18</v>
      </c>
      <c r="D518" s="21"/>
      <c r="E518" s="15"/>
      <c r="F518" s="16">
        <f t="shared" si="11"/>
        <v>500</v>
      </c>
    </row>
    <row r="519" spans="1:60" ht="15" customHeight="1" x14ac:dyDescent="0.2">
      <c r="A519" s="94"/>
      <c r="B519" s="111"/>
      <c r="C519" s="14" t="s">
        <v>512</v>
      </c>
      <c r="D519" s="21"/>
      <c r="E519" s="133">
        <v>150</v>
      </c>
      <c r="F519" s="16">
        <f t="shared" si="11"/>
        <v>350</v>
      </c>
    </row>
    <row r="520" spans="1:60" ht="15" customHeight="1" x14ac:dyDescent="0.2">
      <c r="A520" s="12"/>
      <c r="B520" s="111"/>
      <c r="C520" s="14" t="s">
        <v>21</v>
      </c>
      <c r="D520" s="15"/>
      <c r="E520" s="108">
        <v>175</v>
      </c>
      <c r="F520" s="16">
        <f t="shared" si="11"/>
        <v>175</v>
      </c>
    </row>
    <row r="521" spans="1:60" ht="15" customHeight="1" x14ac:dyDescent="0.2">
      <c r="A521" s="154"/>
      <c r="B521" s="155"/>
      <c r="C521" s="156"/>
      <c r="D521" s="157"/>
      <c r="E521" s="130"/>
      <c r="F521" s="54"/>
    </row>
    <row r="522" spans="1:60" s="1" customFormat="1" ht="15" customHeight="1" x14ac:dyDescent="0.2">
      <c r="A522" s="154"/>
      <c r="B522" s="155"/>
      <c r="C522" s="156"/>
      <c r="D522" s="157"/>
      <c r="E522" s="130"/>
      <c r="F522" s="54"/>
    </row>
    <row r="523" spans="1:60" s="1" customFormat="1" ht="15" customHeight="1" x14ac:dyDescent="0.2">
      <c r="A523" s="154"/>
      <c r="B523" s="155"/>
      <c r="C523" s="156"/>
      <c r="D523" s="157"/>
      <c r="E523" s="130"/>
      <c r="F523" s="54"/>
    </row>
    <row r="524" spans="1:60" s="1" customFormat="1" ht="15" customHeight="1" x14ac:dyDescent="0.2">
      <c r="A524" s="154"/>
      <c r="B524" s="155"/>
      <c r="C524" s="156"/>
      <c r="D524" s="157"/>
      <c r="E524" s="130"/>
      <c r="F524" s="54"/>
    </row>
    <row r="525" spans="1:60" s="121" customFormat="1" ht="15" customHeight="1" x14ac:dyDescent="0.2">
      <c r="A525" s="154"/>
      <c r="B525" s="155"/>
      <c r="C525" s="156"/>
      <c r="D525" s="157"/>
      <c r="E525" s="130"/>
      <c r="F525" s="54"/>
      <c r="G525" s="158"/>
      <c r="H525" s="158"/>
      <c r="I525" s="158"/>
      <c r="J525" s="158"/>
      <c r="K525" s="158"/>
      <c r="L525" s="158"/>
      <c r="M525" s="158"/>
      <c r="N525" s="158"/>
      <c r="O525" s="158"/>
      <c r="P525" s="158"/>
      <c r="Q525" s="158"/>
      <c r="R525" s="158"/>
      <c r="S525" s="158"/>
      <c r="T525" s="158"/>
      <c r="U525" s="158"/>
      <c r="V525" s="158"/>
      <c r="W525" s="158"/>
      <c r="X525" s="158"/>
      <c r="Y525" s="158"/>
      <c r="Z525" s="158"/>
      <c r="AA525" s="158"/>
      <c r="AB525" s="158"/>
      <c r="AC525" s="158"/>
      <c r="AD525" s="158"/>
      <c r="AE525" s="158"/>
      <c r="AF525" s="158"/>
      <c r="AG525" s="158"/>
      <c r="AH525" s="158"/>
      <c r="AI525" s="158"/>
      <c r="AJ525" s="158"/>
      <c r="AK525" s="158"/>
      <c r="AL525" s="158"/>
      <c r="AM525" s="158"/>
      <c r="AN525" s="158"/>
      <c r="AO525" s="158"/>
      <c r="AP525" s="158"/>
      <c r="AQ525" s="158"/>
      <c r="AR525" s="158"/>
      <c r="AS525" s="158"/>
      <c r="AT525" s="158"/>
      <c r="AU525" s="158"/>
      <c r="AV525" s="158"/>
      <c r="AW525" s="158"/>
      <c r="AX525" s="158"/>
      <c r="AY525" s="158"/>
      <c r="AZ525" s="158"/>
      <c r="BA525" s="158"/>
      <c r="BB525" s="158"/>
      <c r="BC525" s="158"/>
      <c r="BD525" s="158"/>
      <c r="BE525" s="158"/>
      <c r="BF525" s="158"/>
      <c r="BG525" s="158"/>
      <c r="BH525" s="158"/>
    </row>
    <row r="526" spans="1:60" s="121" customFormat="1" ht="15" customHeight="1" x14ac:dyDescent="0.2">
      <c r="A526" s="154"/>
      <c r="B526" s="155"/>
      <c r="C526" s="156"/>
      <c r="D526" s="157"/>
      <c r="E526" s="130"/>
      <c r="F526" s="54"/>
      <c r="G526" s="158"/>
      <c r="H526" s="158"/>
      <c r="I526" s="158"/>
      <c r="J526" s="158"/>
      <c r="K526" s="158"/>
      <c r="L526" s="158"/>
      <c r="M526" s="158"/>
      <c r="N526" s="158"/>
      <c r="O526" s="158"/>
      <c r="P526" s="158"/>
      <c r="Q526" s="158"/>
      <c r="R526" s="158"/>
      <c r="S526" s="158"/>
      <c r="T526" s="158"/>
      <c r="U526" s="158"/>
      <c r="V526" s="158"/>
      <c r="W526" s="158"/>
      <c r="X526" s="158"/>
      <c r="Y526" s="158"/>
      <c r="Z526" s="158"/>
      <c r="AA526" s="158"/>
      <c r="AB526" s="158"/>
      <c r="AC526" s="158"/>
      <c r="AD526" s="158"/>
      <c r="AE526" s="158"/>
      <c r="AF526" s="158"/>
      <c r="AG526" s="158"/>
      <c r="AH526" s="158"/>
      <c r="AI526" s="158"/>
      <c r="AJ526" s="158"/>
      <c r="AK526" s="158"/>
      <c r="AL526" s="158"/>
      <c r="AM526" s="158"/>
      <c r="AN526" s="158"/>
      <c r="AO526" s="158"/>
      <c r="AP526" s="158"/>
      <c r="AQ526" s="158"/>
      <c r="AR526" s="158"/>
      <c r="AS526" s="158"/>
      <c r="AT526" s="158"/>
      <c r="AU526" s="158"/>
      <c r="AV526" s="158"/>
      <c r="AW526" s="158"/>
      <c r="AX526" s="158"/>
      <c r="AY526" s="158"/>
      <c r="AZ526" s="158"/>
      <c r="BA526" s="158"/>
      <c r="BB526" s="158"/>
      <c r="BC526" s="158"/>
      <c r="BD526" s="158"/>
      <c r="BE526" s="158"/>
      <c r="BF526" s="158"/>
      <c r="BG526" s="158"/>
      <c r="BH526" s="158"/>
    </row>
    <row r="527" spans="1:60" s="121" customFormat="1" ht="15" customHeight="1" x14ac:dyDescent="0.2">
      <c r="A527" s="154"/>
      <c r="B527" s="155"/>
      <c r="C527" s="156"/>
      <c r="D527" s="157"/>
      <c r="E527" s="130"/>
      <c r="F527" s="54"/>
      <c r="G527" s="158"/>
      <c r="H527" s="158"/>
      <c r="I527" s="158"/>
      <c r="J527" s="158"/>
      <c r="K527" s="158"/>
      <c r="L527" s="158"/>
      <c r="M527" s="158"/>
      <c r="N527" s="158"/>
      <c r="O527" s="158"/>
      <c r="P527" s="158"/>
      <c r="Q527" s="158"/>
      <c r="R527" s="158"/>
      <c r="S527" s="158"/>
      <c r="T527" s="158"/>
      <c r="U527" s="158"/>
      <c r="V527" s="158"/>
      <c r="W527" s="158"/>
      <c r="X527" s="158"/>
      <c r="Y527" s="158"/>
      <c r="Z527" s="158"/>
      <c r="AA527" s="158"/>
      <c r="AB527" s="158"/>
      <c r="AC527" s="158"/>
      <c r="AD527" s="158"/>
      <c r="AE527" s="158"/>
      <c r="AF527" s="158"/>
      <c r="AG527" s="158"/>
      <c r="AH527" s="158"/>
      <c r="AI527" s="158"/>
      <c r="AJ527" s="158"/>
      <c r="AK527" s="158"/>
      <c r="AL527" s="158"/>
      <c r="AM527" s="158"/>
      <c r="AN527" s="158"/>
      <c r="AO527" s="158"/>
      <c r="AP527" s="158"/>
      <c r="AQ527" s="158"/>
      <c r="AR527" s="158"/>
      <c r="AS527" s="158"/>
      <c r="AT527" s="158"/>
      <c r="AU527" s="158"/>
      <c r="AV527" s="158"/>
      <c r="AW527" s="158"/>
      <c r="AX527" s="158"/>
      <c r="AY527" s="158"/>
      <c r="AZ527" s="158"/>
      <c r="BA527" s="158"/>
      <c r="BB527" s="158"/>
      <c r="BC527" s="158"/>
      <c r="BD527" s="158"/>
      <c r="BE527" s="158"/>
      <c r="BF527" s="158"/>
      <c r="BG527" s="158"/>
      <c r="BH527" s="158"/>
    </row>
    <row r="528" spans="1:60" s="121" customFormat="1" ht="15" customHeight="1" x14ac:dyDescent="0.2">
      <c r="A528" s="154"/>
      <c r="B528" s="155"/>
      <c r="C528" s="156"/>
      <c r="D528" s="157"/>
      <c r="E528" s="130"/>
      <c r="F528" s="54"/>
      <c r="G528" s="158"/>
      <c r="H528" s="158"/>
      <c r="I528" s="158"/>
      <c r="J528" s="158"/>
      <c r="K528" s="158"/>
      <c r="L528" s="158"/>
      <c r="M528" s="158"/>
      <c r="N528" s="158"/>
      <c r="O528" s="158"/>
      <c r="P528" s="158"/>
      <c r="Q528" s="158"/>
      <c r="R528" s="158"/>
      <c r="S528" s="158"/>
      <c r="T528" s="158"/>
      <c r="U528" s="158"/>
      <c r="V528" s="158"/>
      <c r="W528" s="158"/>
      <c r="X528" s="158"/>
      <c r="Y528" s="158"/>
      <c r="Z528" s="158"/>
      <c r="AA528" s="158"/>
      <c r="AB528" s="158"/>
      <c r="AC528" s="158"/>
      <c r="AD528" s="158"/>
      <c r="AE528" s="158"/>
      <c r="AF528" s="158"/>
      <c r="AG528" s="158"/>
      <c r="AH528" s="158"/>
      <c r="AI528" s="158"/>
      <c r="AJ528" s="158"/>
      <c r="AK528" s="158"/>
      <c r="AL528" s="158"/>
      <c r="AM528" s="158"/>
      <c r="AN528" s="158"/>
      <c r="AO528" s="158"/>
      <c r="AP528" s="158"/>
      <c r="AQ528" s="158"/>
      <c r="AR528" s="158"/>
      <c r="AS528" s="158"/>
      <c r="AT528" s="158"/>
      <c r="AU528" s="158"/>
      <c r="AV528" s="158"/>
      <c r="AW528" s="158"/>
      <c r="AX528" s="158"/>
      <c r="AY528" s="158"/>
      <c r="AZ528" s="158"/>
      <c r="BA528" s="158"/>
      <c r="BB528" s="158"/>
      <c r="BC528" s="158"/>
      <c r="BD528" s="158"/>
      <c r="BE528" s="158"/>
      <c r="BF528" s="158"/>
      <c r="BG528" s="158"/>
      <c r="BH528" s="158"/>
    </row>
    <row r="529" spans="1:6" ht="15" customHeight="1" x14ac:dyDescent="0.2">
      <c r="A529" s="154"/>
      <c r="B529" s="155"/>
      <c r="C529" s="156"/>
      <c r="D529" s="157"/>
      <c r="E529" s="130"/>
      <c r="F529" s="54"/>
    </row>
    <row r="530" spans="1:6" ht="15" customHeight="1" x14ac:dyDescent="0.2">
      <c r="A530" s="154"/>
      <c r="B530" s="155"/>
      <c r="C530" s="156"/>
      <c r="D530" s="157"/>
      <c r="E530" s="130"/>
      <c r="F530" s="54"/>
    </row>
    <row r="531" spans="1:6" ht="15" customHeight="1" x14ac:dyDescent="0.25">
      <c r="A531" s="159"/>
      <c r="B531" s="160"/>
      <c r="C531" s="161"/>
      <c r="D531" s="157"/>
      <c r="E531" s="162"/>
      <c r="F531" s="54"/>
    </row>
    <row r="532" spans="1:6" ht="15" customHeight="1" x14ac:dyDescent="0.25">
      <c r="A532" s="159"/>
      <c r="B532" s="160"/>
      <c r="C532" s="161"/>
      <c r="D532" s="157"/>
      <c r="E532" s="162"/>
      <c r="F532" s="54"/>
    </row>
    <row r="533" spans="1:6" ht="15" customHeight="1" x14ac:dyDescent="0.25">
      <c r="A533" s="159"/>
      <c r="B533" s="160"/>
      <c r="C533" s="161"/>
      <c r="D533" s="157"/>
      <c r="E533" s="162"/>
      <c r="F533" s="54"/>
    </row>
    <row r="534" spans="1:6" ht="15" customHeight="1" x14ac:dyDescent="0.25">
      <c r="A534" s="159"/>
      <c r="B534" s="160"/>
      <c r="C534" s="161"/>
      <c r="D534" s="157"/>
      <c r="E534" s="162"/>
      <c r="F534" s="54"/>
    </row>
    <row r="535" spans="1:6" ht="15" customHeight="1" x14ac:dyDescent="0.25">
      <c r="A535" s="159"/>
      <c r="B535" s="160"/>
      <c r="C535" s="161"/>
      <c r="D535" s="157"/>
      <c r="E535" s="162"/>
      <c r="F535" s="54"/>
    </row>
    <row r="536" spans="1:6" ht="15" customHeight="1" x14ac:dyDescent="0.25">
      <c r="A536" s="159"/>
      <c r="B536" s="160"/>
      <c r="C536" s="161"/>
      <c r="D536" s="157"/>
      <c r="E536" s="162"/>
      <c r="F536" s="54"/>
    </row>
    <row r="537" spans="1:6" ht="15" customHeight="1" x14ac:dyDescent="0.25">
      <c r="A537" s="199" t="s">
        <v>513</v>
      </c>
      <c r="B537" s="199"/>
      <c r="C537" s="199"/>
      <c r="D537" s="199"/>
      <c r="E537" s="199"/>
      <c r="F537" s="199"/>
    </row>
    <row r="538" spans="1:6" ht="15" customHeight="1" x14ac:dyDescent="0.25">
      <c r="A538" s="194" t="s">
        <v>1</v>
      </c>
      <c r="B538" s="194"/>
      <c r="C538" s="194"/>
      <c r="D538" s="194"/>
      <c r="E538" s="194"/>
      <c r="F538" s="194"/>
    </row>
    <row r="539" spans="1:6" ht="15" customHeight="1" x14ac:dyDescent="0.25">
      <c r="A539" s="195" t="s">
        <v>2</v>
      </c>
      <c r="B539" s="195"/>
      <c r="C539" s="195"/>
      <c r="D539" s="195"/>
      <c r="E539" s="195"/>
      <c r="F539" s="195"/>
    </row>
    <row r="540" spans="1:6" ht="15" customHeight="1" x14ac:dyDescent="0.25">
      <c r="A540" s="195" t="s">
        <v>3</v>
      </c>
      <c r="B540" s="195"/>
      <c r="C540" s="195"/>
      <c r="D540" s="195"/>
      <c r="E540" s="195"/>
      <c r="F540" s="195"/>
    </row>
    <row r="541" spans="1:6" ht="15" customHeight="1" x14ac:dyDescent="0.25">
      <c r="A541" s="147"/>
      <c r="B541" s="148"/>
      <c r="C541" s="149"/>
      <c r="D541" s="150"/>
      <c r="E541" s="151"/>
      <c r="F541" s="152"/>
    </row>
    <row r="542" spans="1:6" ht="15" customHeight="1" x14ac:dyDescent="0.2">
      <c r="A542" s="200" t="s">
        <v>514</v>
      </c>
      <c r="B542" s="200"/>
      <c r="C542" s="200"/>
      <c r="D542" s="200"/>
      <c r="E542" s="200"/>
      <c r="F542" s="200"/>
    </row>
    <row r="543" spans="1:6" ht="15" customHeight="1" x14ac:dyDescent="0.2">
      <c r="A543" s="200" t="s">
        <v>5</v>
      </c>
      <c r="B543" s="200"/>
      <c r="C543" s="200"/>
      <c r="D543" s="200"/>
      <c r="E543" s="200"/>
      <c r="F543" s="101">
        <v>1228004.19</v>
      </c>
    </row>
    <row r="544" spans="1:6" ht="15" customHeight="1" x14ac:dyDescent="0.2">
      <c r="A544" s="11" t="s">
        <v>6</v>
      </c>
      <c r="B544" s="11" t="s">
        <v>509</v>
      </c>
      <c r="C544" s="11" t="s">
        <v>412</v>
      </c>
      <c r="D544" s="11" t="s">
        <v>9</v>
      </c>
      <c r="E544" s="11" t="s">
        <v>10</v>
      </c>
      <c r="F544" s="11" t="s">
        <v>413</v>
      </c>
    </row>
    <row r="545" spans="1:6" ht="15" customHeight="1" x14ac:dyDescent="0.2">
      <c r="A545" s="125"/>
      <c r="B545" s="13"/>
      <c r="C545" s="14" t="s">
        <v>511</v>
      </c>
      <c r="D545" s="163">
        <v>1416000</v>
      </c>
      <c r="E545" s="15"/>
      <c r="F545" s="16">
        <f>F543+D545</f>
        <v>2644004.19</v>
      </c>
    </row>
    <row r="546" spans="1:6" ht="15" customHeight="1" x14ac:dyDescent="0.2">
      <c r="A546" s="125"/>
      <c r="B546" s="13"/>
      <c r="C546" s="14" t="s">
        <v>515</v>
      </c>
      <c r="D546" s="21"/>
      <c r="E546" s="133"/>
      <c r="F546" s="16">
        <f>F545-E546</f>
        <v>2644004.19</v>
      </c>
    </row>
    <row r="547" spans="1:6" ht="15" customHeight="1" x14ac:dyDescent="0.2">
      <c r="A547" s="125"/>
      <c r="B547" s="13"/>
      <c r="C547" s="109" t="s">
        <v>18</v>
      </c>
      <c r="D547" s="21"/>
      <c r="E547" s="133">
        <v>6044.25</v>
      </c>
      <c r="F547" s="16">
        <f t="shared" ref="F547:F581" si="12">F546-E547</f>
        <v>2637959.94</v>
      </c>
    </row>
    <row r="548" spans="1:6" ht="15" customHeight="1" x14ac:dyDescent="0.2">
      <c r="A548" s="125"/>
      <c r="B548" s="13"/>
      <c r="C548" s="14" t="s">
        <v>20</v>
      </c>
      <c r="D548" s="21"/>
      <c r="E548" s="133">
        <v>500</v>
      </c>
      <c r="F548" s="16">
        <f t="shared" si="12"/>
        <v>2637459.94</v>
      </c>
    </row>
    <row r="549" spans="1:6" ht="15" customHeight="1" x14ac:dyDescent="0.2">
      <c r="A549" s="12"/>
      <c r="B549" s="111"/>
      <c r="C549" s="14" t="s">
        <v>21</v>
      </c>
      <c r="D549" s="21"/>
      <c r="E549" s="108">
        <v>175</v>
      </c>
      <c r="F549" s="16">
        <f t="shared" si="12"/>
        <v>2637284.94</v>
      </c>
    </row>
    <row r="550" spans="1:6" ht="22.5" customHeight="1" x14ac:dyDescent="0.2">
      <c r="A550" s="31">
        <v>44714</v>
      </c>
      <c r="B550" s="164" t="s">
        <v>516</v>
      </c>
      <c r="C550" s="165" t="s">
        <v>517</v>
      </c>
      <c r="D550" s="21"/>
      <c r="E550" s="166">
        <v>150800.87</v>
      </c>
      <c r="F550" s="16">
        <f t="shared" si="12"/>
        <v>2486484.0699999998</v>
      </c>
    </row>
    <row r="551" spans="1:6" ht="38.25" customHeight="1" x14ac:dyDescent="0.2">
      <c r="A551" s="31">
        <v>44718</v>
      </c>
      <c r="B551" s="164" t="s">
        <v>518</v>
      </c>
      <c r="C551" s="167" t="s">
        <v>519</v>
      </c>
      <c r="D551" s="105"/>
      <c r="E551" s="168">
        <v>178048.72</v>
      </c>
      <c r="F551" s="16">
        <f t="shared" si="12"/>
        <v>2308435.3499999996</v>
      </c>
    </row>
    <row r="552" spans="1:6" ht="34.5" customHeight="1" x14ac:dyDescent="0.2">
      <c r="A552" s="31">
        <v>44718</v>
      </c>
      <c r="B552" s="164" t="s">
        <v>520</v>
      </c>
      <c r="C552" s="167" t="s">
        <v>521</v>
      </c>
      <c r="D552" s="105"/>
      <c r="E552" s="168">
        <v>18000</v>
      </c>
      <c r="F552" s="16">
        <f t="shared" si="12"/>
        <v>2290435.3499999996</v>
      </c>
    </row>
    <row r="553" spans="1:6" ht="34.5" customHeight="1" x14ac:dyDescent="0.2">
      <c r="A553" s="31">
        <v>44718</v>
      </c>
      <c r="B553" s="164" t="s">
        <v>522</v>
      </c>
      <c r="C553" s="165" t="s">
        <v>523</v>
      </c>
      <c r="D553" s="169"/>
      <c r="E553" s="168">
        <v>7236</v>
      </c>
      <c r="F553" s="16">
        <f t="shared" si="12"/>
        <v>2283199.3499999996</v>
      </c>
    </row>
    <row r="554" spans="1:6" ht="33.75" customHeight="1" x14ac:dyDescent="0.2">
      <c r="A554" s="31">
        <v>44718</v>
      </c>
      <c r="B554" s="164" t="s">
        <v>524</v>
      </c>
      <c r="C554" s="167" t="s">
        <v>525</v>
      </c>
      <c r="D554" s="170"/>
      <c r="E554" s="168">
        <v>15840</v>
      </c>
      <c r="F554" s="16">
        <f t="shared" si="12"/>
        <v>2267359.3499999996</v>
      </c>
    </row>
    <row r="555" spans="1:6" ht="32.25" customHeight="1" x14ac:dyDescent="0.2">
      <c r="A555" s="31">
        <v>44718</v>
      </c>
      <c r="B555" s="164" t="s">
        <v>526</v>
      </c>
      <c r="C555" s="167" t="s">
        <v>527</v>
      </c>
      <c r="D555" s="170"/>
      <c r="E555" s="168">
        <v>25200</v>
      </c>
      <c r="F555" s="16">
        <f t="shared" si="12"/>
        <v>2242159.3499999996</v>
      </c>
    </row>
    <row r="556" spans="1:6" ht="33" customHeight="1" x14ac:dyDescent="0.2">
      <c r="A556" s="31">
        <v>44718</v>
      </c>
      <c r="B556" s="164" t="s">
        <v>528</v>
      </c>
      <c r="C556" s="167" t="s">
        <v>523</v>
      </c>
      <c r="D556" s="170"/>
      <c r="E556" s="168">
        <v>14850</v>
      </c>
      <c r="F556" s="16">
        <f t="shared" si="12"/>
        <v>2227309.3499999996</v>
      </c>
    </row>
    <row r="557" spans="1:6" ht="29.25" customHeight="1" x14ac:dyDescent="0.2">
      <c r="A557" s="31">
        <v>44718</v>
      </c>
      <c r="B557" s="164" t="s">
        <v>529</v>
      </c>
      <c r="C557" s="167" t="s">
        <v>530</v>
      </c>
      <c r="D557" s="170"/>
      <c r="E557" s="168">
        <v>69350</v>
      </c>
      <c r="F557" s="16">
        <f t="shared" si="12"/>
        <v>2157959.3499999996</v>
      </c>
    </row>
    <row r="558" spans="1:6" ht="33" customHeight="1" x14ac:dyDescent="0.2">
      <c r="A558" s="31">
        <v>44718</v>
      </c>
      <c r="B558" s="164" t="s">
        <v>531</v>
      </c>
      <c r="C558" s="167" t="s">
        <v>532</v>
      </c>
      <c r="D558" s="170"/>
      <c r="E558" s="168">
        <v>123740</v>
      </c>
      <c r="F558" s="16">
        <f t="shared" si="12"/>
        <v>2034219.3499999996</v>
      </c>
    </row>
    <row r="559" spans="1:6" ht="40.5" customHeight="1" x14ac:dyDescent="0.2">
      <c r="A559" s="31">
        <v>44718</v>
      </c>
      <c r="B559" s="164" t="s">
        <v>533</v>
      </c>
      <c r="C559" s="167" t="s">
        <v>534</v>
      </c>
      <c r="D559" s="170"/>
      <c r="E559" s="168">
        <v>69350</v>
      </c>
      <c r="F559" s="16">
        <f t="shared" si="12"/>
        <v>1964869.3499999996</v>
      </c>
    </row>
    <row r="560" spans="1:6" ht="46.5" customHeight="1" x14ac:dyDescent="0.2">
      <c r="A560" s="31">
        <v>44718</v>
      </c>
      <c r="B560" s="164" t="s">
        <v>535</v>
      </c>
      <c r="C560" s="167" t="s">
        <v>536</v>
      </c>
      <c r="D560" s="170"/>
      <c r="E560" s="168">
        <v>70200</v>
      </c>
      <c r="F560" s="16">
        <f t="shared" si="12"/>
        <v>1894669.3499999996</v>
      </c>
    </row>
    <row r="561" spans="1:10" ht="42" customHeight="1" x14ac:dyDescent="0.2">
      <c r="A561" s="31">
        <v>44720</v>
      </c>
      <c r="B561" s="164" t="s">
        <v>537</v>
      </c>
      <c r="C561" s="167" t="s">
        <v>538</v>
      </c>
      <c r="D561" s="170"/>
      <c r="E561" s="168">
        <v>121321.32</v>
      </c>
      <c r="F561" s="16">
        <f t="shared" si="12"/>
        <v>1773348.0299999996</v>
      </c>
    </row>
    <row r="562" spans="1:10" ht="34.5" customHeight="1" x14ac:dyDescent="0.2">
      <c r="A562" s="31">
        <v>44720</v>
      </c>
      <c r="B562" s="164" t="s">
        <v>539</v>
      </c>
      <c r="C562" s="167" t="s">
        <v>540</v>
      </c>
      <c r="D562" s="170"/>
      <c r="E562" s="168">
        <v>33166.629999999997</v>
      </c>
      <c r="F562" s="16">
        <f t="shared" si="12"/>
        <v>1740181.3999999997</v>
      </c>
    </row>
    <row r="563" spans="1:10" ht="35.25" customHeight="1" x14ac:dyDescent="0.2">
      <c r="A563" s="31">
        <v>44720</v>
      </c>
      <c r="B563" s="164" t="s">
        <v>541</v>
      </c>
      <c r="C563" s="167" t="s">
        <v>542</v>
      </c>
      <c r="D563" s="170"/>
      <c r="E563" s="168">
        <v>52004.85</v>
      </c>
      <c r="F563" s="16">
        <f t="shared" si="12"/>
        <v>1688176.5499999996</v>
      </c>
    </row>
    <row r="564" spans="1:10" ht="30.75" customHeight="1" x14ac:dyDescent="0.2">
      <c r="A564" s="31">
        <v>44720</v>
      </c>
      <c r="B564" s="164" t="s">
        <v>543</v>
      </c>
      <c r="C564" s="165" t="s">
        <v>544</v>
      </c>
      <c r="D564" s="170"/>
      <c r="E564" s="168">
        <v>86436</v>
      </c>
      <c r="F564" s="16">
        <f t="shared" si="12"/>
        <v>1601740.5499999996</v>
      </c>
    </row>
    <row r="565" spans="1:10" ht="42" customHeight="1" x14ac:dyDescent="0.2">
      <c r="A565" s="31">
        <v>44720</v>
      </c>
      <c r="B565" s="164" t="s">
        <v>545</v>
      </c>
      <c r="C565" s="165" t="s">
        <v>546</v>
      </c>
      <c r="D565" s="170"/>
      <c r="E565" s="168">
        <v>76677.509999999995</v>
      </c>
      <c r="F565" s="16">
        <f t="shared" si="12"/>
        <v>1525063.0399999996</v>
      </c>
    </row>
    <row r="566" spans="1:10" ht="29.25" customHeight="1" x14ac:dyDescent="0.2">
      <c r="A566" s="31">
        <v>44720</v>
      </c>
      <c r="B566" s="164" t="s">
        <v>547</v>
      </c>
      <c r="C566" s="167" t="s">
        <v>548</v>
      </c>
      <c r="D566" s="170"/>
      <c r="E566" s="168">
        <v>27355.93</v>
      </c>
      <c r="F566" s="16">
        <f t="shared" si="12"/>
        <v>1497707.1099999996</v>
      </c>
    </row>
    <row r="567" spans="1:10" ht="32.25" customHeight="1" x14ac:dyDescent="0.2">
      <c r="A567" s="31">
        <v>44725</v>
      </c>
      <c r="B567" s="164" t="s">
        <v>549</v>
      </c>
      <c r="C567" s="167" t="s">
        <v>550</v>
      </c>
      <c r="D567" s="170"/>
      <c r="E567" s="168">
        <v>448135.28</v>
      </c>
      <c r="F567" s="16">
        <f t="shared" si="12"/>
        <v>1049571.8299999996</v>
      </c>
    </row>
    <row r="568" spans="1:10" ht="42" customHeight="1" x14ac:dyDescent="0.2">
      <c r="A568" s="31">
        <v>44725</v>
      </c>
      <c r="B568" s="164" t="s">
        <v>551</v>
      </c>
      <c r="C568" s="167" t="s">
        <v>552</v>
      </c>
      <c r="D568" s="170"/>
      <c r="E568" s="168">
        <v>54989.75</v>
      </c>
      <c r="F568" s="16">
        <f t="shared" si="12"/>
        <v>994582.07999999961</v>
      </c>
    </row>
    <row r="569" spans="1:10" ht="42" customHeight="1" x14ac:dyDescent="0.2">
      <c r="A569" s="31">
        <v>44725</v>
      </c>
      <c r="B569" s="164" t="s">
        <v>553</v>
      </c>
      <c r="C569" s="167" t="s">
        <v>554</v>
      </c>
      <c r="D569" s="170"/>
      <c r="E569" s="168">
        <v>51980</v>
      </c>
      <c r="F569" s="16">
        <f t="shared" si="12"/>
        <v>942602.07999999961</v>
      </c>
    </row>
    <row r="570" spans="1:10" ht="36.75" customHeight="1" x14ac:dyDescent="0.2">
      <c r="A570" s="31">
        <v>44725</v>
      </c>
      <c r="B570" s="164" t="s">
        <v>555</v>
      </c>
      <c r="C570" s="167" t="s">
        <v>556</v>
      </c>
      <c r="D570" s="170"/>
      <c r="E570" s="168">
        <v>120655.75</v>
      </c>
      <c r="F570" s="16">
        <f t="shared" si="12"/>
        <v>821946.32999999961</v>
      </c>
    </row>
    <row r="571" spans="1:10" ht="32.25" customHeight="1" x14ac:dyDescent="0.2">
      <c r="A571" s="31">
        <v>44725</v>
      </c>
      <c r="B571" s="164" t="s">
        <v>557</v>
      </c>
      <c r="C571" s="167" t="s">
        <v>558</v>
      </c>
      <c r="D571" s="170"/>
      <c r="E571" s="168">
        <v>82275.3</v>
      </c>
      <c r="F571" s="16">
        <f t="shared" si="12"/>
        <v>739671.02999999956</v>
      </c>
    </row>
    <row r="572" spans="1:10" ht="44.25" customHeight="1" x14ac:dyDescent="0.2">
      <c r="A572" s="31">
        <v>44725</v>
      </c>
      <c r="B572" s="164" t="s">
        <v>559</v>
      </c>
      <c r="C572" s="167" t="s">
        <v>560</v>
      </c>
      <c r="D572" s="170"/>
      <c r="E572" s="168">
        <v>115650.59</v>
      </c>
      <c r="F572" s="16">
        <f t="shared" si="12"/>
        <v>624020.43999999959</v>
      </c>
    </row>
    <row r="573" spans="1:10" ht="34.5" customHeight="1" x14ac:dyDescent="0.2">
      <c r="A573" s="31">
        <v>44726</v>
      </c>
      <c r="B573" s="171">
        <v>4646</v>
      </c>
      <c r="C573" s="165" t="s">
        <v>561</v>
      </c>
      <c r="D573" s="170"/>
      <c r="E573" s="168">
        <v>20013.599999999999</v>
      </c>
      <c r="F573" s="16">
        <f t="shared" si="12"/>
        <v>604006.83999999962</v>
      </c>
    </row>
    <row r="574" spans="1:10" ht="33.75" customHeight="1" x14ac:dyDescent="0.2">
      <c r="A574" s="31">
        <v>44726</v>
      </c>
      <c r="B574" s="171">
        <v>4647</v>
      </c>
      <c r="C574" s="167" t="s">
        <v>562</v>
      </c>
      <c r="D574" s="170"/>
      <c r="E574" s="168">
        <v>34163</v>
      </c>
      <c r="F574" s="16">
        <f t="shared" si="12"/>
        <v>569843.83999999962</v>
      </c>
      <c r="G574" s="2"/>
    </row>
    <row r="575" spans="1:10" ht="33.75" customHeight="1" x14ac:dyDescent="0.2">
      <c r="A575" s="31">
        <v>44733</v>
      </c>
      <c r="B575" s="164" t="s">
        <v>563</v>
      </c>
      <c r="C575" s="167" t="s">
        <v>564</v>
      </c>
      <c r="D575" s="170"/>
      <c r="E575" s="168">
        <v>25881.03</v>
      </c>
      <c r="F575" s="16">
        <f t="shared" si="12"/>
        <v>543962.80999999959</v>
      </c>
      <c r="H575" s="172"/>
      <c r="I575" s="172"/>
      <c r="J575" s="172"/>
    </row>
    <row r="576" spans="1:10" ht="33.75" customHeight="1" x14ac:dyDescent="0.2">
      <c r="A576" s="31">
        <v>44733</v>
      </c>
      <c r="B576" s="164" t="s">
        <v>565</v>
      </c>
      <c r="C576" s="167" t="s">
        <v>566</v>
      </c>
      <c r="D576" s="170"/>
      <c r="E576" s="168">
        <v>9696</v>
      </c>
      <c r="F576" s="16">
        <f t="shared" si="12"/>
        <v>534266.80999999959</v>
      </c>
      <c r="G576" s="172"/>
      <c r="H576" s="172"/>
      <c r="I576" s="172"/>
      <c r="J576" s="172"/>
    </row>
    <row r="577" spans="1:10" ht="33.75" customHeight="1" x14ac:dyDescent="0.2">
      <c r="A577" s="31">
        <v>44733</v>
      </c>
      <c r="B577" s="164" t="s">
        <v>567</v>
      </c>
      <c r="C577" s="165" t="s">
        <v>568</v>
      </c>
      <c r="D577" s="170"/>
      <c r="E577" s="168">
        <v>135441.20000000001</v>
      </c>
      <c r="F577" s="16">
        <f t="shared" si="12"/>
        <v>398825.60999999958</v>
      </c>
      <c r="G577" s="172"/>
      <c r="H577" s="172"/>
      <c r="I577" s="172"/>
      <c r="J577" s="172"/>
    </row>
    <row r="578" spans="1:10" ht="39" customHeight="1" x14ac:dyDescent="0.2">
      <c r="A578" s="31">
        <v>44733</v>
      </c>
      <c r="B578" s="164" t="s">
        <v>569</v>
      </c>
      <c r="C578" s="167" t="s">
        <v>570</v>
      </c>
      <c r="D578" s="170"/>
      <c r="E578" s="168">
        <v>40457.599999999999</v>
      </c>
      <c r="F578" s="16">
        <f t="shared" si="12"/>
        <v>358368.0099999996</v>
      </c>
    </row>
    <row r="579" spans="1:10" ht="60.75" customHeight="1" x14ac:dyDescent="0.2">
      <c r="A579" s="31">
        <v>44734</v>
      </c>
      <c r="B579" s="164" t="s">
        <v>571</v>
      </c>
      <c r="C579" s="167" t="s">
        <v>572</v>
      </c>
      <c r="D579" s="170"/>
      <c r="E579" s="168">
        <v>150000</v>
      </c>
      <c r="F579" s="16">
        <f t="shared" si="12"/>
        <v>208368.0099999996</v>
      </c>
    </row>
    <row r="580" spans="1:10" ht="42.75" customHeight="1" x14ac:dyDescent="0.2">
      <c r="A580" s="31">
        <v>44736</v>
      </c>
      <c r="B580" s="164" t="s">
        <v>573</v>
      </c>
      <c r="C580" s="167" t="s">
        <v>574</v>
      </c>
      <c r="D580" s="170"/>
      <c r="E580" s="168">
        <v>28500</v>
      </c>
      <c r="F580" s="16">
        <f t="shared" si="12"/>
        <v>179868.0099999996</v>
      </c>
    </row>
    <row r="581" spans="1:10" ht="33.75" customHeight="1" x14ac:dyDescent="0.2">
      <c r="A581" s="173">
        <v>44740</v>
      </c>
      <c r="B581" s="164" t="s">
        <v>575</v>
      </c>
      <c r="C581" s="167" t="s">
        <v>576</v>
      </c>
      <c r="D581" s="174"/>
      <c r="E581" s="168">
        <v>178300.48</v>
      </c>
      <c r="F581" s="16">
        <f t="shared" si="12"/>
        <v>1567.5299999995914</v>
      </c>
    </row>
    <row r="582" spans="1:10" s="1" customFormat="1" ht="15" customHeight="1" x14ac:dyDescent="0.2">
      <c r="A582" s="126"/>
      <c r="B582" s="142"/>
      <c r="C582" s="143"/>
      <c r="D582" s="144"/>
      <c r="E582" s="145"/>
      <c r="F582" s="146"/>
    </row>
    <row r="583" spans="1:10" s="1" customFormat="1" ht="15" customHeight="1" x14ac:dyDescent="0.2">
      <c r="A583" s="126"/>
      <c r="B583" s="142"/>
      <c r="C583" s="143"/>
      <c r="D583" s="144"/>
      <c r="E583" s="145"/>
      <c r="F583" s="146"/>
    </row>
    <row r="584" spans="1:10" s="1" customFormat="1" ht="15" customHeight="1" x14ac:dyDescent="0.2">
      <c r="A584" s="126"/>
      <c r="B584" s="142"/>
      <c r="C584" s="143"/>
      <c r="D584" s="144"/>
      <c r="E584" s="145"/>
      <c r="F584" s="146"/>
    </row>
    <row r="585" spans="1:10" s="1" customFormat="1" ht="15" customHeight="1" x14ac:dyDescent="0.2">
      <c r="A585" s="126"/>
      <c r="B585" s="142"/>
      <c r="C585" s="143"/>
      <c r="D585" s="144"/>
      <c r="E585" s="145"/>
      <c r="F585" s="146"/>
    </row>
    <row r="586" spans="1:10" s="1" customFormat="1" ht="15" customHeight="1" x14ac:dyDescent="0.2">
      <c r="A586" s="126"/>
      <c r="B586" s="142"/>
      <c r="C586" s="143"/>
      <c r="D586" s="144"/>
      <c r="E586" s="145"/>
      <c r="F586" s="146"/>
    </row>
    <row r="587" spans="1:10" s="1" customFormat="1" ht="15" customHeight="1" x14ac:dyDescent="0.2">
      <c r="A587" s="126"/>
      <c r="B587" s="142"/>
      <c r="C587" s="143"/>
      <c r="D587" s="144"/>
      <c r="E587" s="145"/>
      <c r="F587" s="146"/>
    </row>
    <row r="588" spans="1:10" s="1" customFormat="1" ht="15" customHeight="1" x14ac:dyDescent="0.2">
      <c r="A588" s="126"/>
      <c r="B588" s="142"/>
      <c r="C588" s="143"/>
      <c r="D588" s="144"/>
      <c r="E588" s="145"/>
      <c r="F588" s="146"/>
    </row>
    <row r="589" spans="1:10" s="1" customFormat="1" ht="15" customHeight="1" x14ac:dyDescent="0.2">
      <c r="A589" s="126"/>
      <c r="B589" s="142"/>
      <c r="C589" s="143"/>
      <c r="D589" s="144"/>
      <c r="E589" s="145"/>
      <c r="F589" s="146"/>
    </row>
    <row r="590" spans="1:10" s="1" customFormat="1" ht="15" customHeight="1" x14ac:dyDescent="0.2">
      <c r="A590" s="126"/>
      <c r="B590" s="142"/>
      <c r="C590" s="143"/>
      <c r="D590" s="144"/>
      <c r="E590" s="145"/>
      <c r="F590" s="146"/>
    </row>
    <row r="591" spans="1:10" s="1" customFormat="1" ht="15" customHeight="1" x14ac:dyDescent="0.2">
      <c r="A591" s="126"/>
      <c r="B591" s="142"/>
      <c r="C591" s="143"/>
      <c r="D591" s="144"/>
      <c r="E591" s="145"/>
      <c r="F591" s="146"/>
    </row>
    <row r="592" spans="1:10" s="1" customFormat="1" ht="15" customHeight="1" x14ac:dyDescent="0.2">
      <c r="A592" s="126"/>
      <c r="B592" s="142"/>
      <c r="C592" s="143"/>
      <c r="D592" s="144"/>
      <c r="E592" s="145"/>
      <c r="F592" s="146"/>
    </row>
    <row r="593" spans="1:6" s="1" customFormat="1" ht="15" customHeight="1" x14ac:dyDescent="0.2">
      <c r="A593" s="126"/>
      <c r="B593" s="142"/>
      <c r="C593" s="143"/>
      <c r="D593" s="144"/>
      <c r="E593" s="145"/>
      <c r="F593" s="146"/>
    </row>
    <row r="594" spans="1:6" s="1" customFormat="1" ht="15" customHeight="1" x14ac:dyDescent="0.2">
      <c r="A594" s="126"/>
      <c r="B594" s="142"/>
      <c r="C594" s="143"/>
      <c r="D594" s="144"/>
      <c r="E594" s="145"/>
      <c r="F594" s="146"/>
    </row>
    <row r="595" spans="1:6" s="1" customFormat="1" ht="15" customHeight="1" x14ac:dyDescent="0.2">
      <c r="A595" s="126"/>
      <c r="B595" s="142"/>
      <c r="C595" s="143"/>
      <c r="D595" s="144"/>
      <c r="E595" s="145"/>
      <c r="F595" s="146"/>
    </row>
    <row r="596" spans="1:6" s="1" customFormat="1" ht="15" customHeight="1" x14ac:dyDescent="0.2">
      <c r="A596" s="126"/>
      <c r="B596" s="142"/>
      <c r="C596" s="143"/>
      <c r="D596" s="144"/>
      <c r="E596" s="145"/>
      <c r="F596" s="146"/>
    </row>
    <row r="597" spans="1:6" s="1" customFormat="1" ht="15" customHeight="1" x14ac:dyDescent="0.2">
      <c r="A597" s="126"/>
      <c r="B597" s="142"/>
      <c r="C597" s="143"/>
      <c r="D597" s="144"/>
      <c r="E597" s="145"/>
      <c r="F597" s="146"/>
    </row>
    <row r="598" spans="1:6" s="1" customFormat="1" ht="15" customHeight="1" x14ac:dyDescent="0.2">
      <c r="A598" s="126"/>
      <c r="B598" s="142"/>
      <c r="C598" s="143"/>
      <c r="D598" s="144"/>
      <c r="E598" s="145"/>
      <c r="F598" s="146"/>
    </row>
    <row r="599" spans="1:6" x14ac:dyDescent="0.2">
      <c r="A599" s="126"/>
      <c r="B599" s="142"/>
      <c r="C599" s="143"/>
      <c r="D599" s="144"/>
      <c r="E599" s="145"/>
      <c r="F599" s="146"/>
    </row>
    <row r="600" spans="1:6" x14ac:dyDescent="0.2">
      <c r="A600" s="126"/>
      <c r="B600" s="142"/>
      <c r="C600" s="143"/>
      <c r="D600" s="144"/>
      <c r="E600" s="145"/>
      <c r="F600" s="146"/>
    </row>
    <row r="601" spans="1:6" x14ac:dyDescent="0.2">
      <c r="A601" s="126"/>
      <c r="B601" s="142"/>
      <c r="C601" s="143"/>
      <c r="D601" s="144"/>
      <c r="E601" s="145"/>
      <c r="F601" s="146"/>
    </row>
    <row r="602" spans="1:6" x14ac:dyDescent="0.2">
      <c r="A602" s="126"/>
      <c r="B602" s="142"/>
      <c r="C602" s="143"/>
      <c r="D602" s="144"/>
      <c r="E602" s="145"/>
      <c r="F602" s="146"/>
    </row>
    <row r="603" spans="1:6" x14ac:dyDescent="0.2">
      <c r="A603" s="126"/>
      <c r="B603" s="142"/>
      <c r="C603" s="143"/>
      <c r="D603" s="144"/>
      <c r="E603" s="145"/>
      <c r="F603" s="146"/>
    </row>
    <row r="604" spans="1:6" x14ac:dyDescent="0.2">
      <c r="A604" s="126"/>
      <c r="B604" s="142"/>
      <c r="C604" s="143"/>
      <c r="D604" s="144"/>
      <c r="E604" s="145"/>
      <c r="F604" s="146"/>
    </row>
    <row r="605" spans="1:6" x14ac:dyDescent="0.2">
      <c r="A605" s="126"/>
      <c r="B605" s="142"/>
      <c r="C605" s="143"/>
      <c r="D605" s="144"/>
      <c r="E605" s="145"/>
      <c r="F605" s="146"/>
    </row>
    <row r="606" spans="1:6" x14ac:dyDescent="0.2">
      <c r="A606" s="126"/>
      <c r="B606" s="142"/>
      <c r="C606" s="143"/>
      <c r="D606" s="144"/>
      <c r="E606" s="145"/>
      <c r="F606" s="146"/>
    </row>
    <row r="607" spans="1:6" x14ac:dyDescent="0.2">
      <c r="A607" s="126"/>
      <c r="B607" s="142"/>
      <c r="C607" s="143"/>
      <c r="D607" s="144"/>
      <c r="E607" s="145"/>
      <c r="F607" s="146"/>
    </row>
    <row r="608" spans="1:6" x14ac:dyDescent="0.2">
      <c r="A608" s="126"/>
      <c r="B608" s="142"/>
      <c r="C608" s="143"/>
      <c r="D608" s="144"/>
      <c r="E608" s="145"/>
      <c r="F608" s="146"/>
    </row>
    <row r="609" spans="1:6" x14ac:dyDescent="0.2">
      <c r="A609" s="126"/>
      <c r="B609" s="142"/>
      <c r="C609" s="143"/>
      <c r="D609" s="144"/>
      <c r="E609" s="145"/>
      <c r="F609" s="146"/>
    </row>
    <row r="610" spans="1:6" x14ac:dyDescent="0.2">
      <c r="A610" s="126"/>
      <c r="B610" s="142"/>
      <c r="C610" s="143"/>
      <c r="D610" s="144"/>
      <c r="E610" s="145"/>
      <c r="F610" s="146"/>
    </row>
    <row r="611" spans="1:6" x14ac:dyDescent="0.2">
      <c r="A611" s="126"/>
      <c r="B611" s="142"/>
      <c r="C611" s="143"/>
      <c r="D611" s="144"/>
      <c r="E611" s="145"/>
      <c r="F611" s="146"/>
    </row>
    <row r="612" spans="1:6" x14ac:dyDescent="0.2">
      <c r="A612" s="126"/>
      <c r="B612" s="142"/>
      <c r="C612" s="143"/>
      <c r="D612" s="144"/>
      <c r="E612" s="145"/>
      <c r="F612" s="146"/>
    </row>
    <row r="613" spans="1:6" x14ac:dyDescent="0.2">
      <c r="A613" s="126"/>
      <c r="B613" s="142"/>
      <c r="C613" s="143"/>
      <c r="D613" s="144"/>
      <c r="E613" s="145"/>
      <c r="F613" s="146"/>
    </row>
    <row r="614" spans="1:6" x14ac:dyDescent="0.2">
      <c r="A614" s="126"/>
      <c r="B614" s="142"/>
      <c r="C614" s="143"/>
      <c r="D614" s="144"/>
      <c r="E614" s="145"/>
      <c r="F614" s="146"/>
    </row>
    <row r="615" spans="1:6" x14ac:dyDescent="0.2">
      <c r="A615" s="126"/>
      <c r="B615" s="142"/>
      <c r="C615" s="143"/>
      <c r="D615" s="144"/>
      <c r="E615" s="145"/>
      <c r="F615" s="146"/>
    </row>
    <row r="616" spans="1:6" x14ac:dyDescent="0.2">
      <c r="A616" s="126"/>
      <c r="B616" s="142"/>
      <c r="C616" s="143"/>
      <c r="D616" s="144"/>
      <c r="E616" s="145"/>
      <c r="F616" s="146"/>
    </row>
    <row r="617" spans="1:6" x14ac:dyDescent="0.2">
      <c r="A617" s="126"/>
      <c r="B617" s="142"/>
      <c r="C617" s="143"/>
      <c r="D617" s="144"/>
      <c r="E617" s="145"/>
      <c r="F617" s="146"/>
    </row>
    <row r="618" spans="1:6" x14ac:dyDescent="0.2">
      <c r="A618" s="126"/>
      <c r="B618" s="142"/>
      <c r="C618" s="143"/>
      <c r="D618" s="144"/>
      <c r="E618" s="145"/>
      <c r="F618" s="146"/>
    </row>
    <row r="619" spans="1:6" x14ac:dyDescent="0.2">
      <c r="A619" s="126"/>
      <c r="B619" s="142"/>
      <c r="C619" s="143"/>
      <c r="D619" s="144"/>
      <c r="E619" s="145"/>
      <c r="F619" s="146"/>
    </row>
    <row r="620" spans="1:6" x14ac:dyDescent="0.2">
      <c r="A620" s="126"/>
      <c r="B620" s="142"/>
      <c r="C620" s="143"/>
      <c r="D620" s="144"/>
      <c r="E620" s="145"/>
      <c r="F620" s="146"/>
    </row>
    <row r="621" spans="1:6" x14ac:dyDescent="0.2">
      <c r="A621" s="126"/>
      <c r="B621" s="142"/>
      <c r="C621" s="143"/>
      <c r="D621" s="144"/>
      <c r="E621" s="145"/>
      <c r="F621" s="146"/>
    </row>
    <row r="622" spans="1:6" x14ac:dyDescent="0.2">
      <c r="A622" s="126"/>
      <c r="B622" s="142"/>
      <c r="C622" s="143"/>
      <c r="D622" s="144"/>
      <c r="E622" s="145"/>
      <c r="F622" s="146"/>
    </row>
    <row r="623" spans="1:6" x14ac:dyDescent="0.2">
      <c r="A623" s="126"/>
      <c r="B623" s="142"/>
      <c r="C623" s="143"/>
      <c r="D623" s="144"/>
      <c r="E623" s="145"/>
      <c r="F623" s="146"/>
    </row>
    <row r="624" spans="1:6" x14ac:dyDescent="0.2">
      <c r="A624" s="126"/>
      <c r="B624" s="142"/>
      <c r="C624" s="143"/>
      <c r="D624" s="144"/>
      <c r="E624" s="145"/>
      <c r="F624" s="146"/>
    </row>
    <row r="625" spans="1:6" x14ac:dyDescent="0.2">
      <c r="A625" s="126"/>
      <c r="B625" s="142"/>
      <c r="C625" s="143"/>
      <c r="D625" s="144"/>
      <c r="E625" s="145"/>
      <c r="F625" s="146"/>
    </row>
    <row r="626" spans="1:6" x14ac:dyDescent="0.2">
      <c r="A626" s="126"/>
      <c r="B626" s="142"/>
      <c r="C626" s="143"/>
      <c r="D626" s="144"/>
      <c r="E626" s="145"/>
      <c r="F626" s="146"/>
    </row>
    <row r="627" spans="1:6" x14ac:dyDescent="0.2">
      <c r="A627" s="126"/>
      <c r="B627" s="142"/>
      <c r="C627" s="143"/>
      <c r="D627" s="144"/>
      <c r="E627" s="145"/>
      <c r="F627" s="146"/>
    </row>
    <row r="628" spans="1:6" x14ac:dyDescent="0.2">
      <c r="A628" s="126"/>
      <c r="B628" s="142"/>
      <c r="C628" s="143"/>
      <c r="D628" s="144"/>
      <c r="E628" s="145"/>
      <c r="F628" s="146"/>
    </row>
    <row r="629" spans="1:6" x14ac:dyDescent="0.2">
      <c r="A629" s="126"/>
      <c r="B629" s="142"/>
      <c r="C629" s="143"/>
      <c r="D629" s="144"/>
      <c r="E629" s="145"/>
      <c r="F629" s="146"/>
    </row>
    <row r="630" spans="1:6" ht="15" x14ac:dyDescent="0.25">
      <c r="A630" s="194" t="s">
        <v>0</v>
      </c>
      <c r="B630" s="194"/>
      <c r="C630" s="194"/>
      <c r="D630" s="194"/>
      <c r="E630" s="194"/>
      <c r="F630" s="194"/>
    </row>
    <row r="631" spans="1:6" ht="15" x14ac:dyDescent="0.25">
      <c r="A631" s="194" t="s">
        <v>1</v>
      </c>
      <c r="B631" s="194"/>
      <c r="C631" s="194"/>
      <c r="D631" s="194"/>
      <c r="E631" s="194"/>
      <c r="F631" s="194"/>
    </row>
    <row r="632" spans="1:6" ht="15" customHeight="1" x14ac:dyDescent="0.25">
      <c r="A632" s="195" t="s">
        <v>2</v>
      </c>
      <c r="B632" s="195"/>
      <c r="C632" s="195"/>
      <c r="D632" s="195"/>
      <c r="E632" s="195"/>
      <c r="F632" s="195"/>
    </row>
    <row r="633" spans="1:6" ht="15" x14ac:dyDescent="0.25">
      <c r="A633" s="195" t="s">
        <v>3</v>
      </c>
      <c r="B633" s="195"/>
      <c r="C633" s="195"/>
      <c r="D633" s="195"/>
      <c r="E633" s="195"/>
      <c r="F633" s="195"/>
    </row>
    <row r="634" spans="1:6" ht="12" x14ac:dyDescent="0.2">
      <c r="A634" s="196" t="s">
        <v>577</v>
      </c>
      <c r="B634" s="197"/>
      <c r="C634" s="197"/>
      <c r="D634" s="197"/>
      <c r="E634" s="197"/>
      <c r="F634" s="198"/>
    </row>
    <row r="635" spans="1:6" ht="12" x14ac:dyDescent="0.2">
      <c r="A635" s="196" t="s">
        <v>578</v>
      </c>
      <c r="B635" s="197"/>
      <c r="C635" s="197"/>
      <c r="D635" s="197"/>
      <c r="E635" s="198"/>
      <c r="F635" s="175">
        <v>4722544015.2299995</v>
      </c>
    </row>
    <row r="636" spans="1:6" ht="12" x14ac:dyDescent="0.2">
      <c r="A636" s="11" t="s">
        <v>6</v>
      </c>
      <c r="B636" s="11" t="s">
        <v>509</v>
      </c>
      <c r="C636" s="11" t="s">
        <v>412</v>
      </c>
      <c r="D636" s="11" t="s">
        <v>9</v>
      </c>
      <c r="E636" s="11" t="s">
        <v>10</v>
      </c>
      <c r="F636" s="11"/>
    </row>
    <row r="637" spans="1:6" x14ac:dyDescent="0.2">
      <c r="A637" s="12"/>
      <c r="B637" s="13"/>
      <c r="C637" s="14" t="s">
        <v>12</v>
      </c>
      <c r="D637" s="15">
        <v>5286585.2300000004</v>
      </c>
      <c r="E637" s="133"/>
      <c r="F637" s="16">
        <f>F635+D637</f>
        <v>4727830600.4599991</v>
      </c>
    </row>
    <row r="638" spans="1:6" x14ac:dyDescent="0.2">
      <c r="A638" s="176"/>
      <c r="B638" s="111"/>
      <c r="C638" s="14" t="s">
        <v>14</v>
      </c>
      <c r="D638" s="20">
        <v>635708784.66999996</v>
      </c>
      <c r="E638" s="133"/>
      <c r="F638" s="16">
        <f>F637+D638</f>
        <v>5363539385.1299992</v>
      </c>
    </row>
    <row r="639" spans="1:6" x14ac:dyDescent="0.2">
      <c r="A639" s="176"/>
      <c r="B639" s="111"/>
      <c r="C639" s="14" t="s">
        <v>579</v>
      </c>
      <c r="D639" s="20">
        <v>39167071.140000001</v>
      </c>
      <c r="E639" s="133"/>
      <c r="F639" s="16">
        <f>F638+D639</f>
        <v>5402706456.2699995</v>
      </c>
    </row>
    <row r="640" spans="1:6" ht="34.5" customHeight="1" x14ac:dyDescent="0.2">
      <c r="A640" s="84">
        <v>44715</v>
      </c>
      <c r="B640" s="177" t="s">
        <v>580</v>
      </c>
      <c r="C640" s="178" t="s">
        <v>581</v>
      </c>
      <c r="D640" s="179"/>
      <c r="E640" s="180">
        <v>5000761.04</v>
      </c>
      <c r="F640" s="16">
        <f>F639-E640</f>
        <v>5397705695.2299995</v>
      </c>
    </row>
    <row r="641" spans="1:60" s="28" customFormat="1" ht="55.5" customHeight="1" x14ac:dyDescent="0.2">
      <c r="A641" s="31">
        <v>44719</v>
      </c>
      <c r="B641" s="181" t="s">
        <v>582</v>
      </c>
      <c r="C641" s="33" t="s">
        <v>583</v>
      </c>
      <c r="D641" s="182"/>
      <c r="E641" s="35">
        <v>60874.1</v>
      </c>
      <c r="F641" s="183">
        <f t="shared" ref="F641:F701" si="13">F640-E641</f>
        <v>5397644821.1299992</v>
      </c>
      <c r="G641" s="27"/>
      <c r="H641" s="27"/>
      <c r="I641" s="27"/>
      <c r="J641" s="27"/>
      <c r="K641" s="27"/>
      <c r="L641" s="27"/>
      <c r="M641" s="27"/>
      <c r="N641" s="27"/>
      <c r="O641" s="27"/>
      <c r="P641" s="27"/>
      <c r="Q641" s="27"/>
      <c r="R641" s="27"/>
      <c r="S641" s="27"/>
      <c r="T641" s="27"/>
      <c r="U641" s="27"/>
      <c r="V641" s="27"/>
      <c r="W641" s="27"/>
      <c r="X641" s="27"/>
      <c r="Y641" s="27"/>
      <c r="Z641" s="27"/>
      <c r="AA641" s="27"/>
      <c r="AB641" s="27"/>
      <c r="AC641" s="27"/>
      <c r="AD641" s="27"/>
      <c r="AE641" s="27"/>
      <c r="AF641" s="27"/>
      <c r="AG641" s="27"/>
      <c r="AH641" s="27"/>
      <c r="AI641" s="27"/>
      <c r="AJ641" s="27"/>
      <c r="AK641" s="27"/>
      <c r="AL641" s="27"/>
      <c r="AM641" s="27"/>
      <c r="AN641" s="27"/>
      <c r="AO641" s="27"/>
      <c r="AP641" s="27"/>
      <c r="AQ641" s="27"/>
      <c r="AR641" s="27"/>
      <c r="AS641" s="27"/>
      <c r="AT641" s="27"/>
      <c r="AU641" s="27"/>
      <c r="AV641" s="27"/>
      <c r="AW641" s="27"/>
      <c r="AX641" s="27"/>
      <c r="AY641" s="27"/>
      <c r="AZ641" s="27"/>
      <c r="BA641" s="27"/>
      <c r="BB641" s="27"/>
      <c r="BC641" s="27"/>
      <c r="BD641" s="27"/>
      <c r="BE641" s="27"/>
      <c r="BF641" s="27"/>
      <c r="BG641" s="27"/>
      <c r="BH641" s="27"/>
    </row>
    <row r="642" spans="1:60" ht="63" customHeight="1" x14ac:dyDescent="0.2">
      <c r="A642" s="31">
        <v>44721</v>
      </c>
      <c r="B642" s="181" t="s">
        <v>584</v>
      </c>
      <c r="C642" s="33" t="s">
        <v>585</v>
      </c>
      <c r="D642" s="182"/>
      <c r="E642" s="35">
        <v>5096969.62</v>
      </c>
      <c r="F642" s="183">
        <f t="shared" si="13"/>
        <v>5392547851.5099993</v>
      </c>
    </row>
    <row r="643" spans="1:60" ht="42.75" customHeight="1" x14ac:dyDescent="0.2">
      <c r="A643" s="31">
        <v>44722</v>
      </c>
      <c r="B643" s="181" t="s">
        <v>586</v>
      </c>
      <c r="C643" s="33" t="s">
        <v>587</v>
      </c>
      <c r="D643" s="182"/>
      <c r="E643" s="35">
        <v>59366843.539999999</v>
      </c>
      <c r="F643" s="183">
        <f t="shared" si="13"/>
        <v>5333181007.9699993</v>
      </c>
    </row>
    <row r="644" spans="1:60" ht="32.25" customHeight="1" x14ac:dyDescent="0.2">
      <c r="A644" s="31">
        <v>44722</v>
      </c>
      <c r="B644" s="181" t="s">
        <v>588</v>
      </c>
      <c r="C644" s="33" t="s">
        <v>589</v>
      </c>
      <c r="D644" s="182"/>
      <c r="E644" s="35">
        <v>658781.57999999996</v>
      </c>
      <c r="F644" s="183">
        <f t="shared" si="13"/>
        <v>5332522226.3899994</v>
      </c>
    </row>
    <row r="645" spans="1:60" ht="28.5" customHeight="1" x14ac:dyDescent="0.2">
      <c r="A645" s="31">
        <v>44722</v>
      </c>
      <c r="B645" s="181" t="s">
        <v>590</v>
      </c>
      <c r="C645" s="33" t="s">
        <v>591</v>
      </c>
      <c r="D645" s="182"/>
      <c r="E645" s="35">
        <v>268481.03999999998</v>
      </c>
      <c r="F645" s="183">
        <f t="shared" si="13"/>
        <v>5332253745.3499994</v>
      </c>
    </row>
    <row r="646" spans="1:60" ht="42.75" customHeight="1" x14ac:dyDescent="0.2">
      <c r="A646" s="31">
        <v>44722</v>
      </c>
      <c r="B646" s="181" t="s">
        <v>592</v>
      </c>
      <c r="C646" s="33" t="s">
        <v>593</v>
      </c>
      <c r="D646" s="182"/>
      <c r="E646" s="35">
        <v>69326421.310000002</v>
      </c>
      <c r="F646" s="183">
        <f t="shared" si="13"/>
        <v>5262927324.039999</v>
      </c>
    </row>
    <row r="647" spans="1:60" ht="32.25" customHeight="1" x14ac:dyDescent="0.2">
      <c r="A647" s="31">
        <v>44722</v>
      </c>
      <c r="B647" s="181" t="s">
        <v>594</v>
      </c>
      <c r="C647" s="33" t="s">
        <v>595</v>
      </c>
      <c r="D647" s="182"/>
      <c r="E647" s="35">
        <v>46099.56</v>
      </c>
      <c r="F647" s="183">
        <f t="shared" si="13"/>
        <v>5262881224.4799986</v>
      </c>
    </row>
    <row r="648" spans="1:60" ht="72.75" customHeight="1" x14ac:dyDescent="0.2">
      <c r="A648" s="31">
        <v>44722</v>
      </c>
      <c r="B648" s="181" t="s">
        <v>596</v>
      </c>
      <c r="C648" s="33" t="s">
        <v>597</v>
      </c>
      <c r="D648" s="182"/>
      <c r="E648" s="35">
        <v>85721.01</v>
      </c>
      <c r="F648" s="183">
        <f t="shared" si="13"/>
        <v>5262795503.4699984</v>
      </c>
    </row>
    <row r="649" spans="1:60" ht="42" customHeight="1" x14ac:dyDescent="0.2">
      <c r="A649" s="31">
        <v>44722</v>
      </c>
      <c r="B649" s="181" t="s">
        <v>598</v>
      </c>
      <c r="C649" s="33" t="s">
        <v>599</v>
      </c>
      <c r="D649" s="184"/>
      <c r="E649" s="35">
        <v>770473.63</v>
      </c>
      <c r="F649" s="183">
        <f t="shared" si="13"/>
        <v>5262025029.8399982</v>
      </c>
    </row>
    <row r="650" spans="1:60" ht="48" customHeight="1" x14ac:dyDescent="0.2">
      <c r="A650" s="31">
        <v>44722</v>
      </c>
      <c r="B650" s="181" t="s">
        <v>600</v>
      </c>
      <c r="C650" s="33" t="s">
        <v>601</v>
      </c>
      <c r="D650" s="182"/>
      <c r="E650" s="35">
        <v>26135.72</v>
      </c>
      <c r="F650" s="183">
        <f t="shared" si="13"/>
        <v>5261998894.119998</v>
      </c>
    </row>
    <row r="651" spans="1:60" ht="50.25" customHeight="1" x14ac:dyDescent="0.2">
      <c r="A651" s="31">
        <v>44722</v>
      </c>
      <c r="B651" s="181" t="s">
        <v>602</v>
      </c>
      <c r="C651" s="33" t="s">
        <v>603</v>
      </c>
      <c r="D651" s="182"/>
      <c r="E651" s="35">
        <v>20471</v>
      </c>
      <c r="F651" s="183">
        <f t="shared" si="13"/>
        <v>5261978423.119998</v>
      </c>
    </row>
    <row r="652" spans="1:60" ht="44.25" customHeight="1" x14ac:dyDescent="0.2">
      <c r="A652" s="31">
        <v>44722</v>
      </c>
      <c r="B652" s="181" t="s">
        <v>604</v>
      </c>
      <c r="C652" s="33" t="s">
        <v>605</v>
      </c>
      <c r="D652" s="182"/>
      <c r="E652" s="35">
        <v>292599.17</v>
      </c>
      <c r="F652" s="183">
        <f t="shared" si="13"/>
        <v>5261685823.9499979</v>
      </c>
    </row>
    <row r="653" spans="1:60" ht="41.25" customHeight="1" x14ac:dyDescent="0.2">
      <c r="A653" s="31">
        <v>44722</v>
      </c>
      <c r="B653" s="181" t="s">
        <v>606</v>
      </c>
      <c r="C653" s="33" t="s">
        <v>607</v>
      </c>
      <c r="D653" s="182"/>
      <c r="E653" s="35">
        <v>9289.84</v>
      </c>
      <c r="F653" s="183">
        <f t="shared" si="13"/>
        <v>5261676534.1099977</v>
      </c>
    </row>
    <row r="654" spans="1:60" ht="49.5" customHeight="1" x14ac:dyDescent="0.2">
      <c r="A654" s="31">
        <v>44722</v>
      </c>
      <c r="B654" s="181" t="s">
        <v>608</v>
      </c>
      <c r="C654" s="33" t="s">
        <v>609</v>
      </c>
      <c r="D654" s="182"/>
      <c r="E654" s="35">
        <v>78871.33</v>
      </c>
      <c r="F654" s="183">
        <f t="shared" si="13"/>
        <v>5261597662.7799978</v>
      </c>
    </row>
    <row r="655" spans="1:60" ht="55.5" customHeight="1" x14ac:dyDescent="0.2">
      <c r="A655" s="31">
        <v>44727</v>
      </c>
      <c r="B655" s="181" t="s">
        <v>610</v>
      </c>
      <c r="C655" s="33" t="s">
        <v>611</v>
      </c>
      <c r="D655" s="185"/>
      <c r="E655" s="35">
        <v>51065.22</v>
      </c>
      <c r="F655" s="183">
        <f t="shared" si="13"/>
        <v>5261546597.5599976</v>
      </c>
    </row>
    <row r="656" spans="1:60" ht="51" customHeight="1" x14ac:dyDescent="0.2">
      <c r="A656" s="31">
        <v>44727</v>
      </c>
      <c r="B656" s="181" t="s">
        <v>612</v>
      </c>
      <c r="C656" s="33" t="s">
        <v>613</v>
      </c>
      <c r="D656" s="186"/>
      <c r="E656" s="35">
        <v>536308.91</v>
      </c>
      <c r="F656" s="183">
        <f t="shared" si="13"/>
        <v>5261010288.6499977</v>
      </c>
    </row>
    <row r="657" spans="1:60" ht="66.75" customHeight="1" x14ac:dyDescent="0.2">
      <c r="A657" s="31">
        <v>44729</v>
      </c>
      <c r="B657" s="181" t="s">
        <v>614</v>
      </c>
      <c r="C657" s="33" t="s">
        <v>615</v>
      </c>
      <c r="D657" s="186"/>
      <c r="E657" s="35">
        <v>4863593.21</v>
      </c>
      <c r="F657" s="183">
        <f t="shared" si="13"/>
        <v>5256146695.4399977</v>
      </c>
    </row>
    <row r="658" spans="1:60" ht="42.75" customHeight="1" x14ac:dyDescent="0.2">
      <c r="A658" s="31">
        <v>44729</v>
      </c>
      <c r="B658" s="181" t="s">
        <v>616</v>
      </c>
      <c r="C658" s="33" t="s">
        <v>617</v>
      </c>
      <c r="D658" s="186"/>
      <c r="E658" s="35">
        <v>1057550</v>
      </c>
      <c r="F658" s="183">
        <f t="shared" si="13"/>
        <v>5255089145.4399977</v>
      </c>
    </row>
    <row r="659" spans="1:60" ht="32.25" customHeight="1" x14ac:dyDescent="0.2">
      <c r="A659" s="31">
        <v>44729</v>
      </c>
      <c r="B659" s="181" t="s">
        <v>618</v>
      </c>
      <c r="C659" s="33" t="s">
        <v>619</v>
      </c>
      <c r="D659" s="186"/>
      <c r="E659" s="35">
        <v>25110555.789999999</v>
      </c>
      <c r="F659" s="183">
        <f t="shared" si="13"/>
        <v>5229978589.6499977</v>
      </c>
    </row>
    <row r="660" spans="1:60" ht="78" customHeight="1" x14ac:dyDescent="0.2">
      <c r="A660" s="31">
        <v>44729</v>
      </c>
      <c r="B660" s="181" t="s">
        <v>620</v>
      </c>
      <c r="C660" s="33" t="s">
        <v>621</v>
      </c>
      <c r="D660" s="186"/>
      <c r="E660" s="35">
        <v>63979326.539999999</v>
      </c>
      <c r="F660" s="183">
        <f t="shared" si="13"/>
        <v>5165999263.1099977</v>
      </c>
    </row>
    <row r="661" spans="1:60" s="28" customFormat="1" ht="44.25" customHeight="1" x14ac:dyDescent="0.2">
      <c r="A661" s="31">
        <v>44729</v>
      </c>
      <c r="B661" s="181" t="s">
        <v>622</v>
      </c>
      <c r="C661" s="33" t="s">
        <v>623</v>
      </c>
      <c r="D661" s="186"/>
      <c r="E661" s="35">
        <v>25061975.190000001</v>
      </c>
      <c r="F661" s="183">
        <f t="shared" si="13"/>
        <v>5140937287.9199982</v>
      </c>
      <c r="G661" s="27"/>
      <c r="H661" s="27"/>
      <c r="I661" s="27"/>
      <c r="J661" s="27"/>
      <c r="K661" s="27"/>
      <c r="L661" s="27"/>
      <c r="M661" s="27"/>
      <c r="N661" s="27"/>
      <c r="O661" s="27"/>
      <c r="P661" s="27"/>
      <c r="Q661" s="27"/>
      <c r="R661" s="27"/>
      <c r="S661" s="27"/>
      <c r="T661" s="27"/>
      <c r="U661" s="27"/>
      <c r="V661" s="27"/>
      <c r="W661" s="27"/>
      <c r="X661" s="27"/>
      <c r="Y661" s="27"/>
      <c r="Z661" s="27"/>
      <c r="AA661" s="27"/>
      <c r="AB661" s="27"/>
      <c r="AC661" s="27"/>
      <c r="AD661" s="27"/>
      <c r="AE661" s="27"/>
      <c r="AF661" s="27"/>
      <c r="AG661" s="27"/>
      <c r="AH661" s="27"/>
      <c r="AI661" s="27"/>
      <c r="AJ661" s="27"/>
      <c r="AK661" s="27"/>
      <c r="AL661" s="27"/>
      <c r="AM661" s="27"/>
      <c r="AN661" s="27"/>
      <c r="AO661" s="27"/>
      <c r="AP661" s="27"/>
      <c r="AQ661" s="27"/>
      <c r="AR661" s="27"/>
      <c r="AS661" s="27"/>
      <c r="AT661" s="27"/>
      <c r="AU661" s="27"/>
      <c r="AV661" s="27"/>
      <c r="AW661" s="27"/>
      <c r="AX661" s="27"/>
      <c r="AY661" s="27"/>
      <c r="AZ661" s="27"/>
      <c r="BA661" s="27"/>
      <c r="BB661" s="27"/>
      <c r="BC661" s="27"/>
      <c r="BD661" s="27"/>
      <c r="BE661" s="27"/>
      <c r="BF661" s="27"/>
      <c r="BG661" s="27"/>
      <c r="BH661" s="27"/>
    </row>
    <row r="662" spans="1:60" s="28" customFormat="1" ht="45.75" customHeight="1" x14ac:dyDescent="0.2">
      <c r="A662" s="31">
        <v>44729</v>
      </c>
      <c r="B662" s="181" t="s">
        <v>624</v>
      </c>
      <c r="C662" s="33" t="s">
        <v>625</v>
      </c>
      <c r="D662" s="186"/>
      <c r="E662" s="35">
        <v>7862793.0899999999</v>
      </c>
      <c r="F662" s="183">
        <f t="shared" si="13"/>
        <v>5133074494.829998</v>
      </c>
      <c r="G662" s="27"/>
      <c r="H662" s="27"/>
      <c r="I662" s="27"/>
      <c r="J662" s="27"/>
      <c r="K662" s="27"/>
      <c r="L662" s="27"/>
      <c r="M662" s="27"/>
      <c r="N662" s="27"/>
      <c r="O662" s="27"/>
      <c r="P662" s="27"/>
      <c r="Q662" s="27"/>
      <c r="R662" s="27"/>
      <c r="S662" s="27"/>
      <c r="T662" s="27"/>
      <c r="U662" s="27"/>
      <c r="V662" s="27"/>
      <c r="W662" s="27"/>
      <c r="X662" s="27"/>
      <c r="Y662" s="27"/>
      <c r="Z662" s="27"/>
      <c r="AA662" s="27"/>
      <c r="AB662" s="27"/>
      <c r="AC662" s="27"/>
      <c r="AD662" s="27"/>
      <c r="AE662" s="27"/>
      <c r="AF662" s="27"/>
      <c r="AG662" s="27"/>
      <c r="AH662" s="27"/>
      <c r="AI662" s="27"/>
      <c r="AJ662" s="27"/>
      <c r="AK662" s="27"/>
      <c r="AL662" s="27"/>
      <c r="AM662" s="27"/>
      <c r="AN662" s="27"/>
      <c r="AO662" s="27"/>
      <c r="AP662" s="27"/>
      <c r="AQ662" s="27"/>
      <c r="AR662" s="27"/>
      <c r="AS662" s="27"/>
      <c r="AT662" s="27"/>
      <c r="AU662" s="27"/>
      <c r="AV662" s="27"/>
      <c r="AW662" s="27"/>
      <c r="AX662" s="27"/>
      <c r="AY662" s="27"/>
      <c r="AZ662" s="27"/>
      <c r="BA662" s="27"/>
      <c r="BB662" s="27"/>
      <c r="BC662" s="27"/>
      <c r="BD662" s="27"/>
      <c r="BE662" s="27"/>
      <c r="BF662" s="27"/>
      <c r="BG662" s="27"/>
      <c r="BH662" s="27"/>
    </row>
    <row r="663" spans="1:60" s="28" customFormat="1" ht="60.75" customHeight="1" x14ac:dyDescent="0.2">
      <c r="A663" s="31">
        <v>44729</v>
      </c>
      <c r="B663" s="181" t="s">
        <v>626</v>
      </c>
      <c r="C663" s="33" t="s">
        <v>627</v>
      </c>
      <c r="D663" s="187"/>
      <c r="E663" s="35">
        <v>33540</v>
      </c>
      <c r="F663" s="183">
        <f t="shared" si="13"/>
        <v>5133040954.829998</v>
      </c>
      <c r="G663" s="27"/>
      <c r="H663" s="27"/>
      <c r="I663" s="27"/>
      <c r="J663" s="27"/>
      <c r="K663" s="27"/>
      <c r="L663" s="27"/>
      <c r="M663" s="27"/>
      <c r="N663" s="27"/>
      <c r="O663" s="27"/>
      <c r="P663" s="27"/>
      <c r="Q663" s="27"/>
      <c r="R663" s="27"/>
      <c r="S663" s="27"/>
      <c r="T663" s="27"/>
      <c r="U663" s="27"/>
      <c r="V663" s="27"/>
      <c r="W663" s="27"/>
      <c r="X663" s="27"/>
      <c r="Y663" s="27"/>
      <c r="Z663" s="27"/>
      <c r="AA663" s="27"/>
      <c r="AB663" s="27"/>
      <c r="AC663" s="27"/>
      <c r="AD663" s="27"/>
      <c r="AE663" s="27"/>
      <c r="AF663" s="27"/>
      <c r="AG663" s="27"/>
      <c r="AH663" s="27"/>
      <c r="AI663" s="27"/>
      <c r="AJ663" s="27"/>
      <c r="AK663" s="27"/>
      <c r="AL663" s="27"/>
      <c r="AM663" s="27"/>
      <c r="AN663" s="27"/>
      <c r="AO663" s="27"/>
      <c r="AP663" s="27"/>
      <c r="AQ663" s="27"/>
      <c r="AR663" s="27"/>
      <c r="AS663" s="27"/>
      <c r="AT663" s="27"/>
      <c r="AU663" s="27"/>
      <c r="AV663" s="27"/>
      <c r="AW663" s="27"/>
      <c r="AX663" s="27"/>
      <c r="AY663" s="27"/>
      <c r="AZ663" s="27"/>
      <c r="BA663" s="27"/>
      <c r="BB663" s="27"/>
      <c r="BC663" s="27"/>
      <c r="BD663" s="27"/>
      <c r="BE663" s="27"/>
      <c r="BF663" s="27"/>
      <c r="BG663" s="27"/>
      <c r="BH663" s="27"/>
    </row>
    <row r="664" spans="1:60" s="28" customFormat="1" ht="31.5" customHeight="1" x14ac:dyDescent="0.2">
      <c r="A664" s="31">
        <v>44729</v>
      </c>
      <c r="B664" s="181" t="s">
        <v>628</v>
      </c>
      <c r="C664" s="33" t="s">
        <v>629</v>
      </c>
      <c r="D664" s="186"/>
      <c r="E664" s="35">
        <v>1684853</v>
      </c>
      <c r="F664" s="183">
        <f t="shared" si="13"/>
        <v>5131356101.829998</v>
      </c>
      <c r="G664" s="27"/>
      <c r="H664" s="27"/>
      <c r="I664" s="27"/>
      <c r="J664" s="27"/>
      <c r="K664" s="27"/>
      <c r="L664" s="27"/>
      <c r="M664" s="27"/>
      <c r="N664" s="27"/>
      <c r="O664" s="27"/>
      <c r="P664" s="27"/>
      <c r="Q664" s="27"/>
      <c r="R664" s="27"/>
      <c r="S664" s="27"/>
      <c r="T664" s="27"/>
      <c r="U664" s="27"/>
      <c r="V664" s="27"/>
      <c r="W664" s="27"/>
      <c r="X664" s="27"/>
      <c r="Y664" s="27"/>
      <c r="Z664" s="27"/>
      <c r="AA664" s="27"/>
      <c r="AB664" s="27"/>
      <c r="AC664" s="27"/>
      <c r="AD664" s="27"/>
      <c r="AE664" s="27"/>
      <c r="AF664" s="27"/>
      <c r="AG664" s="27"/>
      <c r="AH664" s="27"/>
      <c r="AI664" s="27"/>
      <c r="AJ664" s="27"/>
      <c r="AK664" s="27"/>
      <c r="AL664" s="27"/>
      <c r="AM664" s="27"/>
      <c r="AN664" s="27"/>
      <c r="AO664" s="27"/>
      <c r="AP664" s="27"/>
      <c r="AQ664" s="27"/>
      <c r="AR664" s="27"/>
      <c r="AS664" s="27"/>
      <c r="AT664" s="27"/>
      <c r="AU664" s="27"/>
      <c r="AV664" s="27"/>
      <c r="AW664" s="27"/>
      <c r="AX664" s="27"/>
      <c r="AY664" s="27"/>
      <c r="AZ664" s="27"/>
      <c r="BA664" s="27"/>
      <c r="BB664" s="27"/>
      <c r="BC664" s="27"/>
      <c r="BD664" s="27"/>
      <c r="BE664" s="27"/>
      <c r="BF664" s="27"/>
      <c r="BG664" s="27"/>
      <c r="BH664" s="27"/>
    </row>
    <row r="665" spans="1:60" s="28" customFormat="1" ht="41.25" customHeight="1" x14ac:dyDescent="0.2">
      <c r="A665" s="31">
        <v>44732</v>
      </c>
      <c r="B665" s="181" t="s">
        <v>630</v>
      </c>
      <c r="C665" s="33" t="s">
        <v>631</v>
      </c>
      <c r="D665" s="188"/>
      <c r="E665" s="35">
        <v>8260</v>
      </c>
      <c r="F665" s="183">
        <f t="shared" si="13"/>
        <v>5131347841.829998</v>
      </c>
      <c r="G665" s="27"/>
      <c r="H665" s="27"/>
      <c r="I665" s="27"/>
      <c r="J665" s="27"/>
      <c r="K665" s="27"/>
      <c r="L665" s="27"/>
      <c r="M665" s="27"/>
      <c r="N665" s="27"/>
      <c r="O665" s="27"/>
      <c r="P665" s="27"/>
      <c r="Q665" s="27"/>
      <c r="R665" s="27"/>
      <c r="S665" s="27"/>
      <c r="T665" s="27"/>
      <c r="U665" s="27"/>
      <c r="V665" s="27"/>
      <c r="W665" s="27"/>
      <c r="X665" s="27"/>
      <c r="Y665" s="27"/>
      <c r="Z665" s="27"/>
      <c r="AA665" s="27"/>
      <c r="AB665" s="27"/>
      <c r="AC665" s="27"/>
      <c r="AD665" s="27"/>
      <c r="AE665" s="27"/>
      <c r="AF665" s="27"/>
      <c r="AG665" s="27"/>
      <c r="AH665" s="27"/>
      <c r="AI665" s="27"/>
      <c r="AJ665" s="27"/>
      <c r="AK665" s="27"/>
      <c r="AL665" s="27"/>
      <c r="AM665" s="27"/>
      <c r="AN665" s="27"/>
      <c r="AO665" s="27"/>
      <c r="AP665" s="27"/>
      <c r="AQ665" s="27"/>
      <c r="AR665" s="27"/>
      <c r="AS665" s="27"/>
      <c r="AT665" s="27"/>
      <c r="AU665" s="27"/>
      <c r="AV665" s="27"/>
      <c r="AW665" s="27"/>
      <c r="AX665" s="27"/>
      <c r="AY665" s="27"/>
      <c r="AZ665" s="27"/>
      <c r="BA665" s="27"/>
      <c r="BB665" s="27"/>
      <c r="BC665" s="27"/>
      <c r="BD665" s="27"/>
      <c r="BE665" s="27"/>
      <c r="BF665" s="27"/>
      <c r="BG665" s="27"/>
      <c r="BH665" s="27"/>
    </row>
    <row r="666" spans="1:60" s="28" customFormat="1" ht="30.75" customHeight="1" x14ac:dyDescent="0.2">
      <c r="A666" s="31">
        <v>44732</v>
      </c>
      <c r="B666" s="181" t="s">
        <v>632</v>
      </c>
      <c r="C666" s="33" t="s">
        <v>633</v>
      </c>
      <c r="D666" s="188"/>
      <c r="E666" s="35">
        <v>56074362.57</v>
      </c>
      <c r="F666" s="183">
        <f t="shared" si="13"/>
        <v>5075273479.2599983</v>
      </c>
      <c r="G666" s="27"/>
      <c r="H666" s="27"/>
      <c r="I666" s="27"/>
      <c r="J666" s="27"/>
      <c r="K666" s="27"/>
      <c r="L666" s="27"/>
      <c r="M666" s="27"/>
      <c r="N666" s="27"/>
      <c r="O666" s="27"/>
      <c r="P666" s="27"/>
      <c r="Q666" s="27"/>
      <c r="R666" s="27"/>
      <c r="S666" s="27"/>
      <c r="T666" s="27"/>
      <c r="U666" s="27"/>
      <c r="V666" s="27"/>
      <c r="W666" s="27"/>
      <c r="X666" s="27"/>
      <c r="Y666" s="27"/>
      <c r="Z666" s="27"/>
      <c r="AA666" s="27"/>
      <c r="AB666" s="27"/>
      <c r="AC666" s="27"/>
      <c r="AD666" s="27"/>
      <c r="AE666" s="27"/>
      <c r="AF666" s="27"/>
      <c r="AG666" s="27"/>
      <c r="AH666" s="27"/>
      <c r="AI666" s="27"/>
      <c r="AJ666" s="27"/>
      <c r="AK666" s="27"/>
      <c r="AL666" s="27"/>
      <c r="AM666" s="27"/>
      <c r="AN666" s="27"/>
      <c r="AO666" s="27"/>
      <c r="AP666" s="27"/>
      <c r="AQ666" s="27"/>
      <c r="AR666" s="27"/>
      <c r="AS666" s="27"/>
      <c r="AT666" s="27"/>
      <c r="AU666" s="27"/>
      <c r="AV666" s="27"/>
      <c r="AW666" s="27"/>
      <c r="AX666" s="27"/>
      <c r="AY666" s="27"/>
      <c r="AZ666" s="27"/>
      <c r="BA666" s="27"/>
      <c r="BB666" s="27"/>
      <c r="BC666" s="27"/>
      <c r="BD666" s="27"/>
      <c r="BE666" s="27"/>
      <c r="BF666" s="27"/>
      <c r="BG666" s="27"/>
      <c r="BH666" s="27"/>
    </row>
    <row r="667" spans="1:60" s="28" customFormat="1" ht="42.75" customHeight="1" x14ac:dyDescent="0.2">
      <c r="A667" s="31">
        <v>44732</v>
      </c>
      <c r="B667" s="181" t="s">
        <v>634</v>
      </c>
      <c r="C667" s="33" t="s">
        <v>635</v>
      </c>
      <c r="D667" s="188"/>
      <c r="E667" s="35">
        <v>8693109.6199999992</v>
      </c>
      <c r="F667" s="183">
        <f t="shared" si="13"/>
        <v>5066580369.6399984</v>
      </c>
      <c r="G667" s="27"/>
      <c r="H667" s="27"/>
      <c r="I667" s="27"/>
      <c r="J667" s="27"/>
      <c r="K667" s="27"/>
      <c r="L667" s="27"/>
      <c r="M667" s="27"/>
      <c r="N667" s="27"/>
      <c r="O667" s="27"/>
      <c r="P667" s="27"/>
      <c r="Q667" s="27"/>
      <c r="R667" s="27"/>
      <c r="S667" s="27"/>
      <c r="T667" s="27"/>
      <c r="U667" s="27"/>
      <c r="V667" s="27"/>
      <c r="W667" s="27"/>
      <c r="X667" s="27"/>
      <c r="Y667" s="27"/>
      <c r="Z667" s="27"/>
      <c r="AA667" s="27"/>
      <c r="AB667" s="27"/>
      <c r="AC667" s="27"/>
      <c r="AD667" s="27"/>
      <c r="AE667" s="27"/>
      <c r="AF667" s="27"/>
      <c r="AG667" s="27"/>
      <c r="AH667" s="27"/>
      <c r="AI667" s="27"/>
      <c r="AJ667" s="27"/>
      <c r="AK667" s="27"/>
      <c r="AL667" s="27"/>
      <c r="AM667" s="27"/>
      <c r="AN667" s="27"/>
      <c r="AO667" s="27"/>
      <c r="AP667" s="27"/>
      <c r="AQ667" s="27"/>
      <c r="AR667" s="27"/>
      <c r="AS667" s="27"/>
      <c r="AT667" s="27"/>
      <c r="AU667" s="27"/>
      <c r="AV667" s="27"/>
      <c r="AW667" s="27"/>
      <c r="AX667" s="27"/>
      <c r="AY667" s="27"/>
      <c r="AZ667" s="27"/>
      <c r="BA667" s="27"/>
      <c r="BB667" s="27"/>
      <c r="BC667" s="27"/>
      <c r="BD667" s="27"/>
      <c r="BE667" s="27"/>
      <c r="BF667" s="27"/>
      <c r="BG667" s="27"/>
      <c r="BH667" s="27"/>
    </row>
    <row r="668" spans="1:60" s="28" customFormat="1" ht="45.75" customHeight="1" x14ac:dyDescent="0.2">
      <c r="A668" s="31">
        <v>44733</v>
      </c>
      <c r="B668" s="181" t="s">
        <v>636</v>
      </c>
      <c r="C668" s="33" t="s">
        <v>637</v>
      </c>
      <c r="D668" s="188"/>
      <c r="E668" s="35">
        <v>84904699.159999996</v>
      </c>
      <c r="F668" s="183">
        <f t="shared" si="13"/>
        <v>4981675670.4799986</v>
      </c>
      <c r="G668" s="27"/>
      <c r="H668" s="27"/>
      <c r="I668" s="27"/>
      <c r="J668" s="27"/>
      <c r="K668" s="27"/>
      <c r="L668" s="27"/>
      <c r="M668" s="27"/>
      <c r="N668" s="27"/>
      <c r="O668" s="27"/>
      <c r="P668" s="27"/>
      <c r="Q668" s="27"/>
      <c r="R668" s="27"/>
      <c r="S668" s="27"/>
      <c r="T668" s="27"/>
      <c r="U668" s="27"/>
      <c r="V668" s="27"/>
      <c r="W668" s="27"/>
      <c r="X668" s="27"/>
      <c r="Y668" s="27"/>
      <c r="Z668" s="27"/>
      <c r="AA668" s="27"/>
      <c r="AB668" s="27"/>
      <c r="AC668" s="27"/>
      <c r="AD668" s="27"/>
      <c r="AE668" s="27"/>
      <c r="AF668" s="27"/>
      <c r="AG668" s="27"/>
      <c r="AH668" s="27"/>
      <c r="AI668" s="27"/>
      <c r="AJ668" s="27"/>
      <c r="AK668" s="27"/>
      <c r="AL668" s="27"/>
      <c r="AM668" s="27"/>
      <c r="AN668" s="27"/>
      <c r="AO668" s="27"/>
      <c r="AP668" s="27"/>
      <c r="AQ668" s="27"/>
      <c r="AR668" s="27"/>
      <c r="AS668" s="27"/>
      <c r="AT668" s="27"/>
      <c r="AU668" s="27"/>
      <c r="AV668" s="27"/>
      <c r="AW668" s="27"/>
      <c r="AX668" s="27"/>
      <c r="AY668" s="27"/>
      <c r="AZ668" s="27"/>
      <c r="BA668" s="27"/>
      <c r="BB668" s="27"/>
      <c r="BC668" s="27"/>
      <c r="BD668" s="27"/>
      <c r="BE668" s="27"/>
      <c r="BF668" s="27"/>
      <c r="BG668" s="27"/>
      <c r="BH668" s="27"/>
    </row>
    <row r="669" spans="1:60" s="28" customFormat="1" ht="48.75" customHeight="1" x14ac:dyDescent="0.2">
      <c r="A669" s="31">
        <v>44733</v>
      </c>
      <c r="B669" s="181" t="s">
        <v>638</v>
      </c>
      <c r="C669" s="33" t="s">
        <v>639</v>
      </c>
      <c r="D669" s="188"/>
      <c r="E669" s="35">
        <v>87010311.680000007</v>
      </c>
      <c r="F669" s="183">
        <f t="shared" si="13"/>
        <v>4894665358.7999983</v>
      </c>
      <c r="G669" s="27"/>
      <c r="H669" s="27"/>
      <c r="I669" s="27"/>
      <c r="J669" s="27"/>
      <c r="K669" s="27"/>
      <c r="L669" s="27"/>
      <c r="M669" s="27"/>
      <c r="N669" s="27"/>
      <c r="O669" s="27"/>
      <c r="P669" s="27"/>
      <c r="Q669" s="27"/>
      <c r="R669" s="27"/>
      <c r="S669" s="27"/>
      <c r="T669" s="27"/>
      <c r="U669" s="27"/>
      <c r="V669" s="27"/>
      <c r="W669" s="27"/>
      <c r="X669" s="27"/>
      <c r="Y669" s="27"/>
      <c r="Z669" s="27"/>
      <c r="AA669" s="27"/>
      <c r="AB669" s="27"/>
      <c r="AC669" s="27"/>
      <c r="AD669" s="27"/>
      <c r="AE669" s="27"/>
      <c r="AF669" s="27"/>
      <c r="AG669" s="27"/>
      <c r="AH669" s="27"/>
      <c r="AI669" s="27"/>
      <c r="AJ669" s="27"/>
      <c r="AK669" s="27"/>
      <c r="AL669" s="27"/>
      <c r="AM669" s="27"/>
      <c r="AN669" s="27"/>
      <c r="AO669" s="27"/>
      <c r="AP669" s="27"/>
      <c r="AQ669" s="27"/>
      <c r="AR669" s="27"/>
      <c r="AS669" s="27"/>
      <c r="AT669" s="27"/>
      <c r="AU669" s="27"/>
      <c r="AV669" s="27"/>
      <c r="AW669" s="27"/>
      <c r="AX669" s="27"/>
      <c r="AY669" s="27"/>
      <c r="AZ669" s="27"/>
      <c r="BA669" s="27"/>
      <c r="BB669" s="27"/>
      <c r="BC669" s="27"/>
      <c r="BD669" s="27"/>
      <c r="BE669" s="27"/>
      <c r="BF669" s="27"/>
      <c r="BG669" s="27"/>
      <c r="BH669" s="27"/>
    </row>
    <row r="670" spans="1:60" s="28" customFormat="1" ht="39" customHeight="1" x14ac:dyDescent="0.2">
      <c r="A670" s="31">
        <v>44733</v>
      </c>
      <c r="B670" s="181" t="s">
        <v>640</v>
      </c>
      <c r="C670" s="33" t="s">
        <v>641</v>
      </c>
      <c r="D670" s="188"/>
      <c r="E670" s="35">
        <v>117016889.62</v>
      </c>
      <c r="F670" s="183">
        <f t="shared" si="13"/>
        <v>4777648469.1799984</v>
      </c>
      <c r="G670" s="27"/>
      <c r="H670" s="27"/>
      <c r="I670" s="27"/>
      <c r="J670" s="27"/>
      <c r="K670" s="27"/>
      <c r="L670" s="27"/>
      <c r="M670" s="27"/>
      <c r="N670" s="27"/>
      <c r="O670" s="27"/>
      <c r="P670" s="27"/>
      <c r="Q670" s="27"/>
      <c r="R670" s="27"/>
      <c r="S670" s="27"/>
      <c r="T670" s="27"/>
      <c r="U670" s="27"/>
      <c r="V670" s="27"/>
      <c r="W670" s="27"/>
      <c r="X670" s="27"/>
      <c r="Y670" s="27"/>
      <c r="Z670" s="27"/>
      <c r="AA670" s="27"/>
      <c r="AB670" s="27"/>
      <c r="AC670" s="27"/>
      <c r="AD670" s="27"/>
      <c r="AE670" s="27"/>
      <c r="AF670" s="27"/>
      <c r="AG670" s="27"/>
      <c r="AH670" s="27"/>
      <c r="AI670" s="27"/>
      <c r="AJ670" s="27"/>
      <c r="AK670" s="27"/>
      <c r="AL670" s="27"/>
      <c r="AM670" s="27"/>
      <c r="AN670" s="27"/>
      <c r="AO670" s="27"/>
      <c r="AP670" s="27"/>
      <c r="AQ670" s="27"/>
      <c r="AR670" s="27"/>
      <c r="AS670" s="27"/>
      <c r="AT670" s="27"/>
      <c r="AU670" s="27"/>
      <c r="AV670" s="27"/>
      <c r="AW670" s="27"/>
      <c r="AX670" s="27"/>
      <c r="AY670" s="27"/>
      <c r="AZ670" s="27"/>
      <c r="BA670" s="27"/>
      <c r="BB670" s="27"/>
      <c r="BC670" s="27"/>
      <c r="BD670" s="27"/>
      <c r="BE670" s="27"/>
      <c r="BF670" s="27"/>
      <c r="BG670" s="27"/>
      <c r="BH670" s="27"/>
    </row>
    <row r="671" spans="1:60" s="28" customFormat="1" ht="42" customHeight="1" x14ac:dyDescent="0.2">
      <c r="A671" s="31">
        <v>44733</v>
      </c>
      <c r="B671" s="181" t="s">
        <v>642</v>
      </c>
      <c r="C671" s="33" t="s">
        <v>643</v>
      </c>
      <c r="D671" s="188"/>
      <c r="E671" s="35">
        <v>68282941.969999999</v>
      </c>
      <c r="F671" s="183">
        <f t="shared" si="13"/>
        <v>4709365527.2099981</v>
      </c>
      <c r="G671" s="27"/>
      <c r="H671" s="27"/>
      <c r="I671" s="27"/>
      <c r="J671" s="27"/>
      <c r="K671" s="27"/>
      <c r="L671" s="27"/>
      <c r="M671" s="27"/>
      <c r="N671" s="27"/>
      <c r="O671" s="27"/>
      <c r="P671" s="27"/>
      <c r="Q671" s="27"/>
      <c r="R671" s="27"/>
      <c r="S671" s="27"/>
      <c r="T671" s="27"/>
      <c r="U671" s="27"/>
      <c r="V671" s="27"/>
      <c r="W671" s="27"/>
      <c r="X671" s="27"/>
      <c r="Y671" s="27"/>
      <c r="Z671" s="27"/>
      <c r="AA671" s="27"/>
      <c r="AB671" s="27"/>
      <c r="AC671" s="27"/>
      <c r="AD671" s="27"/>
      <c r="AE671" s="27"/>
      <c r="AF671" s="27"/>
      <c r="AG671" s="27"/>
      <c r="AH671" s="27"/>
      <c r="AI671" s="27"/>
      <c r="AJ671" s="27"/>
      <c r="AK671" s="27"/>
      <c r="AL671" s="27"/>
      <c r="AM671" s="27"/>
      <c r="AN671" s="27"/>
      <c r="AO671" s="27"/>
      <c r="AP671" s="27"/>
      <c r="AQ671" s="27"/>
      <c r="AR671" s="27"/>
      <c r="AS671" s="27"/>
      <c r="AT671" s="27"/>
      <c r="AU671" s="27"/>
      <c r="AV671" s="27"/>
      <c r="AW671" s="27"/>
      <c r="AX671" s="27"/>
      <c r="AY671" s="27"/>
      <c r="AZ671" s="27"/>
      <c r="BA671" s="27"/>
      <c r="BB671" s="27"/>
      <c r="BC671" s="27"/>
      <c r="BD671" s="27"/>
      <c r="BE671" s="27"/>
      <c r="BF671" s="27"/>
      <c r="BG671" s="27"/>
      <c r="BH671" s="27"/>
    </row>
    <row r="672" spans="1:60" s="28" customFormat="1" ht="49.5" customHeight="1" x14ac:dyDescent="0.2">
      <c r="A672" s="31">
        <v>44733</v>
      </c>
      <c r="B672" s="181" t="s">
        <v>644</v>
      </c>
      <c r="C672" s="33" t="s">
        <v>645</v>
      </c>
      <c r="D672" s="188"/>
      <c r="E672" s="35">
        <v>5188291.6900000004</v>
      </c>
      <c r="F672" s="183">
        <f t="shared" si="13"/>
        <v>4704177235.5199986</v>
      </c>
      <c r="G672" s="27"/>
      <c r="H672" s="27"/>
      <c r="I672" s="27"/>
      <c r="J672" s="27"/>
      <c r="K672" s="27"/>
      <c r="L672" s="27"/>
      <c r="M672" s="27"/>
      <c r="N672" s="27"/>
      <c r="O672" s="27"/>
      <c r="P672" s="27"/>
      <c r="Q672" s="27"/>
      <c r="R672" s="27"/>
      <c r="S672" s="27"/>
      <c r="T672" s="27"/>
      <c r="U672" s="27"/>
      <c r="V672" s="27"/>
      <c r="W672" s="27"/>
      <c r="X672" s="27"/>
      <c r="Y672" s="27"/>
      <c r="Z672" s="27"/>
      <c r="AA672" s="27"/>
      <c r="AB672" s="27"/>
      <c r="AC672" s="27"/>
      <c r="AD672" s="27"/>
      <c r="AE672" s="27"/>
      <c r="AF672" s="27"/>
      <c r="AG672" s="27"/>
      <c r="AH672" s="27"/>
      <c r="AI672" s="27"/>
      <c r="AJ672" s="27"/>
      <c r="AK672" s="27"/>
      <c r="AL672" s="27"/>
      <c r="AM672" s="27"/>
      <c r="AN672" s="27"/>
      <c r="AO672" s="27"/>
      <c r="AP672" s="27"/>
      <c r="AQ672" s="27"/>
      <c r="AR672" s="27"/>
      <c r="AS672" s="27"/>
      <c r="AT672" s="27"/>
      <c r="AU672" s="27"/>
      <c r="AV672" s="27"/>
      <c r="AW672" s="27"/>
      <c r="AX672" s="27"/>
      <c r="AY672" s="27"/>
      <c r="AZ672" s="27"/>
      <c r="BA672" s="27"/>
      <c r="BB672" s="27"/>
      <c r="BC672" s="27"/>
      <c r="BD672" s="27"/>
      <c r="BE672" s="27"/>
      <c r="BF672" s="27"/>
      <c r="BG672" s="27"/>
      <c r="BH672" s="27"/>
    </row>
    <row r="673" spans="1:60" s="28" customFormat="1" ht="44.25" customHeight="1" x14ac:dyDescent="0.2">
      <c r="A673" s="31">
        <v>44733</v>
      </c>
      <c r="B673" s="181" t="s">
        <v>646</v>
      </c>
      <c r="C673" s="33" t="s">
        <v>647</v>
      </c>
      <c r="D673" s="188"/>
      <c r="E673" s="35">
        <v>67742882.480000004</v>
      </c>
      <c r="F673" s="183">
        <f t="shared" si="13"/>
        <v>4636434353.039999</v>
      </c>
      <c r="G673" s="27"/>
      <c r="H673" s="27"/>
      <c r="I673" s="27"/>
      <c r="J673" s="27"/>
      <c r="K673" s="27"/>
      <c r="L673" s="27"/>
      <c r="M673" s="27"/>
      <c r="N673" s="27"/>
      <c r="O673" s="27"/>
      <c r="P673" s="27"/>
      <c r="Q673" s="27"/>
      <c r="R673" s="27"/>
      <c r="S673" s="27"/>
      <c r="T673" s="27"/>
      <c r="U673" s="27"/>
      <c r="V673" s="27"/>
      <c r="W673" s="27"/>
      <c r="X673" s="27"/>
      <c r="Y673" s="27"/>
      <c r="Z673" s="27"/>
      <c r="AA673" s="27"/>
      <c r="AB673" s="27"/>
      <c r="AC673" s="27"/>
      <c r="AD673" s="27"/>
      <c r="AE673" s="27"/>
      <c r="AF673" s="27"/>
      <c r="AG673" s="27"/>
      <c r="AH673" s="27"/>
      <c r="AI673" s="27"/>
      <c r="AJ673" s="27"/>
      <c r="AK673" s="27"/>
      <c r="AL673" s="27"/>
      <c r="AM673" s="27"/>
      <c r="AN673" s="27"/>
      <c r="AO673" s="27"/>
      <c r="AP673" s="27"/>
      <c r="AQ673" s="27"/>
      <c r="AR673" s="27"/>
      <c r="AS673" s="27"/>
      <c r="AT673" s="27"/>
      <c r="AU673" s="27"/>
      <c r="AV673" s="27"/>
      <c r="AW673" s="27"/>
      <c r="AX673" s="27"/>
      <c r="AY673" s="27"/>
      <c r="AZ673" s="27"/>
      <c r="BA673" s="27"/>
      <c r="BB673" s="27"/>
      <c r="BC673" s="27"/>
      <c r="BD673" s="27"/>
      <c r="BE673" s="27"/>
      <c r="BF673" s="27"/>
      <c r="BG673" s="27"/>
      <c r="BH673" s="27"/>
    </row>
    <row r="674" spans="1:60" s="28" customFormat="1" ht="51" customHeight="1" x14ac:dyDescent="0.2">
      <c r="A674" s="31">
        <v>44734</v>
      </c>
      <c r="B674" s="181" t="s">
        <v>648</v>
      </c>
      <c r="C674" s="33" t="s">
        <v>649</v>
      </c>
      <c r="D674" s="188"/>
      <c r="E674" s="35">
        <v>98870813.019999996</v>
      </c>
      <c r="F674" s="183">
        <f t="shared" si="13"/>
        <v>4537563540.0199986</v>
      </c>
      <c r="G674" s="27"/>
      <c r="H674" s="27"/>
      <c r="I674" s="27"/>
      <c r="J674" s="27"/>
      <c r="K674" s="27"/>
      <c r="L674" s="27"/>
      <c r="M674" s="27"/>
      <c r="N674" s="27"/>
      <c r="O674" s="27"/>
      <c r="P674" s="27"/>
      <c r="Q674" s="27"/>
      <c r="R674" s="27"/>
      <c r="S674" s="27"/>
      <c r="T674" s="27"/>
      <c r="U674" s="27"/>
      <c r="V674" s="27"/>
      <c r="W674" s="27"/>
      <c r="X674" s="27"/>
      <c r="Y674" s="27"/>
      <c r="Z674" s="27"/>
      <c r="AA674" s="27"/>
      <c r="AB674" s="27"/>
      <c r="AC674" s="27"/>
      <c r="AD674" s="27"/>
      <c r="AE674" s="27"/>
      <c r="AF674" s="27"/>
      <c r="AG674" s="27"/>
      <c r="AH674" s="27"/>
      <c r="AI674" s="27"/>
      <c r="AJ674" s="27"/>
      <c r="AK674" s="27"/>
      <c r="AL674" s="27"/>
      <c r="AM674" s="27"/>
      <c r="AN674" s="27"/>
      <c r="AO674" s="27"/>
      <c r="AP674" s="27"/>
      <c r="AQ674" s="27"/>
      <c r="AR674" s="27"/>
      <c r="AS674" s="27"/>
      <c r="AT674" s="27"/>
      <c r="AU674" s="27"/>
      <c r="AV674" s="27"/>
      <c r="AW674" s="27"/>
      <c r="AX674" s="27"/>
      <c r="AY674" s="27"/>
      <c r="AZ674" s="27"/>
      <c r="BA674" s="27"/>
      <c r="BB674" s="27"/>
      <c r="BC674" s="27"/>
      <c r="BD674" s="27"/>
      <c r="BE674" s="27"/>
      <c r="BF674" s="27"/>
      <c r="BG674" s="27"/>
      <c r="BH674" s="27"/>
    </row>
    <row r="675" spans="1:60" ht="42.75" customHeight="1" x14ac:dyDescent="0.2">
      <c r="A675" s="31">
        <v>44735</v>
      </c>
      <c r="B675" s="181" t="s">
        <v>650</v>
      </c>
      <c r="C675" s="33" t="s">
        <v>651</v>
      </c>
      <c r="D675" s="188"/>
      <c r="E675" s="35">
        <v>293916.92</v>
      </c>
      <c r="F675" s="183">
        <f t="shared" si="13"/>
        <v>4537269623.0999985</v>
      </c>
    </row>
    <row r="676" spans="1:60" ht="53.25" customHeight="1" x14ac:dyDescent="0.2">
      <c r="A676" s="31">
        <v>44735</v>
      </c>
      <c r="B676" s="181" t="s">
        <v>652</v>
      </c>
      <c r="C676" s="33" t="s">
        <v>653</v>
      </c>
      <c r="D676" s="188"/>
      <c r="E676" s="35">
        <v>11328</v>
      </c>
      <c r="F676" s="183">
        <f t="shared" si="13"/>
        <v>4537258295.0999985</v>
      </c>
    </row>
    <row r="677" spans="1:60" ht="71.25" customHeight="1" x14ac:dyDescent="0.2">
      <c r="A677" s="31">
        <v>44735</v>
      </c>
      <c r="B677" s="181" t="s">
        <v>654</v>
      </c>
      <c r="C677" s="33" t="s">
        <v>655</v>
      </c>
      <c r="D677" s="188"/>
      <c r="E677" s="35">
        <v>35400</v>
      </c>
      <c r="F677" s="183">
        <f t="shared" si="13"/>
        <v>4537222895.0999985</v>
      </c>
    </row>
    <row r="678" spans="1:60" ht="62.25" customHeight="1" x14ac:dyDescent="0.2">
      <c r="A678" s="31">
        <v>44735</v>
      </c>
      <c r="B678" s="181" t="s">
        <v>656</v>
      </c>
      <c r="C678" s="33" t="s">
        <v>657</v>
      </c>
      <c r="D678" s="188"/>
      <c r="E678" s="35">
        <v>35400</v>
      </c>
      <c r="F678" s="183">
        <f t="shared" si="13"/>
        <v>4537187495.0999985</v>
      </c>
    </row>
    <row r="679" spans="1:60" ht="44.25" customHeight="1" x14ac:dyDescent="0.2">
      <c r="A679" s="31">
        <v>44735</v>
      </c>
      <c r="B679" s="181" t="s">
        <v>658</v>
      </c>
      <c r="C679" s="33" t="s">
        <v>659</v>
      </c>
      <c r="D679" s="188"/>
      <c r="E679" s="35">
        <v>70800</v>
      </c>
      <c r="F679" s="183">
        <f t="shared" si="13"/>
        <v>4537116695.0999985</v>
      </c>
    </row>
    <row r="680" spans="1:60" ht="52.5" customHeight="1" x14ac:dyDescent="0.2">
      <c r="A680" s="31">
        <v>44735</v>
      </c>
      <c r="B680" s="181" t="s">
        <v>660</v>
      </c>
      <c r="C680" s="33" t="s">
        <v>661</v>
      </c>
      <c r="D680" s="188"/>
      <c r="E680" s="35">
        <v>62997.84</v>
      </c>
      <c r="F680" s="183">
        <f t="shared" si="13"/>
        <v>4537053697.2599983</v>
      </c>
    </row>
    <row r="681" spans="1:60" ht="45.75" customHeight="1" x14ac:dyDescent="0.2">
      <c r="A681" s="31">
        <v>44735</v>
      </c>
      <c r="B681" s="181" t="s">
        <v>662</v>
      </c>
      <c r="C681" s="33" t="s">
        <v>663</v>
      </c>
      <c r="D681" s="188"/>
      <c r="E681" s="35">
        <v>98286.92</v>
      </c>
      <c r="F681" s="183">
        <f t="shared" si="13"/>
        <v>4536955410.3399982</v>
      </c>
    </row>
    <row r="682" spans="1:60" ht="45.75" customHeight="1" x14ac:dyDescent="0.2">
      <c r="A682" s="31">
        <v>44736</v>
      </c>
      <c r="B682" s="181" t="s">
        <v>664</v>
      </c>
      <c r="C682" s="33" t="s">
        <v>665</v>
      </c>
      <c r="D682" s="188"/>
      <c r="E682" s="35">
        <v>9229821.4000000004</v>
      </c>
      <c r="F682" s="183">
        <f t="shared" si="13"/>
        <v>4527725588.9399986</v>
      </c>
    </row>
    <row r="683" spans="1:60" ht="18.75" customHeight="1" x14ac:dyDescent="0.2">
      <c r="A683" s="76">
        <v>44739</v>
      </c>
      <c r="B683" s="181" t="s">
        <v>666</v>
      </c>
      <c r="C683" s="33" t="s">
        <v>41</v>
      </c>
      <c r="D683" s="189"/>
      <c r="E683" s="35">
        <v>0</v>
      </c>
      <c r="F683" s="183">
        <f t="shared" si="13"/>
        <v>4527725588.9399986</v>
      </c>
    </row>
    <row r="684" spans="1:60" ht="32.25" customHeight="1" x14ac:dyDescent="0.2">
      <c r="A684" s="82">
        <v>44739</v>
      </c>
      <c r="B684" s="181" t="s">
        <v>667</v>
      </c>
      <c r="C684" s="33" t="s">
        <v>668</v>
      </c>
      <c r="D684" s="190"/>
      <c r="E684" s="35">
        <v>55353599.240000002</v>
      </c>
      <c r="F684" s="183">
        <f t="shared" si="13"/>
        <v>4472371989.6999989</v>
      </c>
      <c r="BC684" s="2"/>
      <c r="BD684" s="2"/>
      <c r="BE684" s="2"/>
      <c r="BF684" s="2"/>
      <c r="BG684" s="2"/>
      <c r="BH684" s="2"/>
    </row>
    <row r="685" spans="1:60" ht="41.25" customHeight="1" x14ac:dyDescent="0.2">
      <c r="A685" s="82">
        <v>44740</v>
      </c>
      <c r="B685" s="181" t="s">
        <v>669</v>
      </c>
      <c r="C685" s="33" t="s">
        <v>670</v>
      </c>
      <c r="D685" s="190"/>
      <c r="E685" s="35">
        <v>3072223.3</v>
      </c>
      <c r="F685" s="183">
        <f t="shared" si="13"/>
        <v>4469299766.3999987</v>
      </c>
      <c r="BC685" s="2"/>
      <c r="BD685" s="2"/>
      <c r="BE685" s="2"/>
      <c r="BF685" s="2"/>
      <c r="BG685" s="2"/>
      <c r="BH685" s="2"/>
    </row>
    <row r="686" spans="1:60" ht="42.75" customHeight="1" x14ac:dyDescent="0.2">
      <c r="A686" s="82">
        <v>44740</v>
      </c>
      <c r="B686" s="181" t="s">
        <v>671</v>
      </c>
      <c r="C686" s="33" t="s">
        <v>672</v>
      </c>
      <c r="D686" s="190"/>
      <c r="E686" s="35">
        <v>100783658.90000001</v>
      </c>
      <c r="F686" s="183">
        <f t="shared" si="13"/>
        <v>4368516107.499999</v>
      </c>
      <c r="BC686" s="2"/>
      <c r="BD686" s="2"/>
      <c r="BE686" s="2"/>
      <c r="BF686" s="2"/>
      <c r="BG686" s="2"/>
      <c r="BH686" s="2"/>
    </row>
    <row r="687" spans="1:60" ht="27.75" customHeight="1" x14ac:dyDescent="0.2">
      <c r="A687" s="31">
        <v>44741</v>
      </c>
      <c r="B687" s="181" t="s">
        <v>673</v>
      </c>
      <c r="C687" s="33" t="s">
        <v>674</v>
      </c>
      <c r="D687" s="191"/>
      <c r="E687" s="35">
        <v>26589962.469999999</v>
      </c>
      <c r="F687" s="16">
        <f t="shared" si="13"/>
        <v>4341926145.0299988</v>
      </c>
      <c r="BC687" s="2"/>
      <c r="BD687" s="2"/>
      <c r="BE687" s="2"/>
      <c r="BF687" s="2"/>
      <c r="BG687" s="2"/>
      <c r="BH687" s="2"/>
    </row>
    <row r="688" spans="1:60" ht="26.25" customHeight="1" x14ac:dyDescent="0.2">
      <c r="A688" s="31">
        <v>44741</v>
      </c>
      <c r="B688" s="181" t="s">
        <v>675</v>
      </c>
      <c r="C688" s="33" t="s">
        <v>676</v>
      </c>
      <c r="D688" s="191"/>
      <c r="E688" s="35">
        <v>43074599.600000001</v>
      </c>
      <c r="F688" s="16">
        <f t="shared" si="13"/>
        <v>4298851545.4299984</v>
      </c>
      <c r="BC688" s="2"/>
      <c r="BD688" s="2"/>
      <c r="BE688" s="2"/>
      <c r="BF688" s="2"/>
      <c r="BG688" s="2"/>
      <c r="BH688" s="2"/>
    </row>
    <row r="689" spans="1:60" ht="26.25" customHeight="1" x14ac:dyDescent="0.2">
      <c r="A689" s="31">
        <v>44741</v>
      </c>
      <c r="B689" s="181" t="s">
        <v>677</v>
      </c>
      <c r="C689" s="33" t="s">
        <v>678</v>
      </c>
      <c r="D689" s="191"/>
      <c r="E689" s="35">
        <v>19137963.629999999</v>
      </c>
      <c r="F689" s="16">
        <f t="shared" si="13"/>
        <v>4279713581.7999983</v>
      </c>
      <c r="BC689" s="2"/>
      <c r="BD689" s="2"/>
      <c r="BE689" s="2"/>
      <c r="BF689" s="2"/>
      <c r="BG689" s="2"/>
      <c r="BH689" s="2"/>
    </row>
    <row r="690" spans="1:60" ht="30.75" customHeight="1" x14ac:dyDescent="0.2">
      <c r="A690" s="31">
        <v>44741</v>
      </c>
      <c r="B690" s="181" t="s">
        <v>679</v>
      </c>
      <c r="C690" s="33" t="s">
        <v>680</v>
      </c>
      <c r="D690" s="191"/>
      <c r="E690" s="35">
        <v>2455082.9300000002</v>
      </c>
      <c r="F690" s="16">
        <f t="shared" si="13"/>
        <v>4277258498.8699985</v>
      </c>
      <c r="BC690" s="2"/>
      <c r="BD690" s="2"/>
      <c r="BE690" s="2"/>
      <c r="BF690" s="2"/>
      <c r="BG690" s="2"/>
      <c r="BH690" s="2"/>
    </row>
    <row r="691" spans="1:60" ht="30" customHeight="1" x14ac:dyDescent="0.2">
      <c r="A691" s="31">
        <v>44741</v>
      </c>
      <c r="B691" s="181" t="s">
        <v>681</v>
      </c>
      <c r="C691" s="33" t="s">
        <v>682</v>
      </c>
      <c r="D691" s="191"/>
      <c r="E691" s="35">
        <v>2769797.9</v>
      </c>
      <c r="F691" s="16">
        <f t="shared" si="13"/>
        <v>4274488700.9699984</v>
      </c>
      <c r="BC691" s="2"/>
      <c r="BD691" s="2"/>
      <c r="BE691" s="2"/>
      <c r="BF691" s="2"/>
      <c r="BG691" s="2"/>
      <c r="BH691" s="2"/>
    </row>
    <row r="692" spans="1:60" ht="30.75" customHeight="1" x14ac:dyDescent="0.2">
      <c r="A692" s="31">
        <v>44741</v>
      </c>
      <c r="B692" s="181" t="s">
        <v>683</v>
      </c>
      <c r="C692" s="33" t="s">
        <v>684</v>
      </c>
      <c r="D692" s="191"/>
      <c r="E692" s="35">
        <v>6220143.54</v>
      </c>
      <c r="F692" s="16">
        <f t="shared" si="13"/>
        <v>4268268557.4299984</v>
      </c>
      <c r="BC692" s="2"/>
      <c r="BD692" s="2"/>
      <c r="BE692" s="2"/>
      <c r="BF692" s="2"/>
      <c r="BG692" s="2"/>
      <c r="BH692" s="2"/>
    </row>
    <row r="693" spans="1:60" ht="32.25" customHeight="1" x14ac:dyDescent="0.2">
      <c r="A693" s="31">
        <v>44741</v>
      </c>
      <c r="B693" s="181" t="s">
        <v>685</v>
      </c>
      <c r="C693" s="33" t="s">
        <v>686</v>
      </c>
      <c r="D693" s="191"/>
      <c r="E693" s="35">
        <v>11033700.59</v>
      </c>
      <c r="F693" s="16">
        <f t="shared" si="13"/>
        <v>4257234856.8399982</v>
      </c>
      <c r="BC693" s="2"/>
      <c r="BD693" s="2"/>
      <c r="BE693" s="2"/>
      <c r="BF693" s="2"/>
      <c r="BG693" s="2"/>
      <c r="BH693" s="2"/>
    </row>
    <row r="694" spans="1:60" ht="33.75" customHeight="1" x14ac:dyDescent="0.2">
      <c r="A694" s="31">
        <v>44741</v>
      </c>
      <c r="B694" s="181" t="s">
        <v>687</v>
      </c>
      <c r="C694" s="33" t="s">
        <v>688</v>
      </c>
      <c r="D694" s="191"/>
      <c r="E694" s="35">
        <v>14465296.960000001</v>
      </c>
      <c r="F694" s="16">
        <f t="shared" si="13"/>
        <v>4242769559.8799982</v>
      </c>
      <c r="BC694" s="2"/>
      <c r="BD694" s="2"/>
      <c r="BE694" s="2"/>
      <c r="BF694" s="2"/>
      <c r="BG694" s="2"/>
      <c r="BH694" s="2"/>
    </row>
    <row r="695" spans="1:60" ht="29.25" customHeight="1" x14ac:dyDescent="0.2">
      <c r="A695" s="31">
        <v>44741</v>
      </c>
      <c r="B695" s="181" t="s">
        <v>689</v>
      </c>
      <c r="C695" s="33" t="s">
        <v>690</v>
      </c>
      <c r="D695" s="191"/>
      <c r="E695" s="35">
        <v>27784622.199999999</v>
      </c>
      <c r="F695" s="16">
        <f t="shared" si="13"/>
        <v>4214984937.6799984</v>
      </c>
      <c r="BC695" s="2"/>
      <c r="BD695" s="2"/>
      <c r="BE695" s="2"/>
      <c r="BF695" s="2"/>
      <c r="BG695" s="2"/>
      <c r="BH695" s="2"/>
    </row>
    <row r="696" spans="1:60" ht="30" customHeight="1" x14ac:dyDescent="0.2">
      <c r="A696" s="31">
        <v>44741</v>
      </c>
      <c r="B696" s="181" t="s">
        <v>691</v>
      </c>
      <c r="C696" s="33" t="s">
        <v>692</v>
      </c>
      <c r="D696" s="191"/>
      <c r="E696" s="35">
        <v>4889007.1900000004</v>
      </c>
      <c r="F696" s="16">
        <f t="shared" si="13"/>
        <v>4210095930.4899983</v>
      </c>
      <c r="BC696" s="2"/>
      <c r="BD696" s="2"/>
      <c r="BE696" s="2"/>
      <c r="BF696" s="2"/>
      <c r="BG696" s="2"/>
      <c r="BH696" s="2"/>
    </row>
    <row r="697" spans="1:60" ht="34.5" customHeight="1" x14ac:dyDescent="0.2">
      <c r="A697" s="31">
        <v>44741</v>
      </c>
      <c r="B697" s="181" t="s">
        <v>693</v>
      </c>
      <c r="C697" s="33" t="s">
        <v>694</v>
      </c>
      <c r="D697" s="191"/>
      <c r="E697" s="35">
        <v>1411913.5</v>
      </c>
      <c r="F697" s="16">
        <f t="shared" si="13"/>
        <v>4208684016.9899983</v>
      </c>
      <c r="BC697" s="2"/>
      <c r="BD697" s="2"/>
      <c r="BE697" s="2"/>
      <c r="BF697" s="2"/>
      <c r="BG697" s="2"/>
      <c r="BH697" s="2"/>
    </row>
    <row r="698" spans="1:60" ht="29.25" customHeight="1" x14ac:dyDescent="0.2">
      <c r="A698" s="31">
        <v>44741</v>
      </c>
      <c r="B698" s="181" t="s">
        <v>695</v>
      </c>
      <c r="C698" s="33" t="s">
        <v>696</v>
      </c>
      <c r="D698" s="191"/>
      <c r="E698" s="35">
        <v>235650.7</v>
      </c>
      <c r="F698" s="16">
        <f t="shared" si="13"/>
        <v>4208448366.2899985</v>
      </c>
      <c r="BC698" s="2"/>
      <c r="BD698" s="2"/>
      <c r="BE698" s="2"/>
      <c r="BF698" s="2"/>
      <c r="BG698" s="2"/>
      <c r="BH698" s="2"/>
    </row>
    <row r="699" spans="1:60" ht="43.5" customHeight="1" x14ac:dyDescent="0.2">
      <c r="A699" s="31">
        <v>44741</v>
      </c>
      <c r="B699" s="181" t="s">
        <v>697</v>
      </c>
      <c r="C699" s="33" t="s">
        <v>698</v>
      </c>
      <c r="D699" s="191"/>
      <c r="E699" s="35">
        <v>32435673.440000001</v>
      </c>
      <c r="F699" s="16">
        <f t="shared" si="13"/>
        <v>4176012692.8499985</v>
      </c>
      <c r="BC699" s="2"/>
      <c r="BD699" s="2"/>
      <c r="BE699" s="2"/>
      <c r="BF699" s="2"/>
      <c r="BG699" s="2"/>
      <c r="BH699" s="2"/>
    </row>
    <row r="700" spans="1:60" ht="30.75" customHeight="1" x14ac:dyDescent="0.2">
      <c r="A700" s="76">
        <v>44741</v>
      </c>
      <c r="B700" s="192" t="s">
        <v>699</v>
      </c>
      <c r="C700" s="33" t="s">
        <v>700</v>
      </c>
      <c r="D700" s="191"/>
      <c r="E700" s="35">
        <v>1185932.6200000001</v>
      </c>
      <c r="F700" s="16">
        <f t="shared" si="13"/>
        <v>4174826760.2299986</v>
      </c>
      <c r="BC700" s="2"/>
      <c r="BD700" s="2"/>
      <c r="BE700" s="2"/>
      <c r="BF700" s="2"/>
      <c r="BG700" s="2"/>
      <c r="BH700" s="2"/>
    </row>
    <row r="701" spans="1:60" ht="58.5" customHeight="1" x14ac:dyDescent="0.2">
      <c r="A701" s="82">
        <v>44742</v>
      </c>
      <c r="B701" s="193" t="s">
        <v>701</v>
      </c>
      <c r="C701" s="33" t="s">
        <v>702</v>
      </c>
      <c r="D701" s="190"/>
      <c r="E701" s="35">
        <v>55679.55</v>
      </c>
      <c r="F701" s="16">
        <f t="shared" si="13"/>
        <v>4174771080.6799984</v>
      </c>
      <c r="BC701" s="2"/>
      <c r="BD701" s="2"/>
      <c r="BE701" s="2"/>
      <c r="BF701" s="2"/>
      <c r="BG701" s="2"/>
      <c r="BH701" s="2"/>
    </row>
    <row r="702" spans="1:60" ht="12" customHeight="1" x14ac:dyDescent="0.2"/>
    <row r="703" spans="1:60" ht="12" customHeight="1" x14ac:dyDescent="0.2"/>
    <row r="704" spans="1:60" ht="12" customHeight="1" x14ac:dyDescent="0.2"/>
    <row r="705" ht="12" customHeight="1" x14ac:dyDescent="0.2"/>
    <row r="706" ht="12" customHeight="1" x14ac:dyDescent="0.2"/>
    <row r="707" ht="12" customHeight="1" x14ac:dyDescent="0.2"/>
    <row r="708" ht="12" customHeight="1" x14ac:dyDescent="0.2"/>
    <row r="709" ht="12" customHeight="1" x14ac:dyDescent="0.2"/>
    <row r="710" ht="12" customHeight="1" x14ac:dyDescent="0.2"/>
    <row r="711" ht="12" customHeight="1" x14ac:dyDescent="0.2"/>
    <row r="712" ht="12" customHeight="1" x14ac:dyDescent="0.2"/>
    <row r="713" ht="12" customHeight="1" x14ac:dyDescent="0.2"/>
    <row r="714" ht="12" customHeight="1" x14ac:dyDescent="0.2"/>
    <row r="715" ht="12" customHeight="1" x14ac:dyDescent="0.2"/>
    <row r="716" ht="12" customHeight="1" x14ac:dyDescent="0.2"/>
    <row r="717" ht="12" customHeight="1" x14ac:dyDescent="0.2"/>
    <row r="718" ht="12" customHeight="1" x14ac:dyDescent="0.2"/>
    <row r="719" ht="12" customHeight="1" x14ac:dyDescent="0.2"/>
    <row r="720" ht="12" customHeight="1" x14ac:dyDescent="0.2"/>
    <row r="721" spans="7:7" ht="12" customHeight="1" x14ac:dyDescent="0.2"/>
    <row r="723" spans="7:7" x14ac:dyDescent="0.2">
      <c r="G723" s="1" t="s">
        <v>271</v>
      </c>
    </row>
  </sheetData>
  <mergeCells count="48">
    <mergeCell ref="A364:E364"/>
    <mergeCell ref="A1:F1"/>
    <mergeCell ref="A2:F2"/>
    <mergeCell ref="A3:F3"/>
    <mergeCell ref="A4:F4"/>
    <mergeCell ref="A6:F6"/>
    <mergeCell ref="A7:E7"/>
    <mergeCell ref="A357:F357"/>
    <mergeCell ref="A358:F358"/>
    <mergeCell ref="A359:F359"/>
    <mergeCell ref="A360:F360"/>
    <mergeCell ref="A362:F363"/>
    <mergeCell ref="A476:E476"/>
    <mergeCell ref="A417:F417"/>
    <mergeCell ref="A418:F418"/>
    <mergeCell ref="A419:F419"/>
    <mergeCell ref="A420:F420"/>
    <mergeCell ref="A422:F422"/>
    <mergeCell ref="A423:E423"/>
    <mergeCell ref="A470:F470"/>
    <mergeCell ref="A471:F471"/>
    <mergeCell ref="A472:F472"/>
    <mergeCell ref="A473:F473"/>
    <mergeCell ref="A475:F475"/>
    <mergeCell ref="A512:E512"/>
    <mergeCell ref="A485:F485"/>
    <mergeCell ref="A486:F486"/>
    <mergeCell ref="A487:F487"/>
    <mergeCell ref="A488:F488"/>
    <mergeCell ref="A490:F490"/>
    <mergeCell ref="A491:E491"/>
    <mergeCell ref="A506:F506"/>
    <mergeCell ref="A507:F507"/>
    <mergeCell ref="A508:F508"/>
    <mergeCell ref="A509:F509"/>
    <mergeCell ref="A511:F511"/>
    <mergeCell ref="A635:E635"/>
    <mergeCell ref="A537:F537"/>
    <mergeCell ref="A538:F538"/>
    <mergeCell ref="A539:F539"/>
    <mergeCell ref="A540:F540"/>
    <mergeCell ref="A542:F542"/>
    <mergeCell ref="A543:E543"/>
    <mergeCell ref="A630:F630"/>
    <mergeCell ref="A631:F631"/>
    <mergeCell ref="A632:F632"/>
    <mergeCell ref="A633:F633"/>
    <mergeCell ref="A634:F63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2022-07-06T18:40:33Z</dcterms:modified>
</cp:coreProperties>
</file>