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0575" activeTab="1"/>
  </bookViews>
  <sheets>
    <sheet name="ENERO (2)" sheetId="2" r:id="rId1"/>
    <sheet name="FEBRERO"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4" i="1" l="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61" i="1" l="1"/>
  <c r="F62" i="1" s="1"/>
  <c r="F63" i="1" s="1"/>
  <c r="F64" i="1" s="1"/>
  <c r="F65" i="1" s="1"/>
  <c r="F66" i="1" s="1"/>
  <c r="F67" i="1" s="1"/>
  <c r="F68" i="1" s="1"/>
  <c r="F69" i="1" s="1"/>
  <c r="F70" i="1" s="1"/>
  <c r="F157" i="2" l="1"/>
  <c r="F158" i="2" s="1"/>
  <c r="F159" i="2" s="1"/>
  <c r="F160" i="2" s="1"/>
  <c r="F161" i="2" s="1"/>
  <c r="F162" i="2" s="1"/>
  <c r="F163" i="2" s="1"/>
  <c r="F164" i="2" s="1"/>
  <c r="F165" i="2" s="1"/>
  <c r="F166" i="2" s="1"/>
  <c r="F167" i="2" s="1"/>
  <c r="F168" i="2" s="1"/>
  <c r="F169" i="2" s="1"/>
  <c r="F170" i="2" s="1"/>
  <c r="F171" i="2" s="1"/>
  <c r="F172" i="2" s="1"/>
  <c r="F173" i="2" s="1"/>
  <c r="F174" i="2" s="1"/>
  <c r="F175" i="2" s="1"/>
  <c r="F176" i="2" s="1"/>
  <c r="F177" i="2" s="1"/>
  <c r="F178" i="2" s="1"/>
  <c r="F179" i="2" s="1"/>
  <c r="F180" i="2" s="1"/>
  <c r="F181" i="2" s="1"/>
  <c r="F182" i="2" s="1"/>
  <c r="F183" i="2" s="1"/>
  <c r="F184" i="2" s="1"/>
  <c r="F185" i="2" s="1"/>
  <c r="F186" i="2" s="1"/>
  <c r="F187" i="2" s="1"/>
  <c r="F188" i="2" s="1"/>
  <c r="F189" i="2" s="1"/>
  <c r="F190" i="2" s="1"/>
  <c r="F191" i="2" s="1"/>
  <c r="F192" i="2" s="1"/>
  <c r="F193" i="2" s="1"/>
  <c r="F194" i="2" s="1"/>
  <c r="F195" i="2" s="1"/>
  <c r="F156" i="2"/>
  <c r="F88" i="2"/>
  <c r="F89" i="2" s="1"/>
  <c r="F90" i="2" s="1"/>
  <c r="F91" i="2" s="1"/>
  <c r="F92" i="2" s="1"/>
  <c r="F93" i="2" s="1"/>
  <c r="F94" i="2" s="1"/>
  <c r="F95" i="2" s="1"/>
  <c r="F96" i="2" s="1"/>
  <c r="F97" i="2" s="1"/>
  <c r="F98" i="2" s="1"/>
  <c r="F99" i="2" s="1"/>
  <c r="F100" i="2" s="1"/>
  <c r="F101" i="2" s="1"/>
  <c r="F102" i="2" s="1"/>
  <c r="F103" i="2" s="1"/>
  <c r="F104" i="2" s="1"/>
  <c r="F105" i="2" s="1"/>
  <c r="F106" i="2" s="1"/>
  <c r="F107" i="2" s="1"/>
  <c r="F108" i="2" s="1"/>
  <c r="F109" i="2" s="1"/>
  <c r="F110" i="2" s="1"/>
  <c r="F111" i="2" s="1"/>
  <c r="F112" i="2" s="1"/>
  <c r="F113" i="2" s="1"/>
  <c r="F114" i="2" s="1"/>
  <c r="F115" i="2" s="1"/>
  <c r="F116" i="2" s="1"/>
  <c r="F117" i="2" s="1"/>
  <c r="F118" i="2" s="1"/>
  <c r="F119" i="2" s="1"/>
  <c r="F120" i="2" s="1"/>
  <c r="F121" i="2" s="1"/>
  <c r="F122" i="2" s="1"/>
  <c r="F123" i="2" s="1"/>
  <c r="F124" i="2" s="1"/>
  <c r="F125" i="2" s="1"/>
  <c r="F126" i="2" s="1"/>
  <c r="F127" i="2" s="1"/>
  <c r="F128" i="2" s="1"/>
  <c r="F129" i="2" s="1"/>
  <c r="F130" i="2" s="1"/>
  <c r="F131" i="2" s="1"/>
  <c r="F132" i="2" s="1"/>
  <c r="F133" i="2" s="1"/>
  <c r="F134" i="2" s="1"/>
  <c r="F135" i="2" s="1"/>
  <c r="F136" i="2" s="1"/>
  <c r="F137" i="2" s="1"/>
  <c r="F138" i="2" s="1"/>
  <c r="F62" i="2"/>
  <c r="F63" i="2" s="1"/>
  <c r="F64" i="2" s="1"/>
  <c r="F65" i="2" s="1"/>
  <c r="F66" i="2" s="1"/>
  <c r="F67" i="2" s="1"/>
  <c r="F68" i="2" s="1"/>
  <c r="F69" i="2" s="1"/>
  <c r="F61" i="2"/>
  <c r="F60" i="2"/>
  <c r="F48" i="2"/>
  <c r="F49" i="2" s="1"/>
  <c r="F50" i="2" s="1"/>
  <c r="F32" i="2"/>
  <c r="F33" i="2" s="1"/>
  <c r="F34" i="2" s="1"/>
  <c r="F35" i="2" s="1"/>
  <c r="F36" i="2" s="1"/>
  <c r="F37" i="2" s="1"/>
  <c r="F38" i="2" s="1"/>
  <c r="F31" i="2"/>
  <c r="F10" i="2"/>
  <c r="F11" i="2" s="1"/>
  <c r="F12" i="2" s="1"/>
  <c r="F13" i="2" s="1"/>
  <c r="F14" i="2" s="1"/>
  <c r="F15" i="2" s="1"/>
  <c r="F16" i="2" s="1"/>
  <c r="F17" i="2" s="1"/>
  <c r="F18" i="2" s="1"/>
  <c r="F19" i="2" s="1"/>
  <c r="F20" i="2" s="1"/>
  <c r="F9" i="2"/>
  <c r="F49" i="1" l="1"/>
  <c r="F50" i="1" s="1"/>
  <c r="F51" i="1" s="1"/>
  <c r="F89" i="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31" i="1"/>
  <c r="F32" i="1" s="1"/>
  <c r="F33" i="1" s="1"/>
  <c r="F34" i="1" s="1"/>
  <c r="F35" i="1" s="1"/>
  <c r="F36" i="1" s="1"/>
  <c r="F37" i="1" s="1"/>
  <c r="F38" i="1" s="1"/>
  <c r="F39" i="1" s="1"/>
  <c r="F9" i="1"/>
  <c r="F10" i="1" s="1"/>
  <c r="F11" i="1" s="1"/>
  <c r="F12" i="1" s="1"/>
  <c r="F13" i="1" s="1"/>
  <c r="F14" i="1" s="1"/>
  <c r="F15" i="1" s="1"/>
  <c r="F16" i="1" s="1"/>
  <c r="F17" i="1" s="1"/>
  <c r="F18" i="1" s="1"/>
  <c r="F19" i="1" s="1"/>
  <c r="F20" i="1" s="1"/>
</calcChain>
</file>

<file path=xl/sharedStrings.xml><?xml version="1.0" encoding="utf-8"?>
<sst xmlns="http://schemas.openxmlformats.org/spreadsheetml/2006/main" count="932" uniqueCount="725">
  <si>
    <t>INSTITUTO NACIONAL DE AGUAS POTABLES Y ALCANTARILLADOS (INAPA)</t>
  </si>
  <si>
    <t xml:space="preserve">Resumen de Ingresos y Egresos </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</si>
  <si>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</si>
  <si>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</si>
  <si>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</si>
  <si>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</si>
  <si>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</si>
  <si>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</si>
  <si>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</si>
  <si>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</si>
  <si>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</si>
  <si>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</si>
  <si>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</si>
  <si>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</si>
  <si>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COMISION DESCUENTOS CARNET</t>
  </si>
  <si>
    <t>COMISION BANCARIA COBRO IMP. DGII 0.15%</t>
  </si>
  <si>
    <t xml:space="preserve">IMP. 0.15          </t>
  </si>
  <si>
    <t>COMISION POR CHEQUES CERTIFICADOS</t>
  </si>
  <si>
    <t>COMISION POR CHEQUES DEVUELTOS</t>
  </si>
  <si>
    <t>COMISION POR CARGOS  SERVICIOS</t>
  </si>
  <si>
    <t>COMISION POR DEPOSITO NOCTURNO</t>
  </si>
  <si>
    <t>COMISION POR MANEJO DE CUENTA</t>
  </si>
  <si>
    <t>Cuenta Bancaria 020-500003-7</t>
  </si>
  <si>
    <t xml:space="preserve">                       Descripcion</t>
  </si>
  <si>
    <t xml:space="preserve">Balance </t>
  </si>
  <si>
    <t>DEPOSITO</t>
  </si>
  <si>
    <t>TRANSFERECIAS INTERNAS</t>
  </si>
  <si>
    <t xml:space="preserve"> REINTEGROS </t>
  </si>
  <si>
    <t>PAGO PRESTAMO DE ELECTRODOMESTICO</t>
  </si>
  <si>
    <t>Cuenta Bancaria 030-204893-6</t>
  </si>
  <si>
    <t>Descripcion</t>
  </si>
  <si>
    <t xml:space="preserve">DEPOSITO                                   </t>
  </si>
  <si>
    <t xml:space="preserve">TRANSFERENCIAS </t>
  </si>
  <si>
    <t>REINTEGRO</t>
  </si>
  <si>
    <t>COMISIONES BANCARIAS</t>
  </si>
  <si>
    <t>Cuenta Bancaria 720689421</t>
  </si>
  <si>
    <t>AVC TRASLADO EN BALANCE</t>
  </si>
  <si>
    <t>PAGO DE COMBUSTIBLE</t>
  </si>
  <si>
    <t>COMISION POR 0.15</t>
  </si>
  <si>
    <t>COMISION POR TRANSF. APLICADA</t>
  </si>
  <si>
    <t>CARTA CONFIRMACION AUDITORES</t>
  </si>
  <si>
    <t>REVERSO DE CREDITO</t>
  </si>
  <si>
    <t>CARGO POR SERVICIOS GENERADOS</t>
  </si>
  <si>
    <t>COMPENSACION POR BALANCE</t>
  </si>
  <si>
    <t>Cuenta Bancaria: 960-415-2454</t>
  </si>
  <si>
    <t xml:space="preserve">                Balance Inicial: </t>
  </si>
  <si>
    <t>No.ck/transf.</t>
  </si>
  <si>
    <t>TRANSFERENCIA</t>
  </si>
  <si>
    <t>Cuenta Bancaria: 010-026300-0</t>
  </si>
  <si>
    <t>ASIGNACIONES PRESUPUESTARIAS</t>
  </si>
  <si>
    <t>SUPERVISION DE OBRAS</t>
  </si>
  <si>
    <t xml:space="preserve">REINTEGROS </t>
  </si>
  <si>
    <t>DESCUENTO ELECTRODOMESTICOS</t>
  </si>
  <si>
    <t>AVC</t>
  </si>
  <si>
    <t>AVD</t>
  </si>
  <si>
    <t xml:space="preserve"> Del 01 al  31  de ENERO 2024</t>
  </si>
  <si>
    <t>PAGO NOMINA INDEMNIZACIÓN A DESVINCULADOS, ELABORADA EN DICIEMBRE2023. LIB-13085-1</t>
  </si>
  <si>
    <t>PAGO NOMINA VACACIONES A DESVINCULADOS, ELABORADA EN DICIEMBRE2023 LIB-13087-4</t>
  </si>
  <si>
    <t xml:space="preserve">050014 </t>
  </si>
  <si>
    <t>PAGO RETENCION DEL ITBIS (18% A PERSONA FISICA), SEGUN LEY 253/12, CORRESPONDIENTE AL MES DE DICIEMBRE/2023, SEGUN MEMO DC-02-2024.</t>
  </si>
  <si>
    <t xml:space="preserve">EFT-52 </t>
  </si>
  <si>
    <t xml:space="preserve">EFT-53 </t>
  </si>
  <si>
    <t xml:space="preserve">EFT-54 </t>
  </si>
  <si>
    <t xml:space="preserve">EFT-55 </t>
  </si>
  <si>
    <t xml:space="preserve">EFT-56 </t>
  </si>
  <si>
    <t>NULO</t>
  </si>
  <si>
    <t xml:space="preserve">049985 </t>
  </si>
  <si>
    <t xml:space="preserve">049986 </t>
  </si>
  <si>
    <t xml:space="preserve">049987 </t>
  </si>
  <si>
    <t xml:space="preserve">049988 </t>
  </si>
  <si>
    <t xml:space="preserve">049989 </t>
  </si>
  <si>
    <t xml:space="preserve">049990 </t>
  </si>
  <si>
    <t xml:space="preserve">049991 </t>
  </si>
  <si>
    <t xml:space="preserve">049992 </t>
  </si>
  <si>
    <t xml:space="preserve">049993 </t>
  </si>
  <si>
    <t xml:space="preserve">049994 </t>
  </si>
  <si>
    <t xml:space="preserve">049995 </t>
  </si>
  <si>
    <t xml:space="preserve">049996 </t>
  </si>
  <si>
    <t xml:space="preserve">049997 </t>
  </si>
  <si>
    <t xml:space="preserve">049998 </t>
  </si>
  <si>
    <t xml:space="preserve">049999 </t>
  </si>
  <si>
    <t xml:space="preserve">050000 </t>
  </si>
  <si>
    <t xml:space="preserve">050001 </t>
  </si>
  <si>
    <t xml:space="preserve">050002 </t>
  </si>
  <si>
    <t xml:space="preserve">050003 </t>
  </si>
  <si>
    <t xml:space="preserve">050004 </t>
  </si>
  <si>
    <t xml:space="preserve">050005 </t>
  </si>
  <si>
    <t xml:space="preserve">050006 </t>
  </si>
  <si>
    <t xml:space="preserve">050007 </t>
  </si>
  <si>
    <t xml:space="preserve">050009 </t>
  </si>
  <si>
    <t xml:space="preserve">050010 </t>
  </si>
  <si>
    <t xml:space="preserve">050011 </t>
  </si>
  <si>
    <t xml:space="preserve">050012 </t>
  </si>
  <si>
    <t xml:space="preserve">050013 </t>
  </si>
  <si>
    <t xml:space="preserve">050018 </t>
  </si>
  <si>
    <t xml:space="preserve">050019 </t>
  </si>
  <si>
    <t xml:space="preserve">050020 </t>
  </si>
  <si>
    <t xml:space="preserve">050022 </t>
  </si>
  <si>
    <t>REPOISICION FONDO CAJA CHICA DE LA DIRECCION DE TECNOLOGIA DE LA INFORMACION Y COMUNICACION CORRESP. AL PERIODO DEL 22-11 AL 13-12-2023.</t>
  </si>
  <si>
    <t>REPOSICION FONDO CAJA CHICA DEL DEPARTAMENTO JURIDICO (GASTOS DE CIERRE AÑO FISCAL 2023) CORRESP. AL PERIODO DEL 02-10 AL 11-12-2023.</t>
  </si>
  <si>
    <t>REPOSICION FONDO CAJA CHICA DE LA DIRECCION EJECUTIVA CORRESP. AL PERIODO DEL 08 AL 15-12-2023.</t>
  </si>
  <si>
    <t>REPOSICION FONDO CAJA CHICA DE LA DIVISION DE TRANSPORTACION DESTINADO PARA CUBRIR GASTOS EN COMPRA DE REPUESTOS Y PAGO DE PEAJES A LA FLOTILLA DE VEHICULOS DE LA INSTITUCION CORRESP. AL PERIODO DEL 17-11 AL 07-12-2023.</t>
  </si>
  <si>
    <t>REPOSICION FONDO CAJA CHICA DE LA DIRECCION ADMINISTRATIVA DESTINADO PARA CUBRIR GASTOS DEL DEPARTAMENTO ADMINISTRATIVO Y SUS DIVISIONES EN DIFERENTES AREAS DE LA INSTITUCION C ORRESP. AL PERIODO DEL 11-10 AL 28-11-2023.</t>
  </si>
  <si>
    <t>REPOSICION FONDO CAJA CHICA DE LA PROV. SAN CRISTOBAL ZONA IV CORRESP. AL PERIODO DEL 10-10 AL 10-11-2023.</t>
  </si>
  <si>
    <t>REPOSICION FONDO CAJA CHICA DE LA PROV. SAN CRISTOBAL (GASTOS DE CIERRE AÑO FISCAL 2023) ZONA IV CORRESP. AL PERIODO DEL 13-11 AL 08-12-2023.</t>
  </si>
  <si>
    <t>REPOSICION FONDO CAJA CHICA DEL LABORATORIO DEL NIVEL CENTRAL CORRESP. AL PERIODO DEL 05-10 AL 28-11-2023.</t>
  </si>
  <si>
    <t>PAGO DE DOS (02) MESES DE DEPOSITOS PARA EL ALQUILER DE LA OFICINA COMERCIAL,  UBICADO EN LA CALLE SAN MIGUEL NO.2 SECTOR MANOGUAYABO, EN EL MUNICIPIO DE SAN JUAN DE LA MAGUANA, PROVINCIA SAN JUAN.</t>
  </si>
  <si>
    <t>NOMINA PERSONAL TEMPORAL PROGRAMA 03 DE ENERO/2024 Y APORTE PATRONALES DE SEGURIDAD SOCIAL NACIONAL. LIB-18-1</t>
  </si>
  <si>
    <t>NOMINA PERSONAL TEMPORAL PROGRAMA 13, ENERO/2024, Y APORTES PATRONALES SEGURIDAD SOCIAL NACIONAL. LIB-16-1</t>
  </si>
  <si>
    <t>PAGO NOMINA CARACTER EVENTUAL Y APORTE PATRONAL A SEGURIDAD SOCIAL, CORRESPONDIENTE AL MES DE ENERO/2024 LIB14-1</t>
  </si>
  <si>
    <t>PAGO NOMINA SUELDOS FIJOS PROGRAMA 01 Y APORTE PATRONAL A SEGURIDSAD SOCIAL, CORRESPONDIENTE AL MES DE ENERO/2024 LIB-26-1</t>
  </si>
  <si>
    <t>NOMINA PERSONAL TEMPORAL PROGRAMA 11, ENERO/2024, Y APORTES PATRONALES SEGURIDAD SOCIAL NACIONAL. LIB-24-1</t>
  </si>
  <si>
    <t>NOMINA PAGO DE INTERINATO DE ENERO/2024, Y APORTES PATRONALES SEGURIDAD SOCIAL NACIONAL LIB-22-1</t>
  </si>
  <si>
    <t>PAGO NOMINA DEL PERSONAL PERIODO PROBATORIO DE INGRESO A CARRERA, ENERO/2024 LIB-20-1</t>
  </si>
  <si>
    <t>PAGO NOMINA SUELDOS FIJOS PROGRAMA 03 Y APORTE PATRONAL A SEGURIDAD SOCIAL, CORRESPONDIENTE AL MES DE ENERO/2024 LIB-128-1</t>
  </si>
  <si>
    <t>PAGO NOMINA SUELDOS FIJOS PROGRAMA 11 Y APORTE PATRONAL A SEGURIDSAD SOCIAL, CORRESPONDIENTE AL MES DE ENERO/2024 LIB-30-1</t>
  </si>
  <si>
    <t>NOMINA PERSONAL TEMPORAL PROGRAMA NO.01, DEL MES DE ENERO/2024, APORTE PATRONALES SEGURIDAD SOCIAL NACIONAL. LIB-40-1</t>
  </si>
  <si>
    <t>PAGO NOMINA REGALIA SUELDO FIJO, PROGRAMA 13, CORRESPONDIENTE A ENERO /2024,  APORTE PATRONALES A LA SEGURUDAD SOCIAL LIBRAMIENTO NO.43-1.</t>
  </si>
  <si>
    <t>REPOSICION FONDO CAJA CHICA DE LA DIVISION DE TESORERIA CORRESP. AL PERIODO DEL 20-10 AL 28-11-2023.</t>
  </si>
  <si>
    <t>REPOSICION FONDO CAJA CHICA DE LA DIVISION DE TESORERIA (CIERRE AÑO FISCAL 2023) CORRESP. AL PERIODO DEL 30-11 AL 26-12-2023.</t>
  </si>
  <si>
    <t>REPOSICION FONDO CAJA CHICA DE LA PROVINCIA PERAVIA ZONA IV CORRESPONDIENTE AL PERIODO DEL 20-10 AL 28-11-2023.</t>
  </si>
  <si>
    <t>REPOSICION FONDO CAJA CHICA DE LA PROVINCIA PERAVIA (GASTOS DE CIERRE AÑO FISCAL 2023) ZONA IV CORRESP. AL PERIODO DEL 28-11 AL 18-12-2023.</t>
  </si>
  <si>
    <t>REPOSICION FONDO CAJA CHICA DE LA DIRECCION DE TECNOLOGIA DE LA INFORMACION Y LA COMUNICACION (GASTOS DE CIERRE AÑO FISCAL 2023) CORRESP. AL PERIODO DEL 13 AL 18-12-2023.</t>
  </si>
  <si>
    <t>REPOSICION FONDO CAJA CHICA DE LA DIRECCION DE INGENIERIA (GASTOS DE CIERRE AÑO FISCAL 2023) CORRESP. AL PERIODO DEL 03-05 AL 13-10-2023,.</t>
  </si>
  <si>
    <t>REPOSICION FONDO CAJA CHICA DE LA DIRECCION DE OPERACIONES (GASTOS DE CIERRE AÑO FISCAL 2023) CORRESP. AL PERIODO DEL 12 AL 19-12-2023.</t>
  </si>
  <si>
    <t>PAGO DE DOS MESES DE DEPOSITOS PARA EL ALQUILER DEL LOCAL DE LA OFICINA COMERCIAL, UBICADA EN LA CALLE SANCHEZ NO.46  MUNICIPIO NAGUA, PROVINCIA MARIA TRINIDAD SANCHEZ.</t>
  </si>
  <si>
    <t>PAGO FACT.NO.B1100010444/21-112023  ALQUILER DEL LOCAL COMERCIAL, UBICADO EN LA CALLE MAXIMO GOMEZ ESQUINA MELLA, MUNICIPIO RANCHO ARRIBA, PROV. SAN JOSE DE OCOA, CORRESP. A 29 DIAS DE OCTUBRE Y  EL MES DE NOVIEMBRE/2023.</t>
  </si>
  <si>
    <t>PAGO FACT. NO.B1100010453/13-12-2023, ALQUILER DEL LOCAL  DE LA OFICINA COMERCIAL, UBICADO EN LA CALLE DUARTE NO.09,  MUNICIPIO RANCHO ARRIBA,  PROV. SAN JOSE DE OCOA,  CORRESP. A 21 DIAS DEL MES DE AGOSTO Y LOS MESES SEPTIEMBRE, OCTUBRE, NOVIEMBRE/2023 .</t>
  </si>
  <si>
    <t>PAGO FACT. NO.B1500000005/16-11-2023,  ALQUILER LOCAL COMERCIAL EN EL MUNICIPIO MONCION, PROV. SANTIAGO RODRIGUEZ, CORRESP. AL MES DE NOVIEMBRE/2023.</t>
  </si>
  <si>
    <t xml:space="preserve">PAGO FACT. NO.B1500000009/01-11-2023,  ALQUILER LOCAL COMERCIAL UBICADO EN LA CALLE FABIO F. NO.04 PUEBLO ABAJO, MUNICIPIO BANI, PROV. PERAVIA,  CORRESP. AL MES DE NOVIEMBRE/2023. </t>
  </si>
  <si>
    <t>PAGO FACT.NO.B1500000065/27-10-2023,  ALQUILER DE UN LOCAL COMERCIAL, EN EL DISTRITO MUNICIPAL SAN JOSE DEL PUERTO, MUNICIPIO VILLA ALTAGRACIA, PROV. SAN CRISTOBAL,  CORRESP. AL MES DE OCTUBRE/2023.</t>
  </si>
  <si>
    <t>PAGO FACT. NO.B1500000157/09-11-2023,  ALQUILER LOCAL COMERCIAL  EN SAN JUAN DE LA MAGUANA,  PROV. SAN JUAN,  CORRESP. A LOS MESES DE ABRIL, MAYO, JUNIO/2023.</t>
  </si>
  <si>
    <t>PAGO FACTS. NOS.B1500000158, 59/09-11-2023.  ALQUILER LOCAL COMERCIAL,  UBICADO EN LA CALLE SAN MIGUEL NO.2, SECTOR MANOGUAYABO, EN EL MUNICIPIO DE SAN JUAN DE LA MAGUANA, PROV. SAN JUAN.</t>
  </si>
  <si>
    <t>PAGO FACT. NO.B1500000110/04-11-2023, ALQUILER DE LOCAL COMERCIAL UBICADO EN LA CALLE OSVALDO BADIL NO. 87, EN EL MUNICIPIO HATILLO, PROV. SAN CRISTOBAL, CORRESP. AL MES DE NOVIEMBRE/2023.</t>
  </si>
  <si>
    <t>PAGO FACTS. NOS.B1500000010/17-11, 11/05-12-2023,  ALQUILER LOCAL COMERCIAL  EN EL MUNICIPIO  LAGUNA SALADA, PROV. VALVERDE,  CORRESP. A LOS MESES OCTUBRE, NOVIEMBRE/2023.</t>
  </si>
  <si>
    <t>PAGO FACT. NO.B1500000203/01-11-2023,  ALQUILER LOCAL COMERCIAL Y MANTENIMIENTO EN EL MUNICIPIO LAS TERRENAS, PROV. SAMANA, CORRESP. AL MES DE NOVIEMBRE/2023.</t>
  </si>
  <si>
    <t>PAGO FACT. NO.B1500000006/30-11-2023,  ALQUILER LOCAL COMERCIAL UBICADO EN LA CALLE LIBERTAD NO.17 EN EL MUNICIPIO SABANA GRANDE DE PALENQUE, PROV. SAN CRISTOBAL ,CORRESP. AL MES DE NOVIEMBRE/2023.</t>
  </si>
  <si>
    <t>PAGO FACT. NO.B1500000004/30-11-2023, PARA EL ALQUILER LOCAL COMERCIAL UBICADO EN LA CALLE FIDEL SOTO ESQUINA DUARTE, 2DO NIVEL, PLAZA OLAIA, MUNICIPIO SABANA LARGA, PROV. SAN JOSE DE OCOA, CORRESP. A LOS MESES AGOSTO, SEPTIEMBRE, OCTUBRE, NOVIEMBRE/2023.</t>
  </si>
  <si>
    <t>REPOSICION FONDO CAJA CHICA DE LA DIRECCION EJECUTIVA (GASTOS DE CIERRE AÑO FISCAL 2023) CORRESPONDIENTE AL PERIODO DEL 15 AL 27-12-2023</t>
  </si>
  <si>
    <t>REPOSICION FONDO CAJA CHICA DE LA DIRECCION DE CALIDAD DE AGUA (LABORATORIO NIVEL CENTRAL),  (GASTOS DE CIERRE AÑO FISCAL 2023) CORRESPONDIENTE AL PERIODO DEL 28-11 AL 21-12-2023.</t>
  </si>
  <si>
    <t>REPOSICION FONDO CAJA CHICA DE LA DIVISION DE TRANSPORTACION (GASTOS DE CIERRE AÑO FISCAL 2023) DESTINADO PARA CUBRIR GASTOS POR COMPRA DE PIEZAS, REPUESTOS Y PAGO DE PEAJES A LA FLOTILLA DE VEHICULOS DE LA INSTITUCION CORRESP. AL PERIODO DEL 11-12 AL 19-12-2023.</t>
  </si>
  <si>
    <t>REPOSICION FONDO CAJA CHICA DE LA DIRECCION ADMINISTRATIVA (GASTOS DE CIERRE AÑO FISCAL 2023), DESTINADO PARA CUBRIR GSTOS DEL DEPTO. ADMNTRATIVO Y SUS DIVISIONES EN DIFERENTES AREAS DEL NIVEL CENTRAL. CORRESP. AL PERIODO DEL 09-08 AL 26-12-2023.</t>
  </si>
  <si>
    <t>PAGO RECARGO DE NOVEDADES ATRASADAS CORRESPONDIENTE AL MES DE NOVIEMBRE/2023, FACTURA NO.2299504096.</t>
  </si>
  <si>
    <t>PAGO RETENCION DEL ISR (10% ALQUILERES LOCALES COMERCIALES), SEGUN LEY 253/12, CORRESP. AL MES DE DICIEMBRE/2023.</t>
  </si>
  <si>
    <t>REPOSICION FONDO CAJA CHICA DE LA PROV. DUARTE ZONA III CORRESP. AL PERIODO DEL 15-08 AL 31-10-2023.</t>
  </si>
  <si>
    <t>PAGO OBTENCIÓN DE LOS PERMISOS AMBIENTALES DE LOS PROYECTOS MEJORAMIENTO DEL ABASTECIMIENTO DE AGUA Y SERVICIOS DE ALCANTARILLADO SANITARIO MUNICIPIO DE  MOCA Y PARA EL PROYECTO DE ALCANTARILLADO SANITARIO DE GASPAR HERNÁNDEZ PROV. ESPAILLAT.</t>
  </si>
  <si>
    <t>REPOSICION FONDO CAJA CHICA DE LA DIRECCION DE OPERACIONES DESTINADO PARA CUBRIR GASTOS DE URGENCIA CORRESPONDIENTE AL PERIODO DEL 17-11 AL 12-12-2023.</t>
  </si>
  <si>
    <t>REPOSICION FONDO CAJA CHICA DEL DEPARTAMENTO DE COMUNICACIONES (GASTOS DE CIERRE AÑO FISCAL 2023) CORRESPONDIENTE AL PERIODO DEL 18-10 AL 20-12-2023.</t>
  </si>
  <si>
    <t xml:space="preserve">EFT-4351 </t>
  </si>
  <si>
    <t>PAGO FACTS. DE CONSUMO ENERGETICO EN LA ZONA SUR DEL PAIS CORRESP. AL MES DE DICIEMBRE/2023,  LIB. NO.98.</t>
  </si>
  <si>
    <t xml:space="preserve">EFT-4352 </t>
  </si>
  <si>
    <t xml:space="preserve">EFT-4353 </t>
  </si>
  <si>
    <t xml:space="preserve">EFT-4355 </t>
  </si>
  <si>
    <t xml:space="preserve">EFT-4356 </t>
  </si>
  <si>
    <t xml:space="preserve">EFT-4357 </t>
  </si>
  <si>
    <t xml:space="preserve">EFT-4358 </t>
  </si>
  <si>
    <t xml:space="preserve">EFT-4359 </t>
  </si>
  <si>
    <t xml:space="preserve">EFT-4360 </t>
  </si>
  <si>
    <t xml:space="preserve">EFT-4361 </t>
  </si>
  <si>
    <t xml:space="preserve">EFT-4362 </t>
  </si>
  <si>
    <t xml:space="preserve">EFT-4363 </t>
  </si>
  <si>
    <t xml:space="preserve">EFT-4364 </t>
  </si>
  <si>
    <t>PAGO FACT. NO.B1500056322/05-01-2024, SERVICIO DE INTERNET MOVIL FLY BOX CORRESP. AL MES DE DICIEMBRE/2023. LIB-107</t>
  </si>
  <si>
    <t>PAGO FACT. NO.E450000001050/15-01-2024, SERVICIO DE INTERNET PRINCIPAL 200 MBPS Y TELECABLE DEL PERIODO DEL 11/12/2023 AL 10/01/2024, CUENTA NO.4236435. LIB-100-1</t>
  </si>
  <si>
    <t>PAGO FACT. NO.E450000031701/27-12-2023, CUENTA NO.744281798, SERVICIO DE INTERNET BANDA ANCHA DE LA DIR. EJECUTIVA, SUB-DIRECTORES, DIR. DE TRATAMIENTO, COMUNICACION Y PRENSA, DIR. ADMNTRATIVA, DIR. DE OPERACIONES, DIR. DE SUPERV. Y FISCALIZACION DE OBRAS, CORRESP. AL MES DE DICIEMBRE/2023. lib-112-1</t>
  </si>
  <si>
    <t>PAGO FACTS. NOS.B1500002252,2253,2254,2255,2256/31-12-2023, CONTRATOS NOS. 1178,1179, 1180, 1181, 3066, SERVICIO ENERGÉTICO A NUESTRAS INSTALACIONES EN BAYAHIBE, PROV. LA ROMANA, CORRESP. AL MES DE DICIEMBRE/2023, LIB-102-1</t>
  </si>
  <si>
    <t>PAGO FACT. NO.B1500031426/01-01-2024, SERVICIOS DE SEGURO A EMPLEADOS VIGENTES Y EN TRAMITE DE PENSIÓN PARA SUS DEPENDIENTES NO DIRECTOS, POLIZA NO.30-95-213782, CORRESP. AL MES DE ENERO/2024. LIB-115-1</t>
  </si>
  <si>
    <t>PAGO FACT. NO. B1500031161/01-01-2024, PÓLIZA NO.30-93-015147, SERVICIOS PLAN MASTER INTERNACIONAL AL SERVIDOR VIGENTE Y SUS DEPENDIENTES DIRECTOS (CÓNYUGE E HIJOS), CORRESP. AL MES DE ENERO/2024. LIB-116-1</t>
  </si>
  <si>
    <t>PAGO FACT. NO. B1500031422/01-01-2024, POLIZA NO.30-95-214327, SERVICIOS MEDICOS A EMPLEADOS VIGENTES Y EN TRÁMITE DE PENSIÓN, CONJUNTAMENTE CON SUS DEPENDIENTES DIRECTOS, (CÓNYUGES, HIJOS E HIJASTROS), CORRESP. AL MES DE ENERO/2024. LIB-114-1</t>
  </si>
  <si>
    <t>PAGO FACT. NO.B1500010856/20-12-2023, SERVICIOS MEDICOS A EMPLEADOS VIGENTES Y EN TRAMITE DE PENSION, POLIZA NO.12226, CORRESP. AL MES DE ENERO/2024. LIB-117-1</t>
  </si>
  <si>
    <t>PAGO FACT. NO.E450000031415/27-12-2023 (721621338) SERVICIO DE LAS FLOTAS GENERAL INAPA, CORRESP. AL MES DE DICIEMBRE/2023, LIBRAMIENTO NO.111.</t>
  </si>
  <si>
    <t>PAGO FACT. NO.E450000031106/27-12-2023, CUENTA NO.709494508, SERVICIOS TELEFONICOS E INTERNET, CORRESP. AL MES DE DICIEMBRE/2023, LIB.NO.108.</t>
  </si>
  <si>
    <t>PAGO FACT. NO. B1500056320/05-01-2024, CUENTA NO.86082876, POR SERVICIO DE LAS FLOTAS DE INAPA, CORRESP. A LA FACTURACIÓN DEL 01- AL 31 DE DICIEMBRE/2023,  LIB. NO.110.</t>
  </si>
  <si>
    <t>PAGO FACTURAS NOS.B1500007285,7286,7287,7288,7289,7291,7272,7305,7306,7307,7308,7309,7310,7311,7312,7320,7322/31-12-2023, CONTRATOS NOS. 1007252, 53, 54, 55, 1008357, 1010178, 3002610, 1015536, 1015537, 1015538, 1015539, 1015540, 1015541, 1015542, 1015543, 1019338, 1020434, CONSUMO ENERGETICO CORRESP. AL MES DE DICIEMBRE/2023, LIB-103-1</t>
  </si>
  <si>
    <t>PAGO FACT.NO.B1500056352/05-01-2024, CUENTA NO.86797963, CORRESP. AL SERVICIO DE USO GPS DEL INAPA FACTURACIÓN DESDE EL 01 AL 31 DE DICIEMBRE/2023,  LIB-105-1</t>
  </si>
  <si>
    <t>PAGO CONSUMO ENERGETICO DE LA ZONA ESTE DEL PAIS, CORRESP. AL MES DE DICIEMBRE/2023, LIB-104-1</t>
  </si>
  <si>
    <t>PAGO NOMINA DE SEGURIDAD MILITAR CORRESP. AL MES ENERO DEL AÑO 2024,LIB. NO.54-1</t>
  </si>
  <si>
    <t xml:space="preserve">EFT-4366 </t>
  </si>
  <si>
    <t xml:space="preserve">EFT-4365 </t>
  </si>
  <si>
    <t xml:space="preserve">EFT-4337 </t>
  </si>
  <si>
    <t xml:space="preserve">EFT-4338 </t>
  </si>
  <si>
    <t xml:space="preserve">EFT-4339 </t>
  </si>
  <si>
    <t xml:space="preserve">EFT-4340 </t>
  </si>
  <si>
    <t xml:space="preserve">EFT-4341 </t>
  </si>
  <si>
    <t xml:space="preserve">EFT-4342 </t>
  </si>
  <si>
    <t xml:space="preserve">EFT-4343 </t>
  </si>
  <si>
    <t xml:space="preserve">EFT-4344 </t>
  </si>
  <si>
    <t xml:space="preserve">EFT-4345 </t>
  </si>
  <si>
    <t xml:space="preserve">EFT-4346 </t>
  </si>
  <si>
    <t xml:space="preserve">EFT-4347 </t>
  </si>
  <si>
    <t xml:space="preserve">EFT-4348 </t>
  </si>
  <si>
    <t xml:space="preserve">EFT-4349 </t>
  </si>
  <si>
    <t>COMISION POR  CERTIFICADO. AUDIT.</t>
  </si>
  <si>
    <t xml:space="preserve">EFT-4354 </t>
  </si>
  <si>
    <t xml:space="preserve">EFT-4367 </t>
  </si>
  <si>
    <t>PAGO NOMINA PERSONAL  TRAMITES DE PENSION, CORRESP, A ENERO/2024, LIB. NO56-1</t>
  </si>
  <si>
    <t xml:space="preserve">                                                               </t>
  </si>
  <si>
    <t xml:space="preserve">PAGO FACT. NO.B1500000030/05-12-2023,  ALQUILER DE APARTAMENTO OPERATIVO,  UBICADO EN LA AVENIDA CORREA Y CIDRON, IVETTE IV, APTO. 4A,  DISTRITO NACIONAL, SANTO DOMINGO,  CORRESP. A NOVIEMBRE/2023.  </t>
  </si>
  <si>
    <t xml:space="preserve">EFT-4350 </t>
  </si>
  <si>
    <t>PAGO FACTS. DE CONSUMO ENERGETICO EN LA ZONA NORTE DEL PAIS CORRESP. AL MES DE DICIEMBRE/2023,  LIB. NO.99.</t>
  </si>
  <si>
    <t xml:space="preserve"> Del 01 al  29  de FEBRERO 2024</t>
  </si>
  <si>
    <t xml:space="preserve"> Del 01 al 29  de FEBRERO 2024</t>
  </si>
  <si>
    <t xml:space="preserve"> Del 01 al  29 de FEBRERO 2024</t>
  </si>
  <si>
    <t>PAGO NOMINA HORAS EXTRAS DEPTIEMBRE/2023. LIB-165-1</t>
  </si>
  <si>
    <t>PAGO NOMINA HORAS EXTRAS NOVIEMBRE/2023 LIB-167-1</t>
  </si>
  <si>
    <t>PAGO VIATICOS FUERA DEL PAIS, ENERO/2024 LIB-143-1</t>
  </si>
  <si>
    <t>PAGO VIATICOS PROGRAMA 01, CORRESPONDIENTE AL MES DE NOVIEMBRE/2023, ELABORADA EN ENERO/2024. LIB-141-1</t>
  </si>
  <si>
    <t>PAGO HORAS EXTRAORDINARIAS CORRESPONDIENTE A  DICIEMBRE/2023, ELABORADA EN ENERO/2024, LIB-194</t>
  </si>
  <si>
    <t xml:space="preserve">EFT-4368 </t>
  </si>
  <si>
    <t xml:space="preserve">EFT-4369 </t>
  </si>
  <si>
    <t xml:space="preserve">EFT-4371 </t>
  </si>
  <si>
    <t xml:space="preserve">EFT-4372 </t>
  </si>
  <si>
    <t xml:space="preserve">EFT-4373 </t>
  </si>
  <si>
    <t xml:space="preserve">EFT-4374 </t>
  </si>
  <si>
    <t xml:space="preserve">EFT-4375 </t>
  </si>
  <si>
    <t xml:space="preserve">EFT-4376 </t>
  </si>
  <si>
    <t xml:space="preserve">EFT-4377 </t>
  </si>
  <si>
    <t xml:space="preserve">EFT-4378 </t>
  </si>
  <si>
    <t xml:space="preserve">EFT-4379 </t>
  </si>
  <si>
    <t xml:space="preserve">EFT-4380 </t>
  </si>
  <si>
    <t xml:space="preserve">EFT-4381 </t>
  </si>
  <si>
    <t xml:space="preserve">EFT-4382 </t>
  </si>
  <si>
    <t xml:space="preserve">EFT-4383 </t>
  </si>
  <si>
    <t xml:space="preserve">EFT-4384 </t>
  </si>
  <si>
    <t xml:space="preserve">EFT-4385 </t>
  </si>
  <si>
    <t xml:space="preserve">EFT-4386 </t>
  </si>
  <si>
    <t xml:space="preserve">EFT-4387 </t>
  </si>
  <si>
    <t xml:space="preserve">EFT-4388 </t>
  </si>
  <si>
    <t xml:space="preserve">EFT-4390 </t>
  </si>
  <si>
    <t xml:space="preserve">EFT-4392 </t>
  </si>
  <si>
    <t xml:space="preserve">EFT-4393 </t>
  </si>
  <si>
    <t xml:space="preserve">EFT-4394 </t>
  </si>
  <si>
    <t xml:space="preserve">EFT-4395 </t>
  </si>
  <si>
    <t xml:space="preserve">EFT-4397 </t>
  </si>
  <si>
    <t xml:space="preserve">EFT-4401 </t>
  </si>
  <si>
    <t xml:space="preserve">EFT-4402 </t>
  </si>
  <si>
    <t xml:space="preserve">EFT-4403 </t>
  </si>
  <si>
    <t xml:space="preserve">EFT-4404 </t>
  </si>
  <si>
    <t xml:space="preserve">EFT-4405 </t>
  </si>
  <si>
    <t xml:space="preserve">EFT-4406 </t>
  </si>
  <si>
    <t xml:space="preserve">EFT-4407 </t>
  </si>
  <si>
    <t xml:space="preserve">EFT-4408 </t>
  </si>
  <si>
    <t xml:space="preserve">EFT-4409 </t>
  </si>
  <si>
    <t xml:space="preserve">EFT-4410 </t>
  </si>
  <si>
    <t xml:space="preserve">EFT-4411 </t>
  </si>
  <si>
    <t xml:space="preserve">EFT-4412 </t>
  </si>
  <si>
    <t xml:space="preserve">EFT-4413 </t>
  </si>
  <si>
    <t xml:space="preserve">EFT-4414 </t>
  </si>
  <si>
    <t xml:space="preserve">EFT-4415 </t>
  </si>
  <si>
    <t xml:space="preserve">EFT-4416 </t>
  </si>
  <si>
    <t xml:space="preserve">EFT-4417 </t>
  </si>
  <si>
    <t xml:space="preserve">EFT-4418 </t>
  </si>
  <si>
    <t xml:space="preserve">EFT-4419 </t>
  </si>
  <si>
    <t xml:space="preserve">EFT-4420 </t>
  </si>
  <si>
    <t xml:space="preserve">EFT-4421 </t>
  </si>
  <si>
    <t xml:space="preserve">EFT-4422 </t>
  </si>
  <si>
    <t xml:space="preserve">EFT-4423 </t>
  </si>
  <si>
    <t xml:space="preserve">EFT-4424 </t>
  </si>
  <si>
    <t xml:space="preserve">EFT-4425 </t>
  </si>
  <si>
    <t xml:space="preserve">EFT-4426 </t>
  </si>
  <si>
    <t xml:space="preserve">EFT-4427 </t>
  </si>
  <si>
    <t xml:space="preserve">EFT-4428 </t>
  </si>
  <si>
    <t xml:space="preserve">EFT-4429 </t>
  </si>
  <si>
    <t xml:space="preserve">EFT-4432 </t>
  </si>
  <si>
    <t xml:space="preserve">EFT-4433 </t>
  </si>
  <si>
    <t xml:space="preserve">EFT-4434 </t>
  </si>
  <si>
    <t xml:space="preserve">EFT-4435 </t>
  </si>
  <si>
    <t xml:space="preserve">EFT-4436 </t>
  </si>
  <si>
    <t xml:space="preserve">EFT-4437 </t>
  </si>
  <si>
    <t xml:space="preserve">EFT-4438 </t>
  </si>
  <si>
    <t xml:space="preserve">EFT-4439 </t>
  </si>
  <si>
    <t xml:space="preserve">EFT-4440 </t>
  </si>
  <si>
    <t xml:space="preserve">EFT-4441 </t>
  </si>
  <si>
    <t xml:space="preserve">EFT-4442 </t>
  </si>
  <si>
    <t xml:space="preserve">EFT-4443 </t>
  </si>
  <si>
    <t xml:space="preserve">EFT-4444 </t>
  </si>
  <si>
    <t xml:space="preserve">EFT-4445 </t>
  </si>
  <si>
    <t xml:space="preserve">EFT-4446 </t>
  </si>
  <si>
    <t xml:space="preserve">EFT-4447 </t>
  </si>
  <si>
    <t xml:space="preserve">EFT-4448 </t>
  </si>
  <si>
    <t xml:space="preserve">EFT-4449 </t>
  </si>
  <si>
    <t xml:space="preserve">EFT-4450 </t>
  </si>
  <si>
    <t xml:space="preserve">EFT-4451 </t>
  </si>
  <si>
    <t xml:space="preserve">EFT-4452 </t>
  </si>
  <si>
    <t xml:space="preserve">EFT-4453 </t>
  </si>
  <si>
    <t xml:space="preserve">EFT-4454 </t>
  </si>
  <si>
    <t xml:space="preserve">EFT-4455 </t>
  </si>
  <si>
    <t xml:space="preserve">EFT-4456 </t>
  </si>
  <si>
    <t xml:space="preserve">EFT-4457 </t>
  </si>
  <si>
    <t xml:space="preserve">EFT-4458 </t>
  </si>
  <si>
    <t xml:space="preserve">EFT-4459 </t>
  </si>
  <si>
    <t xml:space="preserve">EFT-4460 </t>
  </si>
  <si>
    <t xml:space="preserve">EFT-4461 </t>
  </si>
  <si>
    <t xml:space="preserve">EFT-4462 </t>
  </si>
  <si>
    <t xml:space="preserve">EFT-4463 </t>
  </si>
  <si>
    <t xml:space="preserve">EFT-4464 </t>
  </si>
  <si>
    <t xml:space="preserve">EFT-4465 </t>
  </si>
  <si>
    <t xml:space="preserve">EFT-4466 </t>
  </si>
  <si>
    <t xml:space="preserve">EFT-4467 </t>
  </si>
  <si>
    <t xml:space="preserve">EFT-4468 </t>
  </si>
  <si>
    <t xml:space="preserve">EFT-4469 </t>
  </si>
  <si>
    <t xml:space="preserve">EFT-4470 </t>
  </si>
  <si>
    <t xml:space="preserve">EFT-4471 </t>
  </si>
  <si>
    <t xml:space="preserve">EFT-4472 </t>
  </si>
  <si>
    <t xml:space="preserve">EFT-4473 </t>
  </si>
  <si>
    <t xml:space="preserve">EFT-4474 </t>
  </si>
  <si>
    <t xml:space="preserve">EFT-4475 </t>
  </si>
  <si>
    <t xml:space="preserve">EFT-4476 </t>
  </si>
  <si>
    <t xml:space="preserve">EFT-4477 </t>
  </si>
  <si>
    <t>PAGO FACT. NO. B1500005153/01-01-2024, CUENTA NO. (50017176) SERVICIO C&amp;W INTERNET ASIGNADO A SAN CRISTÓBAL, CORRESP. A LA FACTURACION DE 01-01 AL 31-01-2024, LIB-189-1</t>
  </si>
  <si>
    <t>PAGO FACT. NO.B1500005130/01-01-2024, CUENTA NO. (50015799) SERVICIO C&amp;W INTERNET ASIGNADO A INAPA, CORRESP. A LA FACTURACION DE 01-01 AL 31-01-2024,  LIB-187-1</t>
  </si>
  <si>
    <t>PAGO FACT. NO. B1500000158/08-01-2024, SERVICIO DE 350 GPS PARA SER USADOS POR LOS DIFERENTES VEHÍCULOS DEL INAPA, CORRESP. A ENERO/2024,  LIB-185-1</t>
  </si>
  <si>
    <t>PAGO FACT. NO.B1500000156/01-12-2023, USO DE 80 SIM CARD PARA SER UTILIZADOS EN LOS MEDIDORES DE PRESION DE AGUA DE LA PLANTA DE TRATAMIENTO DE LA PROV. SAN CRISTOBAL DEL INAPA, CORRESP. AL MES DE DICIEMBRE/2023, LIB-184-1</t>
  </si>
  <si>
    <t>PAGO DE NÓMINA VIÁTICOS ADICIONAL CORRESP. A OCTUBRE/2023, ELAB. EN ENERO/2024, LIB-119-1.</t>
  </si>
  <si>
    <t>PAGO DE NÓMINA VIÁTICOS PROGRAMA 13, DIRECCIÓN COMERCIAL, CORRESP. A DICIEMBRE/2023, ELAB.EN ENERO/2024, LIB-123-1.</t>
  </si>
  <si>
    <t>PAGO DE NÓMINA VIÁTICOS PROGRAMA 03, CORRESP. A DICIEMBRE/2023, ELAB- EN ENERO/2024, LIB-129-1</t>
  </si>
  <si>
    <t>PAGO DE NÓMINA VIÁTICOS PROGRAMA 01, CORRESP. A DICIEMBRE/2023, ELAB. EN ENERO/2024, LIB-132-1</t>
  </si>
  <si>
    <t xml:space="preserve">EFT-4398 </t>
  </si>
  <si>
    <t xml:space="preserve">EFT-4399 </t>
  </si>
  <si>
    <t xml:space="preserve">EFT-4400 </t>
  </si>
  <si>
    <t xml:space="preserve">EFT-4430 </t>
  </si>
  <si>
    <t xml:space="preserve">EFT-4431 </t>
  </si>
  <si>
    <t>PAGO FACTS. NOS. B1500000020/05-12-2023, 21/05-01-2024, DISTRIBUCION AGUA CAMION CISTERNA, DIFERENTES SECTORES Y COMUNIDADES DE LA PROV. BAHORUCO,   OS2023-0129, CORRESP. A 30 DIAS DE  NOVIEMBRE,  30 DIAS DE DICIEMBRE/23, LIB.NO.1041.</t>
  </si>
  <si>
    <t>PAGO FACT. NO. B1500000080/20-12-2023, SERVICIO DISTRIBUCION AGUA CAMION CISTERNA DIFERENTES SECTORES Y COMUNIDADES PROV. SAN PEDRO DE MACORIS,  OS2023-0116, CORRESP. A 20 DIAS DE DICIEMBRE/2023. LIB. NO.1106-1, LIB. NO.1106-1</t>
  </si>
  <si>
    <t>PAGO FACT. NO. B1500000301/17-01-2024,  SERVICIO DISTRIBUCION AGUA CAMIÓN CISTERNA EN DIFERENTES COMUNIDADES PROV. SAMANA, CORRESP. 31 DÍAS DE DICIEMBRE/23 , OS2023-0091, LIB. NO.1100-1</t>
  </si>
  <si>
    <t xml:space="preserve">PAGO FACT. NO. B1500000086/04-01-2024, SERVICIO DISTRIBUCION AGUA CAMION CISTERNA, DIFERENTES SECTORES Y COMUNIDADES DE LA PROV. SAN CRISTOBAL  OS2023-0152, CORRESP. A 31  DIAS DE DICIEMBRE/2023.LIB. NO.1094-1, </t>
  </si>
  <si>
    <t>PAGO  FACT. NO. B1500000163/04-01-2024, SERVICIO DISTRIBUCION AGUA CAMION CISTERNA EN DIFERENTES SECTORES Y COMUNIDADES PROV. SAN CRISTOBAL,   OS2023-0198, CORRESP. A 31 DIAS DE DICIEMBRE/23. LIB. NO.1102-1</t>
  </si>
  <si>
    <t>PAGO FACT. NO. B1500000026/20-02-2024 (CUB. NO.12) DE LOS TRABAJOS AMPLIACIÓN RED DE DISTRIBUCIÓN ZONA NORTE, HATO MAYOR, PROV. HATO MAYOR, LOTE II,  LIB. NO.1109-1</t>
  </si>
  <si>
    <t>PAGO FACT. NO. B1500000134/20-02-2024 (CUB. NO.04) DE LOS TRABAJOS PERFORACIÓN, AFOROS Y LIMPIEZAS DE POZOS PARA MEJORAR EL FUNCIONAMIENTO DE ACS. EN DIFERENTES PROV. DEL PAÍS, LIB. NO.1104-1</t>
  </si>
  <si>
    <t>PAGO NOMINA PERSONAL TEMPORAL PROGRAMA 01 Y APORTE PATRONAL A LA SEGURIDAD SOCIAL, CORRESP. AL MES DE FEBRERO 2024, LIB. NO.989.</t>
  </si>
  <si>
    <t>PAGO NOMINA SUELDO FIJO PROGRAMA 03 Y APORTE PATRONAL A LA SEGURIDAD SOCIAL, CORRESP. AL MES DE FEBRERO 2024, LIB. NO.991.</t>
  </si>
  <si>
    <t>PAGO NOMINA SUELDO FIJO PROGRAMA 01 Y APORTE PATRONAL A LA SEGURIDAD SOCIAL, CORRESP. AL MES DE FEBRERO 2024, LIB. NO.1032.</t>
  </si>
  <si>
    <t>PAGO FACT. NO. B1500000042/20-02-2024 (CUB.NO.6) DE LOS TRABAJOS DE CONSTRUCCIÓN OBRA DE TOMA Y ESTACIÓN DE BOMBEO ACUEDUCTO GUANUMA - LOS BOTADOS, PROV. MONTE PLATA - SANTO DOMINGO,  LIB. NO.1146.</t>
  </si>
  <si>
    <t>PAGO NOMINA PERSONAL TEMPORAL PROGRAMA 11 Y APORTE PATRONAL A LA SEGURIDAD SOCIAL, CORRESP. AL MES DE FEBRERO 2024, LIB. NO.987.</t>
  </si>
  <si>
    <t>PAGO NOMINA PERSONAL TEMPORAL PROGRAMA 13 Y APORTE PATRONAL A LA SEGURIDAD SOCIAL, CORRESP. AL MES DE FEBRERO 2024, LIB. NO.704.</t>
  </si>
  <si>
    <t>PAGO NOMINA PERSONAL TEMPORAL PROGRAMA 03 Y APORTE PATRONAL A LA SEGURIDAD SOCIAL, CORRESP. AL MES DE FEBRERO 2024, LIB. NO.706.</t>
  </si>
  <si>
    <t>PAGO NOMINA SUELDO FIJO PROGRAMA 13 Y APORTE PATRONAL A LA SEGURIDAD SOCIAL, CORRESP. A FEBRERO 2024, LIB. NO.713.</t>
  </si>
  <si>
    <t>PAGO NOMINA CARACTER EVENTUAL Y APORTE PATRONAL A LA SEGURIDAD SOCIAL, CORRESP. A FEBRERO 2024, LIB. NO.700.</t>
  </si>
  <si>
    <t>PAGO NOMINA PERSONAL EN INTERINATO CORRESP. AL MES DE FEBRERO/2024, LIB. NO.702.</t>
  </si>
  <si>
    <t>PAGO NOMINA SEGURIDAD MILITAR CORRESP. A FEBRERO 2024, LIB. NO.708.</t>
  </si>
  <si>
    <t>PAGO POR AUTORIZACIÓN AMBIENTAL DEL PROYECTO CONSTRUCCIÓN AC. JÁCOME, PROV. VALVERDE,  LIB. NO.1138-1</t>
  </si>
  <si>
    <t>PAGO FACT. NO. B1500000244/05-12-2023 (CUB.NO.09) DE LOS TRABAJOS AMPLIACIÓN ALCANTARILLADO SANITARIO DE MONTECRISTI, PROV. MONTECRISTI, LIB-1039-1.</t>
  </si>
  <si>
    <t>PAGO FACT. NO. B1500000175/10-01-2024,  SERVICIO DISTRIBUCION  AGUA CAMION CISTERNA, DIFERENTES SECTORES Y COMUNIDADES DE LA PROV.BARAHONA,    OS2023-0100, CORRESP. A 31  DIAS DE  DICIEMBRE/23, LIB. NO.1145.</t>
  </si>
  <si>
    <t>PAGO FACT. NO. B1500005426/07-02-2024, O/S 2024-0002, "RENOVACION DE SUSCRIPCION ANUAL DE 04 (CUATRO) EJEMPLARES DE PERIODICO, CORRESP. AL AÑO 2024 HASTA EL 2025", LIB. NO.1148.</t>
  </si>
  <si>
    <t>PAGO FACT NO.B1500000075/30-12-2023, ALQUILER LOCAL COMERCIAL EN EL MUNICIPIO JUAN HERRERA, PROVINCIA SAN JUAN,  CORRESP. AL MES DE DICIEMBRE/2023,  LIB. NO.1149.</t>
  </si>
  <si>
    <t>PAGO FACTURAS NOS.B1500002291,2292,2293,2294,2295/31-01-2024, CONTRATOS NOS. 1178,1179, 1180, 1181, 3066, SERVICIO ENERGÉTICO A NUESTRAS INSTALACIONES EN BAYAHIBE, PROV. LA ROMANA, CORRESP. AL MES DE ENERO/2024,  LIB. NO.1136-1</t>
  </si>
  <si>
    <t>PAGO FACTS. NOS.B1500000122/01-12-2023, 124/02-01-2024,  ALQUILER LOCAL COMERCIAL EN EL MUNICIPIO TENARES, PROV. HERMANAS MIRABAL,  CORRESP. A LOS MESES DE DICIEMBRE/2023, Y ENERO/2024 LIB. NO.1156.</t>
  </si>
  <si>
    <t>PAGO FACT. NO.B1500000076/05-02-2024, ALQUILER LOCAL COMERCIAL EN EL MUNICIPIO JUAN HERRERA, PROV. SAN JUAN, CORRESP. AL MES DE ENERO/2024  LIB. NO.1152.</t>
  </si>
  <si>
    <t>PAGO FACT. NO B1500000021/08-01-2024, SERVICIO DISTRIBUCION AGUA CAMION CISTERNA DIFERENTES SECTORES Y COMUNIDADES DE LA PROV. BAHORUCO, OS2023-0172, CORRESP. A 31 DIAS DE DICIEMBRE/23. LIB. NO.1112-1</t>
  </si>
  <si>
    <t>PAGO FACT. NO. B1500000081/24-01-2024,  SERVICIO DISTRIBUCION AGUA DIFERENTES SECTORES Y COMUNIDADES DE LA PROV SAN JOSE DE OCOA, OS2023-0144, CORRESP. A 27 DIAS DE DICIEMBRE/23. LIB. NO.1114-1</t>
  </si>
  <si>
    <t>PAGO FACT. NO. B1500000156/01-12-2023 OS2023-0218 SERVICIO DE NOTARIO PARA ACTOS DE APERTURA SOBRE A Y B DE PROCESOS DE COMPARACIÓN DE ´PRECIO Y LICITACIÓN PUBLICA, LIB. NO.1144.</t>
  </si>
  <si>
    <t>PAGO FACT. NO. B1500000068/04-01-2024,  SERVICIO DISTRIBUCION AGUA CAMION CISTERNA EN DIFERENTES SECTORES Y COMUNIDADES DE LA PROV. SAN CRISTOBAL,  OS2023-0203, CORRESP. A 31 DIAS DE DICIEMBRE/23, LIB. NO.1143.</t>
  </si>
  <si>
    <t>PAGO  FACT. NO. B1500000026/18-01-2024, SERVICIO DISTRIBUCIÓN AGUA CAMION CISTERNA DIFERENTES SECTORES Y COMUNIDADES PROV. SAMANÁ, OS2023-0071, CORRESP. A 30 DIAS DE DICIEMBRE/23, LIB. NO.1142.</t>
  </si>
  <si>
    <t>PAGO FACT. NO. B15000000087/07-02-2024 OC2023-0230 CONTRATACIÓN DEL SERVICIO DE AGENCIA PUBLICITARIA PARA LA COLOCACIÓN Y DISTRIBUCIÓN DE PUBLICACIÓN EN LOS DIFERENTES MEDIOS DE COMUNICACIÓN, LIB-1040-1</t>
  </si>
  <si>
    <t>PAGO FACT. NO.E450000001830/15-02-2024, SERVICIO DE INTERNET PRINCIPAL 200 MBPS Y TELECABLE DEL PERIODO DEL 11/01/2024 AL 10/02/2024, CUENTA NO.4236435. LIB-878-1</t>
  </si>
  <si>
    <t>PAGO FACT. NO. B1500000009/27-12-2023 (CUB.NO.01) CONSTRUCCIÓN PLANTA POTABILIZADORA DE 20 LPS, AC. LAS CAÑITAS, PROV. HATO MAYOR, ZONA VI. LIB-883-1</t>
  </si>
  <si>
    <t>PAGO FACT. NO.B1500005222/01-02-2024, CUENTA NO. (50015799) SERVICIO C&amp;W INTERNET ASIGNADO A INAPA, CORRESP. A LA FACTURACION DE 01-02 AL 29-02-2024,  LIB-879-1.</t>
  </si>
  <si>
    <t>PAGO FACT. NO. B1500005244/01-02-2024, CUENTA NO. (50017176) SERVICIO C&amp;W INTERNET ASIGNADO A SAN CRISTÓBAL, CORRESP. A LA FACTURACION DE 01-02 AL 29-02-2024,  LIB-880.-1</t>
  </si>
  <si>
    <t>PAGO POR AUTORIZACION AMBIENTAL PARA PERFORACION Y SONDEOS DE POZOS PARA EVALUACION GEOTECNICA Y MICROTUNELACION.  LIB. NO.723-1</t>
  </si>
  <si>
    <t>PAGO DE VIATICOS DE BOLSILLO DE LOS PARTICIPANTES EN LA XX REUNION ORDINARIA DEL CONSEJO CENTROAMERICANO Y REPUBLICA DOMINICANA DE AGUA POTABLE Y SANEAMIENTO (CONCARD-APS) EN EL SALVADOR DEL 27 AL 30 DE JULIO DEL 2022. LIB NO.724-1</t>
  </si>
  <si>
    <t>PAGO POR AUTORIZACION AMBIENTAL DEL PROYECTO CONSTRUCCION ALCANTARILLADO SANITARIO LICEY AL MEDIO-LAS PALOMAS ARRIBA MUNICIPIO LICEY AL MEDIO PROV. SANTIAGO, LIB. NO.722-1</t>
  </si>
  <si>
    <t>PAGO POR AUTORIZACION AMBIENTAL DEL PROYECTO AMPLIACION AC. MULTIPLE BUEN HOMBRE, PROVINCIA MONTE CRISTI. LIB. NO.721-1</t>
  </si>
  <si>
    <t>PAGO CONSUMO ENERGETICO DE LA ZONA ESTE DEL PAIS, CORRESPONDIENTE AL MES DE ENERO/2024, LIB. NO.651-1</t>
  </si>
  <si>
    <t>PAGO FACT. NO.B1500000159/01-02-2024, SERVICIO DE 350 GPS PARA SER USADOS POR LOS DIFERENTES VEHÍCULOS DEL INAPA, CORRESP. AL MES DE FEBRERO/2024, LIB. NO.621-1</t>
  </si>
  <si>
    <t>PAGO FACT. NO.B1500000160/01-02-2024, USO DE 80 SIM CARD PARA SER UTILIZADOS EN LOS MEDIDORES DE PRESION DE AGUA DE LA PLANTA DE TRATAMIENTO DE LA PROV. SAN CRISTOBAL DEL INAPA, CORRESP. AL MES DE FEBRERO/2024, LIB. NO.620-1</t>
  </si>
  <si>
    <t>PAGO FACTS. NOS.B1500000004/30-11, 5/30-12-2023, 6/30-01-2024, POR SERVICIO DE DATOS EN INAPA UNIDAD MOVIL Y EN INAPA PIZARRETE, PROV. PERAVIA, CORRESP.A LOS MESES DE NOVIEMBRE Y DICIEMBRE DEL AÑO 2023 Y EL MES DE ENERO DEL 2024,LIB. NO.486-1</t>
  </si>
  <si>
    <t>PAGO FACT. NO.B1500000157/01-01-2024, USO DE 80 SIM CARD PARA SER UTILIZADOS EN LOS MEDIDORES DE PRESION DE AGUA DE LA PLANTA DE TRATAMIENTO DE LA PROV. SAN CRISTOBAL DEL INAPA, CORRESP. A ENERO/2024,  LIB. NO.186-1</t>
  </si>
  <si>
    <t>PAGO FACT. NO.E4500000034011/27-01-2024 (721621338) SERVICIO DE LAS FLOTAS GENERAL INAPA, CORRESP. A ENERO/2024, LIB. NO.412-1</t>
  </si>
  <si>
    <t>PAGO FACT. NO. B1500000041/05-02-2024 (CUB.NO.06), DE LOS TRABAJOS DE REUBICACIÓN COLECTORA ALCANTARILLADO SANITARIO EL SEIBÓ, PROV. EL SEIBÓ,  LIB. NO.413-1</t>
  </si>
  <si>
    <t>PAGO AVANCE INICIAL 20%, CONSTRUCCION ALCANTARILLADO SANITARIO MUNICIPIO LICEY AL MEDIO - LAS PALOMAS ARRIBA, LOTE II.  PROV. SANTIAGO LIB. NO.414-1</t>
  </si>
  <si>
    <t>AVANCE INICIAL 20%, PARA LOS TRABAJOS AMPLIACION REDES DISTRIBUCION  AC. BAJOS DE HAINA, YOGO YOGO, PARTE A, PROV. SAN CRISTOBAL, LOTE V.  LIB. NO.415-1</t>
  </si>
  <si>
    <t>AVANCE INICIAL 20%, PARA LOS TRABAJOS AMPLIACIÓN REDES DE DISTRIBUCIÓN AC. BAJOS DE HAINA, YOGO YOGO, PARTE B, PROV. SAN CRISTÓBAL, LOTE V.  LIB. NO 416-1</t>
  </si>
  <si>
    <t>PAGO AVANCE INICIAL 20% PARA LOS TRABAJOS DE AMPLIACIÓN REDES DE DISTRIBUCIÓN AC.BAJOS DE HAINA, QUITA SUEÑO PARTE D PROV. SAN CRISTÓBAL LOTE IV, LIB. NO.450-1</t>
  </si>
  <si>
    <t>PAGO FACTURAS NOS.B1500007443,744,7445,7446,7447,7449,7428,7463,7464,7465,7466,7467,7468,7469,7470,7478,7480/31-01-2024, CONTRATOS NOS. 1007252, 53, 54, 55, 1008357, 1010178, 3002610, 1015536, 1015537, 1015538, 1015539, 1015540, 1015541, 1015542, 1015543, 1019338, 1020434, CONSUMO ENERGETICO CORRESP. A ENERO/2024, LIB.NO.447-1</t>
  </si>
  <si>
    <t>PAGO FACTS. NOS.B1500049243, (CODIGO DE SISTEMA NO.77100), 49318 (CODIGO DE SISTEMA NO.6091) 01-02-2024, SERVICIOS RECOGIDA DE BASURA EN EL NIVEL CENTRAL Y OFICINAS  ACS. RURALES, CORRESP. A FEBRERO/2024, LIB. NO.448-1</t>
  </si>
  <si>
    <t>PAGO FACT. NO.E4500000034295/27-01-2024, CUENTA NO.744281798, SERVICIO DE INTERNET BANDA ANCHA DE LA DIR. EJECUTIVA, SUB-DIRECTORES, DIR. DE TRATAMIENTO, COMUNICACION Y PRENSA, DIR. ADMINISTRATIVA, DIR. DE OPERACIONES, DIR. DE SUPERV. Y FISCALIZACION DE OBRAS, CORRESP. A ENERO/2024. LIB. NO.411-1</t>
  </si>
  <si>
    <t>PAGO FACT. NO.B1500031758/01-02-2024, SERVICIOS DE SEGURO A EMPLEADOS VIGENTES Y EN TRAMITE DE PENSIÓN PARA SUS DEPENDIENTES NO DIRECTOS, POLIZA NO.30-95-213782, CORRESP. A FEBRERO/2024.LIB. NO.426-1</t>
  </si>
  <si>
    <t>PAGO AVANCE INICIAL 20%, AMPLIACION REDES DE DISTRIBUCION AC. BAJOS DE HAINA, PIEDRA BLANCA, PROV- SAN CRISTOBAL (LOTE V) , LIB. NO.419-1</t>
  </si>
  <si>
    <t>PAGO FACT. NO.E450000033703/27-01-2024, CUENTA NO.709494508, SERVICIOS TELEFONICOS E INTERNET, CORRESP. AL MES DE ENERO/2024, LIB.NO.420-1</t>
  </si>
  <si>
    <t>PAGO FACT. B1500000033/05-02-2024 (CUB. 03) PARA LOS TRABAJOS AMPLIACIÓN AC. MÚLTIPLE PARTIDO- LA GORRA, PROV. DAJABON, ZONA I. LOTE E - RED DE DISTRIBUCIÓN SECTORES PARTIDO Y VILLA GARCÍA (LOTE 5),  LIB. NO.424-1</t>
  </si>
  <si>
    <t>PAGO FACT. NO.B1500011049/17-01-2024, SERVICIOS MEDICOS A EMPLEADOS VIGENTES Y EN TRAMITE DE PENSION, POLIZA NO.12226, CORRESP. A FEBRERO/2024.LIB. NO.425-1</t>
  </si>
  <si>
    <t>PAGO FACT. NO. B1500031529/01-02-2024, PÓLIZA NO.30-93-015147, SERVICIOS PLAN MASTER INTERNACIONAL AL SERVIDOR VIGENTE Y SUS DEPENDIENTES DIRECTOS (CÓNYUGE E HIJOS), CORRESP. A FEBRERO/2024. LIB. NO.427-1</t>
  </si>
  <si>
    <t>PAGO FACT. NO. B1500031759/01-02-2024, POLIZA NO.30-95-214327, SERVICIOS MEDICOS A EMPLEADOS VIGENTES Y EN TRÁMITE DE PENSIÓN, CONJUNTAMENTE CON SUS DEPENDIENTES DIRECTOS, (CÓNYUGES, HIJOS E HIJASTROS), CORRESP. AL MES DE FEBRERO/2024. LIB. NO.428-1</t>
  </si>
  <si>
    <t>PAGO FACT. NO. E450000001676/05-02-2024, CUENTA NO.86082876, POR SERVICIO DE LAS FLOTAS DE INAPA, CORRESP. A LA FACTURACIÓN DEL 01- AL 31 DE ENERO/2024,  LIB. NO.429-1</t>
  </si>
  <si>
    <t>PAGO FACT. NO.E450000001678/05-02-2024, SERVICIO DE INTERNET MOVIL FLY BOX CORRESP. A ENERO/2024. LIB. NO.431-1</t>
  </si>
  <si>
    <t>PAGO FACT. NO.E450000001707/05-02-2024, CUENTA NO.86797963, CORRESP. AL SERVICIO DE USO GPS DEL INAPA FACTURACIÓN DESDE EL 01 AL 31 DE ENERO/2024,  LIB. NO.430-1</t>
  </si>
  <si>
    <t>PAGO AVANCE INICIAL 20% PARA LOS TRABAJOS DE AMPLIACIÓN REDES DE DISTRIBUCIÓN AC. BAJOS DE HAINA, QUITA SUEÑO PARTE A LOTE I. PROV. SAN CRISTÓBAL, LIB. NO.432-1</t>
  </si>
  <si>
    <t>PAGO FACTS. NOS.B1500053340/20-08, 54244/20-09-2023, 54913/20-10-2023, 55428/20-11-2023, 55959/20-12-2023, POR SERVICIO DE INTERNET PARA TABLET 25GB BEST EFFORT, LAS CUALES ESTAN SIENDO UTILIZADAS EN EL NIVEL CENTRAL, PERIODO DESDE 16 DE JULIO 2023 AL 15 DE DICIEMBRE/2023. LIB. NO.433-1</t>
  </si>
  <si>
    <t>PAGO FACT. NO.E450000001182/20-01-2024, POR SERVICIO DE INTERNET PARA TABLET 25GB BEST EFFORT, LAS CUALES ESTAN SIENDO UTILIZADAS EN EL NIVEL CENTRAL, PERIODO DESDE 16 DE DICIEMBRE/2023 AL 15 DE ENERO/2024. LIB. NO.434-1</t>
  </si>
  <si>
    <t>PAGO FACT. NO. B1500000004/05-02-2024 ( CUB. NO.04)  PARA LOS TRABAJOS DE AMPLIACION AC.MULTIPLE PARTIDO - LA GORRA, PROV. DAJABON, ZONA I . LOTE 0- RED DE DISTRIBUCION SECTOR AMINILLA (LOTE III).  LIB. NO.418-1</t>
  </si>
  <si>
    <t>PAGO FACT. NO. B1500000024/07-02-2024 (CUB.NO.03) PARA LOS TRABAJOS DE AMPLIACIÓN AC. MÚLTIPLE PARTIDO - LA GORRA, PROV. DAJABÓN, ZONA I.  LOTE C- LÍNEA MATRIZ SECTOR PARTIDO ARRIBA. (LOTE 3). LIB-378-1</t>
  </si>
  <si>
    <t>PAGO AVANCE INICIAL 20% PARA LOS TRABAJOS DE CONSTRUCCIÓN ALCANTARILLADO SANITARIO MÚLTIPLE LICEY AL MEDIO- LAS PALOMAS ARRIBA, LOTE III, PROV. SANTIAGO,  LIB-375-1.</t>
  </si>
  <si>
    <t>PAGO FACT. NO. B1500000003/05-02-2024 ((CUB.NO.3) AMPL.  AC. MULTIPLE PARTIDO- LA GORRA, PROV.DAJABON, ZONA 1- LOTE K-RED DE DISTRIBUCION SECTOR LOS BABOSOS LOTE 11, LIB-374-1</t>
  </si>
  <si>
    <t>PAGO FACT. NO. B1500000002/05-02-2024 ( CUB.NO.02) DE LOS TRABAJOS AMPLIACIÓN AC. MÚLTIPLE PARTIDO- LA GORRA, PROV. DAJABON, ZONA I, LOTE F- RED DE DISTRIBUCIÓN SECTORES PARTIDO Y LA PIÑA LOTE 6, LIB.373-1.</t>
  </si>
  <si>
    <t>PAGO FACT. NO.B1500000151/05-02-2024, (CUB.NO.02)  AMPLIACIÓN AC. MULTIPLE PARTIDO- LA GORRA, PROV. DAJABON,, ZONA I. LOTE H- RED DE DISTRIBUCIÓN SECTOR PARTIDO LOTE 8,  LIB-371-1</t>
  </si>
  <si>
    <t>PAGO FACT. NO. B1500047000/26-01-2024, SEGURO COLECTIVO DE VIDA CORRESP. AL MES DE FEBRERO/2024, POLIZA NO.2-2-102-0064318. LIB-370-1.</t>
  </si>
  <si>
    <t>PAGO AVANCE INICIAL 20%, AMPL. REDES DE DISTR. AC. BAJOS DE HAINA, ANACAGUITA EL (CARRIL), LOTE I.  PROV. SAN CRISTÓBAL, LIB-369-1.</t>
  </si>
  <si>
    <t>PAGO FACT. NO.B1500000002/05-02-2024, (CUB.NO.02) SOBRE LOS TRABAJOS DE AMPLIACION AC.MULTIPLE PARTIDO-LA GORRA, PROV. DAJABON, ZONA I, LOTE Q RED DE DISTRIBUCION SECTOR LA CULATA,  LIB-358-1.</t>
  </si>
  <si>
    <t>PAGO AVANCE INICIAL 20%, AMPLIACIÓN REDES DE DISTRIBUCIÓN ACUEDUCTO BAJOS DE HAINA, LÍNEA MATRIZ DE 020¨, 016¨ Y 08¨ Y RECONSTRUCCIÓN DE VERJA PERIMETRAL DE LOS DEPÓSITOS REGULADORES EXISTENTES, PROV. SAN CRISTÓBAL, LOTE IX.   LIB. NO.344-1</t>
  </si>
  <si>
    <t>PAGO FACT. NO. B1500000071/06-02-2024 (CUB.NO.2) AMPLIACION AC. MULTIPLE PARTIDO-LA GORRA, PROV. DAJABON, ZONA I, LOTE L. RED DE DISTRIBUCION SECTOR LOS BABOSOS (LOTE 12). LIB. NO.357-1</t>
  </si>
  <si>
    <t>PAGO FACT. NO. B1500000002/06-02-2024 ( CUB.NO.02)  PARA LOS TRABAJOS DE CONSTRUCCION AC.MULTIPLE LA HORCA - LOS AMACEYES , EXTENSION ALINO, MUNICIPIO LAS MATAS DE  SANTA CRUZ, PROV.MONTE CRISTI, ZONA I - ESTACION DE BOMBEO Y LINEA DE IMPULSION. LIB. NO.356-1</t>
  </si>
  <si>
    <t>PAGO FACT. NO. B1500046967/26-01-2024, SERVICIOS ODONTOLÓGICOS AL SERVIDOR VIGENTE Y SUS DEPENDIENTES DIRECTOS (CÓNYUGE E HIJOS) AFILIADOS A SENASA CORRESP. A FEBRERO/2024, POLIZA NO.2-2-142-0016767. LIB. NO.354-1</t>
  </si>
  <si>
    <t>PAGO FACT. NO.B1500000002/22-12-2023, (CUB.NO.02) DE LOS TRABAJOS DE AMPLIACION AC. MULTIPLE PARTIDO- LA GORRA,  ZONA I. LOTE M- RED DE DISTRIBUCION SECTOR SANGRE LINDA, PROV. DAJABON,  LIB.NO.342-1</t>
  </si>
  <si>
    <t>PAGO AVANCE INICIAL 20%, CONSTRUCCION ALCANTARILLADO SANITARIO MUNICIPIO LICEY AL MEDIO - LAS PALOMAS ARRIBA, LOTE II.  PROV. SANTIAGO.   LIB. NO.334</t>
  </si>
  <si>
    <t>PAGO FACTS. NOS.B1500048486, (CODIGO DE SISTEMA NO.77100), 48561 (CODIGO DE SISTEMA NO.6091) 02-01-2024, SERVICIOS RECOGIDA DE BASURA EN EL NIVEL CENTRAL Y OFICINAS  ACS. RURALES, CORRESP. A ENERO/2024, LIB. NO.248.</t>
  </si>
  <si>
    <t>PAGO FACTS. NOS.B1500047751, (CODIGO DE SISTEMA NO.77100), 47826 (CODIGO DE SISTEMA NO.6091) 01-12-2023, SERVICIOS RECOGIDA DE BASURA EN EL NIVEL CENTRAL Y OFICINAS  ACS. RURALES, CORRESP. A DICIEMBRE/2023,  LIB. NO.249.</t>
  </si>
  <si>
    <t>PAGO AVANCE INICIAL 20% PARA LOS TRABAJOS CONSTRUCCIÓN ALCANTARILLADO SANITARIO MUNICIPIO LICEY AL MEDIO-LAS PALOMAS ARRIBA, LOTE I, PROV. SANTIAGO, LIB. NO.240.</t>
  </si>
  <si>
    <t>PAGO HORAS EXTRAORDINARIAS CORRESP. A  OCTUBRE/2023, ELAB. EN ENERO/2024, LIB. 207</t>
  </si>
  <si>
    <t>PAGO DE NÓMINA VIÁTICOS PROGRAMA 11, DIRECCIÓN OPERACIONES Y TRATAMIENTO DE AGUA, CORRESP. A DICIEMBRE/2023, ELAB. EN ENERO/2024, LIB-126-1</t>
  </si>
  <si>
    <t>PAGO NOMINA VIATICOS PROGRAMA 03, CORRESP. AL MES DE NOVIEMBRE/2023, ELAB. EN ENERO/2023, LIB-163-1</t>
  </si>
  <si>
    <t>PAGO DE VIATICOS ADICIONAL CORRESP. AL MES DE NOVIEMBRE/2023, ELAB. EN FEBRERO/2024. LIB-139-1</t>
  </si>
  <si>
    <t>PAGO NÓMINA DE VIÁTICOS PROGRAMA 11, CORRESP. AL MES DE NOVIEMBRE/2023, ELAB. EN ENERO/2024 LIB-136-1</t>
  </si>
  <si>
    <t>PAGO NÓMINA DE VIÁTICOS PROG. 13, CORRESP. AL MES DE NOVIEMBRE/2023, ELAB. EN ENERO/2024 LIB-134-1.</t>
  </si>
  <si>
    <t>PAGO FACTS. NOS.B1500002313,2314,2315,2316,2318/16-01-2024, CONTRATOS NOS. 6395, 6396, 6397, 6398, 6415, CONSUMO ENERGÉTICO DE LAS LOCALIDADES ARROYO SULDIDO, AGUA SABROSA, LA BARBACOA, LAS COLONIAS RANCHO ESPAÑOL, PROV. SAMANÁ, CORRESP. A ENERO/2024, LIB. NO.203.</t>
  </si>
  <si>
    <t>PAGO FACTS. NOS.B1500132909,2912,2914,33848,32919/02-01-2024, CODIGOS DE SISTEMAS NOS.163285, 434205, 434209, 543383, 6780, CORRESP. AL CONSUMO DE AGUA MES DE ENERO/2024, LIB. NO.204.</t>
  </si>
  <si>
    <t xml:space="preserve">EFT-4389 </t>
  </si>
  <si>
    <t>PAGO RETENCION DEL ITBIS (18% A PERSONA FISICA), SEGUN LEY 253/12, CORRESP. AL MES DE ENERO/2024.</t>
  </si>
  <si>
    <t>PAGO RETENCION DEL ISR (10% ALQUILERES LOCALES COMERCIALES), SEGUN LEY 253/12, CORRESP. A ENERO/2024.</t>
  </si>
  <si>
    <t xml:space="preserve">REPOSICION FONDO CAJA CHICA DE LA PROV. DAJABON ZONA I CORRESP. AL PERIODO DEL 25-09 AL 14-11-2023, </t>
  </si>
  <si>
    <t>REPOSICION FONDO CAJA CHICA DE LA PROV.DAJABON (GASTOS DE CIERRE AÑO FISCAL 2023) ZONA I CORRESP. AL PERIODO DEL 14-11 AL 14-12-2023.</t>
  </si>
  <si>
    <t>REPOSICION FONDO CAJA CHICA (GASTOS DE CIERRE AÑO FISCAL 2023) DE SABANA GRANDE DE BOYA ZONA IV CORRESP. AL PERIODO DEL 01-11 AL 05-12-2023.</t>
  </si>
  <si>
    <t>REPOSICION FONDO CAJA CHICA DE LA PROV. HATO MAYOR ZONA VI CORRESP. AL PERIODO DEL 22-09 AL 02-11-2023.</t>
  </si>
  <si>
    <t>REPOSICION FONDO CAJA CHICA (GASTOS DE CIERRE AÑO 2023) DE LA UNIDAD ADMINISTRATIVA DE BAYAGUANA ZONA IV CORRESP. AL PERIODO DEL 20 AL 27-11-2023.</t>
  </si>
  <si>
    <t>REPOSICION FONDO CAJA CHICA DE LA PROV. MARIA TRINIDAD SANCHEZ ZONA III CORRESP. AL PERIODO DEL 18-09 AL 09-11-2023.</t>
  </si>
  <si>
    <t>REPOSICION FONDO CAJA CHICA DE LA PROV. MARIA TRINIDAD SANCHEZ ZONA III (GASTOS DE CIERRE AÑO FISCAL 2023), CORRESP. AL PERIODO DEL 09-11 AL 14-12-2023.</t>
  </si>
  <si>
    <t>REPOSICION FONDO CAJA CHICA DE LA UNIDAD ADMINISTRATIVA DE PIMENTEL  GASTOS DE CIERRE AÑO FISCAL 2023), ZONA III CORRESP. AL PERIODO DEL 16-10 AL 04-12-2023.</t>
  </si>
  <si>
    <t>REPOSICION FONDO CAJA CHICA DE LA ZONA V, SANTIAGO CORRESP. AL PERIODO DEL 03-11 AL 07-12-2023.</t>
  </si>
  <si>
    <t>REPOSICION FONDO CAJA CHICA DE LA ZONA V, SANTIAGO )GASTOS DE CIERRE AÑO FISCAL 2023= CORRESP. AL PERIODO DEL  07 AL 14-12-2023.</t>
  </si>
  <si>
    <t>REPOSICION FONDO CAJA CHICA DE LA UNIDAD ADMINISTRATIVA DE NAVARRETE (GASTOS DE CIERRE AÑO FISCAL 2023), ZONA V, CORRESP. AL PERIODO DEL 11-10 AL 11-12-2023.</t>
  </si>
  <si>
    <t>REPOSICION FONDO CAJA CHICA DE LA ESTAFETA DE COBROS EN JAIBON ZONA I (GASTOS DE CIERRE AÑO FISCAL 2023) CORRESP. AL PERIODO DEL 11 AL 19-12-2023.</t>
  </si>
  <si>
    <t>REPOSICION FONDO CAJA CHICA DE LA PROV.VALVERDE ZONA I CORRESP. AL PERIODO DEL 08-11 AL 07-12-2023.</t>
  </si>
  <si>
    <t>REPOSICION FONDO CAJA CHICA DE LA PROV.VALVERDE (GASTOS DE CIERRE AÑO FISCAL 2023) ZONA I CORRESP. AL PERIODO DEL 08 AL 18-12-2023.</t>
  </si>
  <si>
    <t>REPOSICION FONDO CAJA CHICA DE LA UNIDAD ADMINISTRTIVA DE SABANA IGLESIA ZONA V, SANTIAGO CORRESP. AL PERIODO DEL 14-09 AL 01-11-2023.</t>
  </si>
  <si>
    <t>REPOSICION FONDO CAJA CHICA DE LA UNIDAD ADMINISTRATIVA DE SABANA IGLESIA (GASTOS DE CIERRE AÑO FISCAL 2023) ZONA V, SANTIAGO CORRESP. AL PERIODO DEL 02-11 AL 07-12-2023.</t>
  </si>
  <si>
    <t>REPOSICION FONDO CAJA CHICA DEL AC. DE CASTILLO ZONA III CORRESP. AL PERIODO DEL 05-10 AL 28-11-2023.</t>
  </si>
  <si>
    <t>REPOSICION FONDO CAJA CHICA DEL AC. DE PIMENTEL (GASTOS DE CIERRE AÑO FISCAL 2023) ZONA III CORRESP. AL PERIODO DEL 01 AL 11-12-2023.</t>
  </si>
  <si>
    <t>REPOSICION FONDO CAJA CHICA DE LA PROV. SAN JUAN ZONA II CORRESP. AL PERIODO DEL 04-10 AL 24-11-2023.</t>
  </si>
  <si>
    <t>REPOSICION FONDO CAJA CHICA DE LA PROV. SAN JUAN (GASTOS DE CIERRE AÑO FISCAL 2023), ZONA II CORRESP. AL PERIODO DEL 24-11 AL 11-12-2023.</t>
  </si>
  <si>
    <t>REPOSICION FONDO CAJA CHICA DE LA PROV. SANTIAGO RODRIGUEZ ZONA I CORRESP. AL PERIODO DEL 26-10 AL 11-12-2023.</t>
  </si>
  <si>
    <t>REPOSICION FONDO CAJA CHICA DE LA PROV. SANTIAGO RODRIGUEZ ZONA I (GASTOS DE CIERRE AÑO FISCAL 2023)  CORRESP. AL PERIODO DEL 13 AL 18-12-2023.</t>
  </si>
  <si>
    <t xml:space="preserve"> REPOSICION FONDO CAJA CHICA DE LA PROV. AZUA ZONA II CORRESP. AL PERIODO DEL  19-10 AL 28-11-2023.</t>
  </si>
  <si>
    <t>REPOSICION FONDO CAJA CHICA DE LA PROV. AZUA ZONA II (GASTOS DE CIERRE AÑO FISCAL 2023), CORRESP. AL PERIODO DEL 28-11 AL 18-12-2023.</t>
  </si>
  <si>
    <t>REPOSICION FONDO CAJA CHICA DE LA PROV. SAN PEDRO DE MACORIS ZONA VI CORRESP. AL PERIODO DEL 30-10 AL 29-11-2023.</t>
  </si>
  <si>
    <t>REPOSICION FONDO CAJA CHICA DE LA PROV. SAN PEDRO DE MACORIS (GASTOS DE CIERRE AÑO FISCAL 2023), ZONA VI CORRESP. AL PERIODO DEL 29-11 AL 12-12-2023.</t>
  </si>
  <si>
    <t>REPOSICION FONDO CAJA CHICA DE LA PROV. MONTE PLATA ZONA IV CORESP. AL PERIODO DEL 31-08 AL 08-11-2023.</t>
  </si>
  <si>
    <t>REPOSICION FONDO CAJA CHICA (CIERRE AÑO FISCAL 2023) DE LA PROV. MONTE PLATA ZONA IV CORRESP. AL PERIODO DEL 08-11 AL 27-11-2023.</t>
  </si>
  <si>
    <t>REPOSICION FONDO CAJA CHICA DE LA PROV. SANCHEZ RAMIREZ ZONA III CORRESP. AL PERIODO DEL 26-10 AL 13-12-2023.</t>
  </si>
  <si>
    <t>REPOSICION FONDO CAJA CHICA DE LA PROV. SANCHEZ RAMIREZ (GASTOS DE CIERRE AÑO FISCAL 2023), ZONA III CORRESP. AL PERIODO 18-12-2023.</t>
  </si>
  <si>
    <t>REPOSICION FONDO CAJA CHICA DE LA PROV. EL SEIBO ZONA VI CORRESP. AL PERIODO DEL 14-11 AL 11-12-2023.</t>
  </si>
  <si>
    <t>REPOSICION FONDO CAJA CHICA DE LA PROV. EL SEIBO (GASTOS DE CIERRE AÑO FISCAL 2023) ZON)  ZONA  VI  CORRESP. AL PERIOD ODEL 11-11 AL 18-12-2023.</t>
  </si>
  <si>
    <t>REPOSICION FONDO CAJA CHICA  DE LA UNIDAD COMERCIAL  EN LAS TERRENAS (GASTOS DE CIERRE AÑO FISCAL 2023) ZONA III CORRESP. AL PERIODO DEL 11-12 AL 14-12-2023.</t>
  </si>
  <si>
    <t>REPOSICION FONDO CAJA CHICA DE LA PROV. SAN JOSE DE OCOA ZONA IV CORRESP. AL PERIODO DEL 07-11 AL 30-11-2023.</t>
  </si>
  <si>
    <t>REPOSICION FONDO CAJA CHICA DE LA PROV. SAN JOSE DE OCOA (GASTOS DE CIERRE AÑO FISCAL 2023) ZONA IV CORRESP. AL PERIODO DEL 01 AL 13-12-2023.</t>
  </si>
  <si>
    <t>REPOSICION FONDO CAJA CHICA DEL AC. DE BOTONCILLO ZONA I CORRESP. AL PERIODO DEL 29-09 AL 05-12-2023.</t>
  </si>
  <si>
    <t>REPOSICION FONDO CAJA CHICA DEL AC. DE BOTONCILLO (GASTOS DE CIERRE AÑO FISCAL 2023) ZONA I CORRESP. AL PERIODO DEL 11 AL 13-12-2023.</t>
  </si>
  <si>
    <t>REPOSICION FONDO CAJA CHICA DE LA PROV. MONTECRISTI ZONA I CORRESP. AL PERIODO DEL 02-11 AL 14-12-2023.</t>
  </si>
  <si>
    <t>REPOSICION FONDO CAJA CHICA DE LA PROV.MONTECRISTI ZONA I (GASTOS DE CIERRE AÑO FISCAL 2023) CORRESP. AL  19-12-2023.</t>
  </si>
  <si>
    <t>REPOSICION FONDO CAJA CHICA DE LA PROV.SAMANA (GASTOS DE CIERRE AÑO FISCAL 2023) ZONA III CORRESP. AL PERIODO DEL 31-10 AL 06-12-2023.</t>
  </si>
  <si>
    <t>REPOSICION FONDO CAJA CHICA DE LA PROV. ELIAS PIÑA ZONA II CORRESP. AL PERIODO DEL 11-10 AL 14-12-2023.</t>
  </si>
  <si>
    <t>REPOSICION FONDO CAJA CHICA DE LA PROV. DUARTE ZONA III (GASTOS DE CIERRE AÑO FISCAL 2023) CORRESP. AL PERIODO DEL 31-10 AL 12-12-2023.</t>
  </si>
  <si>
    <t>REPOSICION FONDO CAJA CHICA DE LA PROV. SAN CRISTOBAL ZONA IV CORRESP. AL PERIODO DEL 04 AL 11-01-2024.</t>
  </si>
  <si>
    <t>REPOSICION FONDO CAJA CHICA DE LA UNIDAD COMERCIAL EN EL FACTOR (GASTOS DE CIERRE AÑO FISCAL 2023), ZONA III CORRESP. AL PERIODO DEL 16-11 AL 06-12-2023.</t>
  </si>
  <si>
    <t>REPOSICION FONDO CAJA CHICA DE LA ESTAFETA DE COBROS EN RIO SAN JUAN (GASTOS DE CIERRE AÑO FISCAL 2023) ZONA III CORRESP. AL PERIODO DEL 17 AL 31-10-2023.</t>
  </si>
  <si>
    <t>REPOSICION FONDO CAJA CHICA DE LA UNIDAD COMERCIAL EN CABRERA (GASTOS DE CIERRE AÑO FISCAL 2023) ZONA III CORRESP. AL PERIODO DEL 10-11 AL 04-12-2023.</t>
  </si>
  <si>
    <t>REPOSICION FONDO CAJA CHICA DE LA PROV.PEDERNALES ZONA VIII CORRESP AL PERIODO DEL 27-09 AL 24-10-2023.</t>
  </si>
  <si>
    <t>REPOSICION FONDO CAJA CHICA DE LA PROV.PEDERNALES (GASTOS DE CIERRE AÑO 2023) ZONA VIII CORRESP. AL PERIODO DEL 25-10 AL 13-12-2023.</t>
  </si>
  <si>
    <t>REPOSICION FONDO CAJA CHICA DE LA PROV.HERMANAS MIRABAL ZONA III (GASTOS DE CIERRE AÑO FISCAL 2023) CORRESP. AL PERIODO DEL 16-11 AL 11-12-2023.</t>
  </si>
  <si>
    <t>REPOSICION FONDO CAJA CHICA DE LA PROV. LA ALTAGRACIA ZONA VI CORRESP. AL PERIODO DEL 29-10 AL 19-12-2023.</t>
  </si>
  <si>
    <t>REPOSICION FONDO CAJA CHICA DE LA PROV. BARAHONA ZONA VIII CORRESP. AL PERIODO DEL 19-10 AL 06-12-2023.</t>
  </si>
  <si>
    <t>REPOSICION FONDO CAJA CHICA DE LA PROV.BARAHONA (GASTOS DE CIERRE AÑO FISCAL 2023) ZONA VIII CORRESP. AL PERIODO DEL 07-12 AL 12-12-2023.</t>
  </si>
  <si>
    <t>REPOSICION FONDO CAJA CHICA DE LA PROV.BARAHONA  ZONA VIII CORRESP. AL PERIODO DEL 18-09 AL 12-12-2023.</t>
  </si>
  <si>
    <t>REPOSICION FONDO CAJA CHICA DE LA PROV.BAHORUCO ZONA VIII (GASTOS DE CIERRE AÑO FISCAL 2023) CORRESP. AL PERIODO DEL 16-10 AL 14-12-2023.</t>
  </si>
  <si>
    <t>REPOSICION FONDO CAJA CHICA DE LA OFICINA COMERCIAL DE SANCHEZ ZONA III CORRESP. AL PERIODO DEL 15-09 AL 17-11-2023.</t>
  </si>
  <si>
    <t>REPOSICION FONDO CAJA CHICA DE LA OFICINA COMERCIAL  EN SANCHEZ (GASTOS DE CIERRE AÑO FISCAL 2023), ZONA III  CORRESP. AL PERIODO DEL 19-11 AL 15-12-2023.</t>
  </si>
  <si>
    <t>REPOSICION FONDO CAJA CHICA DE LA UNIDAD COMERCIAL EN ESPERANZA ZONA I (GASTOS DE CIERRE AÑO FISCAL 2023) CORRESP. AL PERIODO DEL 17-11 AL 13-12-2023.</t>
  </si>
  <si>
    <t>REPOSICION FONDO CAJA CHICA  DE LA UNIDAD COMERCIAL EN LAS TERRENAS ZONA III CORRESP. AL PERIODO DEL 04-09 AL 04-12-2023.</t>
  </si>
  <si>
    <t>REPOSICION FONDO CAJA CHICA DE DE LA UNIDAD ADMINISTRATIVA DE BAYAGUANA ZONA IV CORRESP. AL PERIODO DEL 26-06 AL 15-11-2023.</t>
  </si>
  <si>
    <t>PAGO FACTURA NO. B1100012052/17-01-2024, ALQUILER DE LOCAL COMERCIAL UBICADO EN LA CALLE SANCHEZ NO.13, EN EL MUNICIPIO DE YAGUATE, PROV. SAN CRISTOBAL,  CORRESP. AL MES DE DICIEMBRE/2023.</t>
  </si>
  <si>
    <t>PAGO FACT. NO.B1100012056/17-01-2024, ALQUILER LOCAL COMERCIAL UBICADO EN EL MUNICIPIO JIMANI PROV. INDEPENDENCIA, CORRESP. AL MES DE DICIEMBRE/2023.</t>
  </si>
  <si>
    <t>PAGO FACT. NO.B1100012055/17-01-2024,  ALQUILER LOCAL COMERCIAL, MUNICIPIO SAN JOSE DE OCOA, PROV. DE SAN JOSE DE OCOA, CORRESP. A DICIEMBRE/2023.</t>
  </si>
  <si>
    <t>PAGO FACT. NO.B1100012067/30-01-2024, ALQUILER LOCAL COMERCIAL EN CAÑAFISTOL-BANI, PROV. PERAVIA,CORRESP. A DICIEMBRE/2023.</t>
  </si>
  <si>
    <t>PAGO DE DOS MESES DE DEPOSITOS PARA OFICINA COMERCIAL DEL ALQUILER DEL LOCAL,  UBICADO EN LA CALLE TRINA DE MOYA NO.48, MUNICIPIO SANCHEZ, PROV. SAMANA.</t>
  </si>
  <si>
    <t>PAGO FACT. NO.B1100012053/17-01-2024  ALQUILER LOCAL COMERCIAL MUNICIPIO COMENDADOR, PROV. ELIAS PIÑA,  CORRESP. A  DICIEMBRE/2023.</t>
  </si>
  <si>
    <t>PAGO FACT. NO.B1100012057/18-01-2024, ALQUILER LOCAL COMERCIAL EN EL MUNICIPIO RESTAURACION,  PROV. DAJABON. CORRESP. A DICIEMBRE/2023.</t>
  </si>
  <si>
    <t xml:space="preserve">PAGO FACT. NO.B1500000010/01-12-2023,  ALQUILER LOCAL COMERCIAL UBICADO EN LA CALLE FABIO F. NO.04 PUEBLO ABAJO, MUNICIPIO BANI, PROV. PERAVIA,  CORRESP. A DICIEMBRE/2023. </t>
  </si>
  <si>
    <t>PAGO RETENCION DEL ITBIS (30% A COMPAÑIA), SEGUN LEY 253/12, CORRESP. AL MES DE ENERO/2024.</t>
  </si>
  <si>
    <t>PAGO RETENCION DEL ISR (5%CONTRATISTA Y PROVEEDORES), SEGUN LEY 253/12, CORRESP.A ENERO/2024.</t>
  </si>
  <si>
    <t>PAGO FACT. NO.B1100012058/18-01-2024, ALQUILER LOCAL COMERCIAL UBICADO EN EL MUNICIPIO VICENTE NOBLE, PROV. BARAHONA, CORRESP. AL MES DE DICIEMBRE/2023.</t>
  </si>
  <si>
    <t>PAGO FACT. NO.B1500000077/18-12-2023,  ALQUILER LOCAL COMERCIAL, UBICADO EN LA AVENIDA DUARTE NO.220, PLAZA DURAN, MUNICIPIO VILLA BISONO ( NAVARRETE) PROV. SANTIAGO, CORRESP.  AL PERIODO DESDE 16 DE DICIEMBRE/2023  HASTA EL 16 DE DICIEMBRE/2024.</t>
  </si>
  <si>
    <t>PAGO FACT. NO.B1500000007/05-12-2023,  ALQUILER LOCAL COMERCIAL UBICADO EN LA CALLE LIBERTAD NO.17 EN EL MUNICIPIO SABANA GRANDE DE PALENQUE, PROV.SAN CRISTOBAL, CORRESP. AL MES DE DICIEMBRE/2023.</t>
  </si>
  <si>
    <t>PAGO FACT. NO.B1100012059/18-01-2024, ALQUILER LOCAL COMERCIAL EN PIMENTEL, PROV. DUARTE,  CORRESP. AL MES DE DICIEMBRE/2023.</t>
  </si>
  <si>
    <t>PAGO FACT. NO.B1100012065/30-01-2024, ALQUILER DE LOCAL COMERCIAL EN EL  MUNICIPIO ENRIQUILLO, PROV.  BARAHONA, CORRESP. A DICIEMBRE/2023.</t>
  </si>
  <si>
    <t>PAGO FACT. NO.B1100012088/15-02-2024, ALQUILER DE LOCAL COMERCIAL EN EL  MUNICIPIO ENRIQUILLO, PROV.  BARAHONA, CORRESP. AL MES ENERO/2024.</t>
  </si>
  <si>
    <t>REPOSICION FONDO CAJA CHICA DE LA PROV.SAMANA ZONA III CORRESP. AL PERIODO DEL 03  AL 24-01-2024.</t>
  </si>
  <si>
    <t>PAGO FACT. NO. B1500000002/06-01-2024,  ALQUILER  LOCAL DE LA OFICINA COMERCIAL EN EL MUNICIPIO DE VALLEJUELOS, PROV. SAN JUAN, CORRESP. A 29 DIAS DE JULIO/2023 Y LOS MESES DESDE AGOSTO/2023 HASTA DICIEMBRE/2023.</t>
  </si>
  <si>
    <t>PAGO FACT. NO.B1100012087/15-02-2024, ALQUILER DE LOCAL , UBICADO EN LA CALLE SANTOME NO.38, MUNICIPIO EL CERCADO PROV. SAN JUAN, CORRESP. AL MES DE ENERO/2024.</t>
  </si>
  <si>
    <t>POSICION FONDO CAJA CHICA DE LA PROV. ELIAS PIÑA ZONA II (GASTOS DE CIERRE AÑO FISCAL 2023) CORRESP. AL PERIODO DEL 14 AL 23-12-2023.</t>
  </si>
  <si>
    <t>PAGO FACT. NO.B1100012074/15-02-2024, ALQUILER LOCAL COMERCIAL EN CAÑAFISTOL-BANI, PROV. PERAVIA , CORRESP. A  ENERO/2024.</t>
  </si>
  <si>
    <t xml:space="preserve">PAGO DE FACT. NO:B1100012089/15-02-2024, ALQUILER LOCAL UBICADO EN EL MUNICIPIO BAJO HAINA- PROV. SAN CRISTOBAL,  CORRESP. A ENERO/2024. </t>
  </si>
  <si>
    <t>PAGO FACT. NO.B1100012085/15-02-2024, ALQUILER LOCAL COMERCIAL EN EL MUNICIPIO RESTAURACION,  PROV. DAJABON, CORRESP. A  ENERO/2024.</t>
  </si>
  <si>
    <t>PAGO FACT. NO.B1100012073/15-02-2024, ALQUILER LOCAL COMERCIAL UBICADO EN EL MUNICIPIO JIMANI PROV.INDEPENDENCIA, CORRESP. A ENERO/2024.</t>
  </si>
  <si>
    <t>PAGO FACT. NO.B1100012081/15-02-2024, ALQUILER LOCAL COMERCIAL EN PIMENTEL, PROV. DUARTE, CORRESP. A  ENERO/2024.</t>
  </si>
  <si>
    <t>PAGO FACT. NO.B1100012076/15-02-2024, ALQUILER LOCAL COMERCIAL UBICADO EN EL MUNICIPIO VICENTE NOBLE, PROV. BARAHONA,  CORRESP. A  ENERO/2024.</t>
  </si>
  <si>
    <t>REPOSICION FONDO CAJA CHICA DE LA DIVISION DE TESORERIA DESTINADO PARA CUBRIR GASTOS MENORES DEL NIVEL CENTRAL CORRESP. AL PERIODO DEL 11  AL  25-01-2024.</t>
  </si>
  <si>
    <t>PAGO FACT. NO.B1500000026/02-01-2024,  ALQUILER LOCAL COMERCIAL UBICADO EN LA CALLE FABIO F. NO.04 PUEBLO ABAJO, MUNICIPIO BANI, PROV. PERAVIA,  CORRESP. AL MES DE ENERO/2024.</t>
  </si>
  <si>
    <t>PAGO FACT. NO. B1100012075/15-02-2024, ALQUILER DE LOCAL COMERCIAL UBICADO EN LA CALLE SANCHEZ NO.13, EN EL MUNICIPIO DE YAGUATE, PROV. SAN CRISTOBAL,  CORRESP. AL MES DE ENERO/2024.</t>
  </si>
  <si>
    <t xml:space="preserve">EFT-75 </t>
  </si>
  <si>
    <t xml:space="preserve">EFT-74 </t>
  </si>
  <si>
    <t xml:space="preserve">EFT-73 </t>
  </si>
  <si>
    <t xml:space="preserve">EFT-72 </t>
  </si>
  <si>
    <t xml:space="preserve">EFT-71 </t>
  </si>
  <si>
    <t xml:space="preserve">EFT-70 </t>
  </si>
  <si>
    <t xml:space="preserve">EFT-69 </t>
  </si>
  <si>
    <t xml:space="preserve">EFT-68 </t>
  </si>
  <si>
    <t xml:space="preserve">EFT-67 </t>
  </si>
  <si>
    <t xml:space="preserve">EFT-66 </t>
  </si>
  <si>
    <t xml:space="preserve">EFT-65 </t>
  </si>
  <si>
    <t xml:space="preserve">EFT-64 </t>
  </si>
  <si>
    <t xml:space="preserve">EFT-63 </t>
  </si>
  <si>
    <t xml:space="preserve">EFT-62 </t>
  </si>
  <si>
    <t xml:space="preserve">EFT-61 </t>
  </si>
  <si>
    <t xml:space="preserve">EFT-60 </t>
  </si>
  <si>
    <t xml:space="preserve">EFT-59 </t>
  </si>
  <si>
    <t xml:space="preserve">EFT-57 </t>
  </si>
  <si>
    <t>PAGO FACTS.. NOS.B1500000217/08-08, 218/08-09, 219/08-10, 222/08-11, 223/08-12-2023, ALQUILER DE LOCAL COMERCIAL , UBICADO EN LA CALLE FERNANDEZ VALERIO ESQUINA AFRICA NUÑEZ NO.64,  MUNICIPIO BAITOA, PROV. SANTIAGO DE LOS CABALLEROS, CORRESP. A LOS MESES DE AGOSTO, SEPTIEMBRE, OCTUBRE, NOVIEMBRE, DICIEMBRE/2023.</t>
  </si>
  <si>
    <t>PAGO FACT. NO.B1100012071/30-01-2024, ALQUILER DE LOCAL , UBICADO EN LA CALLE SANTOME NO.38, MUNICIPIO EL CERCADO PROV. SAN JUAN, CORRESP. AL MES DE DICIEMBRE/2023.</t>
  </si>
  <si>
    <t>PAGO FACT. NO.B1100012063/30-01-2024,  ALQUILER LOCAL COMERCIAL, UBICADO  EN EL MUNICIPIO NIZAO, PROVINCIA PERAVIA, CORRESP. AL MES DE DICIEMBRE/2023.</t>
  </si>
  <si>
    <t xml:space="preserve">PAGO DE FACT. NO:B1100012066/30-01-2024,ALQUILER LOCAL CORRESP. AL BAJO HAINA- PROV. SAN CRISTOBAL CORRESP. AL MES DE DICIEMBRE/2023. </t>
  </si>
  <si>
    <t>REPOSICION FONDO CAJA CHICA DE LA DIVISION DE TESORERIA DESTINADO PARA CUBRIR GASTOS MENORES DEL NIVEL CENTRAL CORRESP. AL PERIODO DEL 02-01 AL 10-01-2024.</t>
  </si>
  <si>
    <t>REPOSICION FONDO CAJA CHICA DE LA DIVISION DE TRANSPORTACION DESTINADO PARA CUBRIR GASTOS POR COMPRA DE REPUESTOS Y PAGO DE PEAJES DE LA FLOTILLA DE VEHICULOS DE LA INSTITUCION CORRESP. AL PERIODO DEL 10 AL 11-01-2024.</t>
  </si>
  <si>
    <t>REPOSICION FONDO CAJA CHICA DE LA DIRECCION DE TRATAMIENTO DE AGUAS (GASTOS DE CIERRE AÑO FISCAL 2023) CORRESP. AL PERIODO DEL  15-11 AL 19-12-2023.</t>
  </si>
  <si>
    <t>REPOSICION FONDO CAJA CHICA DE LA PLANTA DE TRATAMIENTO EN CABUYA, ZONA III (GASTOS DE CIERRE AÑO FISCAL 2023), CORRESP. AL PERIODO DEL 09-11 AL 11-12-2023.</t>
  </si>
  <si>
    <t xml:space="preserve">PAGO FACT. NO.B1500000007/03-11-2023, ALQUILER LOCAL COMERCIAL,  MUNICIPIO EL VALLE, PROV. HATO MAYOR ,  CORRESP. AL MES DE NOVIEMBRE/2023. </t>
  </si>
  <si>
    <t>REPOSICION FONDO CAJA CHICA DE LA DIRECCION DE TECNOLOGIA DE LA INFORMACION Y COMUNICACION CORRESP. AL PERIODO DEL 09 AL 24-01-2024</t>
  </si>
  <si>
    <t xml:space="preserve">PAGO FACTS. NOS.B1500000050/29-04-2023, B0400000002/18-12-2023, ALQUILER LOCAL COMERCIAL UBICADO EN EL MUNICIPIO SABANETA,  PROV.SANTIAGO RODRIGUEZ, CORRESP. A 15 DIAS DEL MES ABRIL/2023. </t>
  </si>
  <si>
    <t>PAGO FACT. NO.B1500000031/05-01-202,  ALQUILER DE APARTAMENTO OPERATIVO,  UBICADO EN LA AVENIDA CORREA Y CIDRON, IVETTE IV, APARTAMENTO 4A,  DISTRITO NACIONAL, SANTO DOMINGO,   CORRESP. AL MES DE DICIEMBRE/2023.</t>
  </si>
  <si>
    <t>PAGO FACTS. NOS.B1500000066/28-11, 67/26-12-2023,  ALQUILER DE UN LOCAL COMERCIAL, EN EL DISTRITO MUNICIPAL SAN JOSE DEL PUERTO, MUNICIPIO VILLA ALTAGRACIA, PROV. SAN CRISTOBAL, CORRESP. A LOS  MESES DE NOVIEMBRE, DICIEMBRE/2023 .</t>
  </si>
  <si>
    <t>PAGO FACT. NO.B1500000007/12-12-2023,  PARA EL ALQUILER DEL LOCAL COMERCIAL,  UBICADO EN LA CALLE ENRIQUILLO NO.15 BARRIO  EL HATO, MUNICIPIO VILLA JARAGUA, PROV. BAHORUCO, CORRESP. A DICIEMBRE/2023 .</t>
  </si>
  <si>
    <t>REPOSICION FONDO CAJA CHICA DE LA DIRECCION COMERCIAL (GASTOS DE CIERRE AÑO 2023) CORRESPONDIENTE AL PERIODO DEL 24-10 AL 23-11-2023.</t>
  </si>
  <si>
    <t>REPOSICION FONDO DE CAJA CHICA DE LA PROV. HATO MAYOR CIERRE DE AÑO FISCAL 2023, CORRESP. AL PERIODO DEL 07-11 AL 04-12-2023.</t>
  </si>
  <si>
    <t xml:space="preserve">PAGO FACT. NO.B1100012051/17-01-2024,ALQUILER LOCAL COMERCIAL UBICADO EN EL MUNICIPIO DE LOMA DE CABRERA, PROV. DAJABON, CORRESP. A 15 DIAS DEL MES DE DICIEMBRE/2023. </t>
  </si>
  <si>
    <t>PAGO FACT. NO.B1100012070/30-01-2024,  ALQUILER  LOCAL COMERCIAL,  UBICADO EN LA CALLE TRINA DE MOYA NO.48, MUNICIPIO SANCHEZ, PROV. SAMANA,   CORRESP. A 18 DIAS DE OCTUBRE Y LOS MESES NOVIEMBRE, DICIEMBRE/2023.</t>
  </si>
  <si>
    <t>PAGO FACT. NO.B1500000213/30-10-2023, ALQUILER LOCAL COMERCIAL UBICADO EN LA CALLE RODRIGO DE BATISTA NO.02,  MUNICIPIO CAMBITA GARABITOS, PROV. SAN CRISTOBAL, CORRESP. A LOS MESES JUNIO, JULIO, AGOSTO/2023.</t>
  </si>
  <si>
    <t>PAGO FACTS. NOS.B1500000052/29-06, 53/28-07, 55/25-11, 56/26-11-2023, ALQUILER LOCAL COMERCIAL, UBICADA EN LA CALLE LIBERTAD NO.10, MUNICIPIO SABANETA, PROV. SANTIAGO RODRIGUEZ,  CORRESP. A 15 DIAS DE MAYO Y LOS MESES JUNIO, JULIO, AGOSTO, SEPTIEMBRE, OCTUBRE, NOVIEMBRE/2023.</t>
  </si>
  <si>
    <t>PAGO DE FACTS. NOS.B1100012062/22-01, 79/15-02-2024, ALQUILER DE LOCAL COMERCIAL DE PIZARRETE-BANI, PERAVIA. SEGUN ADENDA 02/2023, CORRESP. A LOS MESES DICIEMBRE/2023 Y ENERO/2024.</t>
  </si>
  <si>
    <t>PAGO FACTS. NOS.B1100012069/30-01, 77/15-02-2024, ALQUILER LOCAL COMERCIAL UBICADO EN EL MUNICIPIO NEYBA PROV. BAHORUCO,  CORRESP. A LOS MESES DE DICIEMBRE/2023 Y ENERO/2024.</t>
  </si>
  <si>
    <t>REPOSICION FONDO CAJA CHICA DE LA PROVINCIA PERAVIA ZONA IV CORRESP. AL PERIODO DEL 03  AL 25-01-2024.</t>
  </si>
  <si>
    <t>PAGO FACT. NO.B1500000033/05-02-2024,  ALQUILER DE APARTAMENTO OPERATIVO,  UBICADO EN LA AVENIDA CORREA Y CIDRON, IVETTE IV, APARTAMENTO 4A,  DISTRITO NACIONAL, SANTO DOMINGO,   CORRESP. AL MES DE ENERO/2024.</t>
  </si>
  <si>
    <t>PAGO FACTS. NOS.B1100012061/18-01, 78/15-02-2024  ALQUILER DEL LOCAL COMERCIAL, UBICADO EN LA CALLE MAXIMO GOMEZ ESQUINA MELLA, MUNICIPIO RANCHO ARRIBA, PROV. SAN JOSE DE OCOA,  CORRESP. A LOS MESES DICIEMBRE/2023 Y ENERO/2024.</t>
  </si>
  <si>
    <t>PAGO FACTS. NOS.B1100012068/30-01, 84/15-02-2024, ALQUILER DEL LOCAL COMERCIAL, UBICADO EN LA CALLE MERCEDES ABREU ESQ. CALLE JUAN BOSCH NO.4028, SECTOR MANHATTAN, MANZANILLO, MUNICIPIO PEPILLO SALCEDO, PROV. MONTECRISTI,  CORRESP. A LOS MESES  DICIEMBRE/2023 Y ENERO/2024.</t>
  </si>
  <si>
    <t>PAGO FACT. NO.B1100012054/17-01-2024, ALQUILER LOCAL COMERCIAL EN EL MUNICIPIO DUVERGE, PROV.INDEPENDENCIA, CORRESP. A 10 DIAS DEL MES DE DICIEMBRE DEL/2023.</t>
  </si>
  <si>
    <t>PAGO  FACTS. NOS.B1100012060/18-01, 82/15-02-2024,  ALQUILER DEL LOCAL COMERCIAL, UBICADO EN LA CALLE JOSE FRANCISCO PEÑA GOMEZ NO.22, MUNICIPIO EL FACTOR, PROV. MARIA TRINIDAD SANCHEZ,   CORRESP. A LOS MESES DICIEMBRE/2023 Y ENERO/2024.</t>
  </si>
  <si>
    <t>PAGO FACTS. NOS.B1100012064/30-01, 90/20-02-2024,  ALQUILER LOCAL COMERCIAL  EN EL MUNICIPIO NIZAO, PROV. PERAVIA ,CORRESP. A LOS  MESES DICIEMBRE/2023 Y ENERO/2024.</t>
  </si>
  <si>
    <t>REPOSICION FONDO CAJA CHICA DEL LABORATORIO DEL NIVEL CENTRAL CORRESP. AL PERIODO DEL 05-01  AL 03-02-2024.</t>
  </si>
  <si>
    <t>REPOSICION FONDO CAJA CHICA DE LA DIVISION DE TRANSPORTACION DESTINADO PARA LA COMPRA DE REPUESTOS Y PAGO PEAJES DE LA FLOTILLA DE VEHICULOS DE LA INSTITUCION CORRESP. AL PERIODO DEL 12-01  AL 12-02-2024.</t>
  </si>
  <si>
    <t>PAGO FACT. NO.B1100012072/15-02-2024,  ALQUILER LOCAL COMERCIAL, MUNICIPIO SAN JOSE DE OCOA, PROV.  DE SAN JOSE DE OCOA, CORRESP. AL MES DE ENERO/2024.</t>
  </si>
  <si>
    <t xml:space="preserve">050023 </t>
  </si>
  <si>
    <t xml:space="preserve">050024 </t>
  </si>
  <si>
    <t xml:space="preserve">050025 </t>
  </si>
  <si>
    <t xml:space="preserve">050026 </t>
  </si>
  <si>
    <t xml:space="preserve">050027 </t>
  </si>
  <si>
    <t xml:space="preserve">050028 </t>
  </si>
  <si>
    <t xml:space="preserve">050030 </t>
  </si>
  <si>
    <t xml:space="preserve">050031 </t>
  </si>
  <si>
    <t xml:space="preserve">050032 </t>
  </si>
  <si>
    <t xml:space="preserve">050034 </t>
  </si>
  <si>
    <t xml:space="preserve">050035 </t>
  </si>
  <si>
    <t xml:space="preserve">050036 </t>
  </si>
  <si>
    <t xml:space="preserve">050037 </t>
  </si>
  <si>
    <t xml:space="preserve">050038 </t>
  </si>
  <si>
    <t xml:space="preserve">050039 </t>
  </si>
  <si>
    <t xml:space="preserve">050040 </t>
  </si>
  <si>
    <t xml:space="preserve">050041 </t>
  </si>
  <si>
    <t xml:space="preserve">050042 </t>
  </si>
  <si>
    <t xml:space="preserve">050043 </t>
  </si>
  <si>
    <t xml:space="preserve">050044 </t>
  </si>
  <si>
    <t xml:space="preserve">050045 </t>
  </si>
  <si>
    <t xml:space="preserve">050046 </t>
  </si>
  <si>
    <t xml:space="preserve">050047 </t>
  </si>
  <si>
    <t xml:space="preserve">050048 </t>
  </si>
  <si>
    <t xml:space="preserve">050049 </t>
  </si>
  <si>
    <t xml:space="preserve">050050 </t>
  </si>
  <si>
    <t xml:space="preserve">050051 </t>
  </si>
  <si>
    <t xml:space="preserve">050052 </t>
  </si>
  <si>
    <t xml:space="preserve">050053 </t>
  </si>
  <si>
    <t xml:space="preserve">050054 </t>
  </si>
  <si>
    <t xml:space="preserve">050055 </t>
  </si>
  <si>
    <t xml:space="preserve">050056 </t>
  </si>
  <si>
    <t xml:space="preserve">050057 </t>
  </si>
  <si>
    <t xml:space="preserve">050059 </t>
  </si>
  <si>
    <t xml:space="preserve">050060 </t>
  </si>
  <si>
    <t xml:space="preserve">050061 </t>
  </si>
  <si>
    <t xml:space="preserve">050062 </t>
  </si>
  <si>
    <t xml:space="preserve">050064 </t>
  </si>
  <si>
    <t xml:space="preserve">050065 </t>
  </si>
  <si>
    <t xml:space="preserve">050066 </t>
  </si>
  <si>
    <t xml:space="preserve">050067 </t>
  </si>
  <si>
    <t xml:space="preserve">050068 </t>
  </si>
  <si>
    <t xml:space="preserve">050069 </t>
  </si>
  <si>
    <t xml:space="preserve">050072 </t>
  </si>
  <si>
    <t xml:space="preserve">050073 </t>
  </si>
  <si>
    <t xml:space="preserve">050074 </t>
  </si>
  <si>
    <t xml:space="preserve">050075 </t>
  </si>
  <si>
    <t xml:space="preserve">050076 </t>
  </si>
  <si>
    <t xml:space="preserve">050077 </t>
  </si>
  <si>
    <t xml:space="preserve">050078 </t>
  </si>
  <si>
    <t xml:space="preserve">050079 </t>
  </si>
  <si>
    <t xml:space="preserve">050080 </t>
  </si>
  <si>
    <t xml:space="preserve">050081 </t>
  </si>
  <si>
    <t xml:space="preserve">050082 </t>
  </si>
  <si>
    <t xml:space="preserve">050083 </t>
  </si>
  <si>
    <t xml:space="preserve">050084 </t>
  </si>
  <si>
    <t xml:space="preserve">050086 </t>
  </si>
  <si>
    <t xml:space="preserve">050087 </t>
  </si>
  <si>
    <t xml:space="preserve">050088 </t>
  </si>
  <si>
    <t xml:space="preserve">050089 </t>
  </si>
  <si>
    <t xml:space="preserve">050090 </t>
  </si>
  <si>
    <t xml:space="preserve">050091 </t>
  </si>
  <si>
    <t xml:space="preserve">050092 </t>
  </si>
  <si>
    <t xml:space="preserve">050093 </t>
  </si>
  <si>
    <t xml:space="preserve">050096 </t>
  </si>
  <si>
    <t xml:space="preserve">050099 </t>
  </si>
  <si>
    <t xml:space="preserve">050100 </t>
  </si>
  <si>
    <t xml:space="preserve">050101 </t>
  </si>
  <si>
    <t xml:space="preserve">050102 </t>
  </si>
  <si>
    <t xml:space="preserve">050103 </t>
  </si>
  <si>
    <t xml:space="preserve">050104 </t>
  </si>
  <si>
    <t xml:space="preserve">050105 </t>
  </si>
  <si>
    <t xml:space="preserve">050106 </t>
  </si>
  <si>
    <t xml:space="preserve">050107 </t>
  </si>
  <si>
    <t xml:space="preserve">050108 </t>
  </si>
  <si>
    <t xml:space="preserve">050109 </t>
  </si>
  <si>
    <t xml:space="preserve">050111 </t>
  </si>
  <si>
    <t xml:space="preserve">050112 </t>
  </si>
  <si>
    <t xml:space="preserve">050113 </t>
  </si>
  <si>
    <t xml:space="preserve">050114 </t>
  </si>
  <si>
    <t xml:space="preserve">050115 </t>
  </si>
  <si>
    <t xml:space="preserve">050116 </t>
  </si>
  <si>
    <t xml:space="preserve">050117 </t>
  </si>
  <si>
    <t xml:space="preserve">050120 </t>
  </si>
  <si>
    <t xml:space="preserve">050121 </t>
  </si>
  <si>
    <t xml:space="preserve">050122 </t>
  </si>
  <si>
    <t xml:space="preserve">050123 </t>
  </si>
  <si>
    <t xml:space="preserve">050124 </t>
  </si>
  <si>
    <t xml:space="preserve">050125 </t>
  </si>
  <si>
    <t xml:space="preserve">050126 </t>
  </si>
  <si>
    <t xml:space="preserve">050127 </t>
  </si>
  <si>
    <t xml:space="preserve">050128 </t>
  </si>
  <si>
    <t xml:space="preserve">050129 </t>
  </si>
  <si>
    <t xml:space="preserve">050130 </t>
  </si>
  <si>
    <t xml:space="preserve">050131 </t>
  </si>
  <si>
    <t xml:space="preserve">050132 </t>
  </si>
  <si>
    <t xml:space="preserve">050133 </t>
  </si>
  <si>
    <t xml:space="preserve">050134 </t>
  </si>
  <si>
    <t xml:space="preserve">050135 </t>
  </si>
  <si>
    <t xml:space="preserve">050136 </t>
  </si>
  <si>
    <t xml:space="preserve">050137 </t>
  </si>
  <si>
    <t xml:space="preserve">050138 </t>
  </si>
  <si>
    <t xml:space="preserve">050139 </t>
  </si>
  <si>
    <t xml:space="preserve">050140 </t>
  </si>
  <si>
    <t xml:space="preserve">050141 </t>
  </si>
  <si>
    <t xml:space="preserve">EFT-58 </t>
  </si>
  <si>
    <t xml:space="preserve">EFT-4396 </t>
  </si>
  <si>
    <t xml:space="preserve">EFT-4391 </t>
  </si>
  <si>
    <t xml:space="preserve">EFT-4370 </t>
  </si>
  <si>
    <t xml:space="preserve">EFT-4497 </t>
  </si>
  <si>
    <t>PAGO FACT. NO.B1500046593/04-01-2024, AUMENTO DE POLIZA NO.2-2-102-0064318, POR SERVICIOS DE SEGURO DE VIDA COLECTIVO, CORRESP. AL MES DE ENERO/2024.LIB. NO.1159-1</t>
  </si>
  <si>
    <t>3ER PAGO AL CONVENIO PARA DESARROLLAR UNA COMPAÑA DE VALORIZACIÓN DEL AGUA Y CONCIENTIZACIÓN A LA POBLACIÓN SOBRE EL USO E IMPORTANCIA EN DIFERENTES PROVINCIAS, A TRAVÉS DEL  TORNEO DE LA LIGA DOMINICANA DE FUTBOL, CORRESP. AL AÑO 2023, LIB. NO.1319-1</t>
  </si>
  <si>
    <t xml:space="preserve">EFT-4496 </t>
  </si>
  <si>
    <t xml:space="preserve">EFT-4495 </t>
  </si>
  <si>
    <t xml:space="preserve">EFT-4494 </t>
  </si>
  <si>
    <t>PAGO  FACT. NO. B1500000051/18-01-2024, SERVICIO DISTRIBUCION AGUA CAMION CISTERNA, DIFERENTES SECTORES Y COMUNIDADES PROV.DUARTE,  CORRESP. A 31 DIAS DE DICIEMBRE/23. LIB. NO:1321-1</t>
  </si>
  <si>
    <t>PAGO FACTS. NOS.B1500000007/19-12-2023, 08/16-01-2024,  ALQUILER LOCAL COMERCIAL,  UBICADO EN LA CALLE ISMAEL MIRANDA NO.30, MUNICIPIO LAS MATAS DE FARFAN, PROV. SAN JUAN,  CORRESP. A LOS MESES DE DICIEMBRE/2023 Y ENERO/2024, LIB. NO.1325-1</t>
  </si>
  <si>
    <t xml:space="preserve">EFT-4493 </t>
  </si>
  <si>
    <t>PAGO FACT. NO.B1500000126/02-01-2024, SERVICIO DISTRIBUCION AGUA EN CAMIÓN CISTERNA EN DIFERENTES SECTORES PROV. SAN CRISTOBAL, CORRESP. A 31 DIAS DEL MES DE DICIEMBRE/2023,  ORDEN NO.OS2023-0153.LIB. NO.1327-1</t>
  </si>
  <si>
    <t>PAGO FACT. NO.B1500000027/27-12-2023, ALQUILER LOCAL COMERCIAL MUNICIPIO HIGUEY, PROV. LA ALTAGRACIA, ADENDA NO.02/2023, CORRESP.AL MES DE DICIEMBRE/2023, LIB. NO.1334-1</t>
  </si>
  <si>
    <t>PAGO COMPENSACIÓN DE TERRENO A PERPETUIDAD DE 560 M2 DE TERRENO PARA COLOCACIÓN DE TUBERÍAS COLECTORAS PARA EL PROYECTO DE CONSTRUCCIÓN DEL ALCANTARILLADO SANITARIO DE VILLA RIVA, PROV. DUARTE,  LIB. NO.1332-1</t>
  </si>
  <si>
    <t xml:space="preserve">EFT-4492 </t>
  </si>
  <si>
    <t xml:space="preserve">EFT-4491 </t>
  </si>
  <si>
    <t xml:space="preserve">EFT-4490 </t>
  </si>
  <si>
    <t xml:space="preserve">EFT-4489 </t>
  </si>
  <si>
    <t xml:space="preserve">EFT-4488 </t>
  </si>
  <si>
    <t>PAGO FACTS. NOS. B1500000037/02-12-2023, 38/22-01-2024, SERVICIO DISTRIBUCION AGUA EN CAMION CISTERNA DIFERENTES SECTORES Y COMUNIDADES DE LA PROV. PERAVIA,  OS2023-0159, CORRESP. A 30 DIAS DE NOVIEMBRE, 31 DIAS DE DICIEMBRE/2023. LIB. NO.1329-1</t>
  </si>
  <si>
    <t>PAGO FACT. NO.B1500000028/31-01-2024, ALQUILER LOCAL COMERCIAL MUNICIPIO HIGUEY, PROV. LA ALTAGRACIA,  ADENDA NO.02/2023, CORRESP.AL MES DE ENERO/2024, LIB. NO.1336-1</t>
  </si>
  <si>
    <t>PAGO FACT. NO.B1500000013/21-02-2024 (CUB.NO.07 FINAL) Y DEV. DE RET. EN GARANTIA, RECONSTRUCCION CRUCE DE RIO NIGUA DE LINEA DE IMPULSION 020¨´ ACERO ( SCH-20 ) CAMPO DE POZO AC. DE HAINA, LOTE IV, PROV. SAN CRISTOBAL, LIB. NO.1338-1</t>
  </si>
  <si>
    <t>PAGO FACT. NO.B1500000026/21-02-24 (CUB. NO. 05)  DE LOS TRABAJOS LINEA COLECTORA DE 24", REHABILITACION PLANTA TRATAMIENTO DE AGUAS RESIDUALES Y RED COLECTORA ( ESCUELA PRIMARIA JUAN PABLO DUARTE II ) EN EL ALCANTARILLADO SANITARIO DE HATO MAYOR, PROV. HATO MAYOR,  LIB. NO.1317-1</t>
  </si>
  <si>
    <t xml:space="preserve">EFT-4487 </t>
  </si>
  <si>
    <t xml:space="preserve">EFT-4486 </t>
  </si>
  <si>
    <t xml:space="preserve">EFT-4485 </t>
  </si>
  <si>
    <t>PAGO FACT. B1500000069/29-11-2023, OS2023-0253 SERVICIO DE NOTARIO PUBLICO PARA ACTOS DE APERTURA SOBRE A Y B DE PROCESOS DE COMPARACIÓN DE ´PRECIO Y LICITACIÓN PUBLICA.LIB. NO.1312-1</t>
  </si>
  <si>
    <t>PAGO FACT. NO. B1500000163/20-02-2024 (CUB.NO.03) RECONSTRUCCIÓN SISTEMAS DE ABASTECIMIENTO DE LAS TABLAS-GALEÓN, PARTE GALEÓN, ACUEDUCTO PERAVIA, PROV. PERAVIA.  (2DO. ABONO. A CESIÓN DE CRÉDITO A FAVOR DE ECO GREEN INVERSIONES, SRL S/ACTO NO. 39-2022 DE FECHA 30/11/2022).LIB.NO.1314-1</t>
  </si>
  <si>
    <t>PAGO CONTRATO COMPENSACIÓN DE TERRENO A PERPETUIDAD NO. 242/2023, POR CONCEPTO DE LA CONSTRUCCIÓN DE UN POZO DENTRO DE SU PROPIEDAD EN EL AC. DE PEDERNALES.LIB. NO.1361-1</t>
  </si>
  <si>
    <t xml:space="preserve">EFT-4484 </t>
  </si>
  <si>
    <t xml:space="preserve">EFT-4483 </t>
  </si>
  <si>
    <t>PAGO FACT. NO. B1500000165/09-01-2024,  SERVICIO DISTRIBUCION AGUA CAMION CISTERNA EN DIFERENTES COMUNIDADES PROV. MARIA TRINIDAD SANCHEZ,  OS2023-0188, CORRESP. 23 DIAS DE DICIEMBRE/23.LIB. NO.1339-1</t>
  </si>
  <si>
    <t>PAGO  FACT. NO. B1500000039/08-01-2024, SERVICIO DISTRIBUCIÓN AGUA DIFERENTES SECTORES Y COMUNIDADES PROV. SANTIAGO RODRIGUEZ, OS2023-0130, CORRESP. A 29 DIAS DE DICIEMBRE/23. LIB. NO.1349-1</t>
  </si>
  <si>
    <t>PAGO FACTS. DE CONSUMO ENERGETICO EN LA ZONA SUR DEL PAIS CORRESP. AL MES DE ENERO/2024, LIB. NO.1350-1</t>
  </si>
  <si>
    <t xml:space="preserve">EFT-4482 </t>
  </si>
  <si>
    <t xml:space="preserve">EFT-4481 </t>
  </si>
  <si>
    <t xml:space="preserve">EFT-4480 </t>
  </si>
  <si>
    <t xml:space="preserve">EFT-4479 </t>
  </si>
  <si>
    <t xml:space="preserve">EFT-4478 </t>
  </si>
  <si>
    <t>PAGO  FACT. NO. B1500000067/19-01-2024, SERVICIO DISTRIBUCIÓN AGUA CAMIÓN CISTERNA, DIFERENTES SECTORES Y COMUNIDADES PROV. SAMANA, CORRESP. A 31 DIAS DE DICIEMBRE/23,  LIB. NO.1353-1</t>
  </si>
  <si>
    <t>PAGO FACT. NO. B1500000051/18-01-2024,  SERVICIO DISTRIBUCION AGUA CAMION CISTERNA, DIFERENTES SECTORES Y COMUNIDADES DE LA PROV. DUARTE,  OS2023-0197, CORRESP. A 31 DIAS DE  DICIEMBRE/2023. LIB. NO.1359-1</t>
  </si>
  <si>
    <t>PAGO FACTS. NOS. B1500000769/08-12, 772, 773/15-12-2023, 834,833/09-01-2024, ORDEN NO. OS2022-0450, CONTRATACIÓN DE SERVICIOS DE TALLERES PARA REPARACIÓN DE MOTORES, BOMBAS Y TRANSFORMADORES, PARA SER UTILIZADOS EN TODOS LOS ACS. A NIVEL NACIONAL, ADENDA NO.02/2023. LIB. NO.1352-1</t>
  </si>
  <si>
    <t xml:space="preserve">EFT-76 </t>
  </si>
  <si>
    <t>PAGO FACT NO.B1500000008/20-02-2024,  PARA EL ALQUILER DEL LOCAL COMERCIAL,  UBICADO EN LA CALLE ENRIQUILLO NO.15 BARRIO  EL HATO, MUNICIPIO VILLA JARAGUA, PROV. BAHORUCO, CORRESP. A ENERO/2024.</t>
  </si>
  <si>
    <t>PAGO FACT. NO.B1100012086/15-02-2024,  ALQUILER LOCAL COMERCIAL, UBICADO  EN EL MUNICIPIO NIZAO, PROV. PERAVIA, CORRESP. AL MES DE ENERO/2024.</t>
  </si>
  <si>
    <t>PAGO FACT. NO.B1100012080/15-02-2024,  ALQUILER  LOCAL COMERCIAL,  UBICADO EN LA CALLE TRINA DE MOYA NO.48, MUNICIPIO SANCHEZ, PROV. SAMANA,  CORRESP. A ENERO/2024.</t>
  </si>
  <si>
    <t>PAGO FACTS. NOS.B1500000111/09-12-2023, 112/08-01-2024, ALQUILER DE LOCAL COMERCIAL UBICADO EN LA CALLE OSVALDO BADIL NO. 87, EN EL MUNICIPIO HATILLO, PROV.SAN CRISTOBAL, CORRESP. A DICIEMBRE/2023 Y ENERO/2024.</t>
  </si>
  <si>
    <t xml:space="preserve">050142 </t>
  </si>
  <si>
    <t xml:space="preserve">050143 </t>
  </si>
  <si>
    <t xml:space="preserve">050144 </t>
  </si>
  <si>
    <t xml:space="preserve">EFT-4498 </t>
  </si>
  <si>
    <t xml:space="preserve">EFT-4499 </t>
  </si>
  <si>
    <t xml:space="preserve">EFT-4500 </t>
  </si>
  <si>
    <t xml:space="preserve">EFT-4501 </t>
  </si>
  <si>
    <t xml:space="preserve">EFT-4502 </t>
  </si>
  <si>
    <t xml:space="preserve">EFT-4503 </t>
  </si>
  <si>
    <t>PAGO AVANCE INICIAL 20% PARA LOS TRABAJOS DE AMPLIACIÓN REDES DE DISTRIBUCIÓN ACUEDUCTO BAJOS DE HAINA, YOGO YOGO -PARTE C, PROV. SAN CRISTÓBAL, LIB. NO.341-1.</t>
  </si>
  <si>
    <t>PAGO FACT. NO.B1500000026/02-11-2023,  ALQUILER LOCAL COMERCIAL CALLE DUARTE, MUNICIPIO SANCHEZ, PROV. SANTA BARBARA DE SAMANA,  CORREP.  A 14 DIAS DE NOVIEMBRE/2023,LIB. NO.1389-1</t>
  </si>
  <si>
    <t>PAGO FACTS. NOS, B1500000174/12-12-2023, 313/19-01-2024,  SERVICIO DISTRIBUCIÓN AGUA DIFERENTES COMUNIDADES DE LA PROV. INDEPENDENCIA,  OS2023-170, CORRESP. A 28 DIAS DE NOVIEMBRE, 26 DIAS DE DICIEMBRE/2023. LIBRAMIENTO NO.1405-1</t>
  </si>
  <si>
    <t>PAGO FACT. NO. B1500000154/08/01/2024, SERVICIO DE TRANSPORTE DE IDA Y VUELTA, AL PERSONAL DEL ÁREA ADMINISTRATIVA PROVINCIA SAN CRISTÓBAL, CORRESP. AL PERIODO DEL 07 DE DICIEMBRE AL 07 DE ENERO/2024 ,  LIB. NO.1419-1</t>
  </si>
  <si>
    <t>PAGO FACT. NO. B1500000008/16-02-2024 ( CUB.NO.03) PARA LOS TRABAJOS DE AMPLIACIÓN AC. MULTIPLE AMIAMA GOMEZ- LAS YAYAS, RED DE DISTRIBUCION (DESDE NUDO 39  HASTA CALLE SOILO CONTRERAS), PROV.  AZUA, ZONA II. LIB. NO.1420-1</t>
  </si>
  <si>
    <t>PAGO FACTS. NOS, B1500000062/06-12-2023, B1500000063/05-012024,  SERVICIO DISTRIBUCIÓN AGUA CAMIÓN CISTERNA EN DIFERENTES SECTORES PROV. SAN JUAN, CORRESP. A 30 DIAS DE NOVIEMBRE, 31 DIAS DE DICIEMBRE/2023,  OS2023-0185. LIB. NO.1386-1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</si>
</sst>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name val="Calibri"/>
      <family val="2"/>
      <scheme val="minor"/>
    </font>
    <font>
      <b/>
      <sz val="8"/>
      <color indexed="8"/>
      <name val="Calibri"/>
      <family val="2"/>
      <scheme val="minor"/>
    </font>
    <font>
      <sz val="9"/>
      <color theme="1"/>
      <name val="Calibri"/>
      <family val="2"/>
      <scheme val="minor"/>
    </font>
    <font>
      <i/>
      <sz val="8"/>
      <color theme="1"/>
      <name val="Calibri"/>
      <family val="2"/>
      <scheme val="minor"/>
    </font>
    <font>
      <sz val="8"/>
      <color indexed="8"/>
      <name val="Arial"/>
      <family val="2"/>
    </font>
    <font>
      <sz val="9"/>
      <color indexed="8"/>
      <name val="Arial"/>
      <family val="2"/>
    </font>
    <font>
      <sz val="9"/>
      <color indexed="8"/>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s>
  <cellStyleXfs count="2">
    <xf numFmtId="0" fontId="0" fillId="0" borderId="0"/>
    <xf numFmtId="43" fontId="1" fillId="0" borderId="0" applyFont="0" applyFill="0" applyBorder="0" applyAlignment="0" applyProtection="0"/>
  </cellStyleXfs>
  <cellXfs count="163">
    <xf numFmtId="0" fontId="0" fillId="0" borderId="0" xfId="0"/>
    <xf numFmtId="0" fontId="3" fillId="0" borderId="0" xfId="0" applyFont="1" applyBorder="1"/>
    <xf numFmtId="43" fontId="3" fillId="0" borderId="0" xfId="1" applyFont="1" applyBorder="1"/>
    <xf numFmtId="0" fontId="3" fillId="0" borderId="0" xfId="0" applyFont="1"/>
    <xf numFmtId="0" fontId="0"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0" xfId="0" applyFont="1" applyFill="1" applyBorder="1" applyAlignment="1"/>
    <xf numFmtId="14" fontId="4" fillId="0" borderId="0" xfId="0" applyNumberFormat="1" applyFont="1" applyBorder="1"/>
    <xf numFmtId="4" fontId="5" fillId="2" borderId="4" xfId="0" applyNumberFormat="1" applyFont="1" applyFill="1" applyBorder="1" applyAlignment="1"/>
    <xf numFmtId="0" fontId="5" fillId="2" borderId="4" xfId="0" applyFont="1" applyFill="1" applyBorder="1" applyAlignment="1">
      <alignment horizontal="center" vertical="center"/>
    </xf>
    <xf numFmtId="164" fontId="6" fillId="0" borderId="4" xfId="0" applyNumberFormat="1" applyFont="1" applyBorder="1" applyAlignment="1" applyProtection="1">
      <alignment horizontal="left" wrapText="1"/>
      <protection locked="0"/>
    </xf>
    <xf numFmtId="0" fontId="7" fillId="3" borderId="4" xfId="0" applyFont="1" applyFill="1" applyBorder="1" applyAlignment="1">
      <alignment horizontal="left" wrapText="1"/>
    </xf>
    <xf numFmtId="0" fontId="7" fillId="3" borderId="4" xfId="0" applyFont="1" applyFill="1" applyBorder="1" applyAlignment="1">
      <alignment horizontal="left"/>
    </xf>
    <xf numFmtId="4" fontId="3" fillId="0" borderId="4" xfId="0" applyNumberFormat="1" applyFont="1" applyBorder="1" applyAlignment="1">
      <alignment horizontal="right"/>
    </xf>
    <xf numFmtId="4" fontId="3" fillId="0" borderId="4" xfId="0" applyNumberFormat="1" applyFont="1" applyBorder="1" applyAlignment="1"/>
    <xf numFmtId="0" fontId="7" fillId="0" borderId="4" xfId="0" applyFont="1" applyBorder="1" applyAlignment="1">
      <alignment horizontal="left"/>
    </xf>
    <xf numFmtId="0" fontId="8" fillId="3" borderId="4" xfId="0" applyFont="1" applyFill="1" applyBorder="1" applyAlignment="1">
      <alignment horizontal="left"/>
    </xf>
    <xf numFmtId="4" fontId="9" fillId="0" borderId="4" xfId="0" applyNumberFormat="1" applyFont="1" applyFill="1" applyBorder="1" applyAlignment="1">
      <alignment horizontal="right"/>
    </xf>
    <xf numFmtId="4" fontId="3" fillId="0" borderId="4" xfId="0" applyNumberFormat="1" applyFont="1" applyBorder="1" applyAlignment="1">
      <alignment horizontal="right" wrapText="1"/>
    </xf>
    <xf numFmtId="4" fontId="3" fillId="0" borderId="4" xfId="0" applyNumberFormat="1" applyFont="1" applyBorder="1" applyAlignment="1">
      <alignment horizontal="left"/>
    </xf>
    <xf numFmtId="164" fontId="6" fillId="0" borderId="4" xfId="0" applyNumberFormat="1" applyFont="1" applyFill="1" applyBorder="1" applyAlignment="1" applyProtection="1">
      <alignment horizontal="left" wrapText="1"/>
      <protection locked="0"/>
    </xf>
    <xf numFmtId="0" fontId="7" fillId="0" borderId="4" xfId="0" applyFont="1" applyFill="1" applyBorder="1" applyAlignment="1">
      <alignment horizontal="left" wrapText="1"/>
    </xf>
    <xf numFmtId="0" fontId="7" fillId="0" borderId="4" xfId="0" applyFont="1" applyFill="1" applyBorder="1" applyAlignment="1">
      <alignment horizontal="left"/>
    </xf>
    <xf numFmtId="4" fontId="3" fillId="0" borderId="4" xfId="0" applyNumberFormat="1" applyFont="1" applyFill="1" applyBorder="1" applyAlignment="1">
      <alignment horizontal="left"/>
    </xf>
    <xf numFmtId="4" fontId="3" fillId="0" borderId="4" xfId="0" applyNumberFormat="1" applyFont="1" applyFill="1" applyBorder="1" applyAlignment="1">
      <alignment horizontal="right"/>
    </xf>
    <xf numFmtId="0" fontId="3" fillId="0" borderId="0" xfId="0" applyFont="1" applyFill="1" applyBorder="1"/>
    <xf numFmtId="43" fontId="3" fillId="0" borderId="0" xfId="1" applyFont="1" applyFill="1" applyBorder="1"/>
    <xf numFmtId="0" fontId="3" fillId="0" borderId="0" xfId="0" applyFont="1" applyFill="1"/>
    <xf numFmtId="4" fontId="9" fillId="3" borderId="4" xfId="0" applyNumberFormat="1" applyFont="1" applyFill="1" applyBorder="1" applyAlignment="1">
      <alignment horizontal="right"/>
    </xf>
    <xf numFmtId="0" fontId="2" fillId="0" borderId="0" xfId="0" applyFont="1" applyFill="1" applyBorder="1"/>
    <xf numFmtId="0" fontId="8" fillId="0" borderId="4" xfId="0" applyFont="1" applyFill="1" applyBorder="1" applyAlignment="1">
      <alignment horizontal="left"/>
    </xf>
    <xf numFmtId="0" fontId="3" fillId="0" borderId="0" xfId="0" applyFont="1" applyFill="1" applyBorder="1" applyAlignment="1">
      <alignment horizontal="right"/>
    </xf>
    <xf numFmtId="166" fontId="6" fillId="3" borderId="0" xfId="0" applyNumberFormat="1" applyFont="1" applyFill="1" applyBorder="1" applyAlignment="1" applyProtection="1">
      <alignment horizontal="right" wrapText="1" readingOrder="1"/>
      <protection locked="0"/>
    </xf>
    <xf numFmtId="0" fontId="10" fillId="3" borderId="0" xfId="0" applyFont="1" applyFill="1" applyBorder="1" applyAlignment="1" applyProtection="1">
      <alignment horizontal="left" wrapText="1" readingOrder="1"/>
      <protection locked="0"/>
    </xf>
    <xf numFmtId="0" fontId="3" fillId="0" borderId="0" xfId="0" applyFont="1" applyBorder="1" applyAlignment="1">
      <alignment wrapText="1" readingOrder="1"/>
    </xf>
    <xf numFmtId="43" fontId="3" fillId="0" borderId="0" xfId="1" applyFont="1" applyBorder="1" applyAlignment="1">
      <alignment wrapText="1" readingOrder="1"/>
    </xf>
    <xf numFmtId="0" fontId="3" fillId="0" borderId="0" xfId="0" applyFont="1" applyAlignment="1">
      <alignment wrapText="1" readingOrder="1"/>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7" fillId="0" borderId="4" xfId="0" applyFont="1" applyFill="1" applyBorder="1" applyAlignment="1">
      <alignment horizontal="center" vertical="center"/>
    </xf>
    <xf numFmtId="43" fontId="10" fillId="0" borderId="4" xfId="1" applyFont="1" applyFill="1" applyBorder="1" applyAlignment="1">
      <alignment horizontal="center"/>
    </xf>
    <xf numFmtId="0" fontId="3" fillId="0" borderId="4" xfId="0" applyFont="1" applyFill="1" applyBorder="1" applyAlignment="1">
      <alignment horizontal="right"/>
    </xf>
    <xf numFmtId="43" fontId="3" fillId="0" borderId="4" xfId="0" applyNumberFormat="1" applyFont="1" applyFill="1" applyBorder="1" applyAlignment="1"/>
    <xf numFmtId="4" fontId="10" fillId="0" borderId="4" xfId="0" applyNumberFormat="1" applyFont="1" applyBorder="1" applyAlignment="1">
      <alignment horizontal="right"/>
    </xf>
    <xf numFmtId="4" fontId="9" fillId="0" borderId="4" xfId="0" applyNumberFormat="1" applyFont="1" applyBorder="1" applyAlignment="1">
      <alignment horizontal="right"/>
    </xf>
    <xf numFmtId="0" fontId="8" fillId="0" borderId="4" xfId="0" applyFont="1" applyBorder="1" applyAlignment="1">
      <alignment horizontal="left"/>
    </xf>
    <xf numFmtId="0" fontId="3" fillId="3" borderId="4" xfId="0" applyFont="1" applyFill="1" applyBorder="1" applyAlignment="1">
      <alignment horizontal="left" wrapText="1"/>
    </xf>
    <xf numFmtId="0" fontId="11" fillId="0" borderId="4" xfId="0" applyFont="1" applyBorder="1" applyAlignment="1" applyProtection="1">
      <alignment horizontal="left" wrapText="1"/>
      <protection locked="0"/>
    </xf>
    <xf numFmtId="166" fontId="6" fillId="0" borderId="4" xfId="0" applyNumberFormat="1" applyFont="1" applyBorder="1" applyAlignment="1" applyProtection="1">
      <alignment horizontal="right" wrapText="1" readingOrder="1"/>
      <protection locked="0"/>
    </xf>
    <xf numFmtId="165" fontId="10" fillId="3" borderId="0" xfId="0" applyNumberFormat="1" applyFont="1" applyFill="1" applyBorder="1" applyAlignment="1" applyProtection="1">
      <alignment horizontal="left" wrapText="1"/>
      <protection locked="0"/>
    </xf>
    <xf numFmtId="0" fontId="6" fillId="3" borderId="0" xfId="0" applyFont="1" applyFill="1" applyBorder="1" applyAlignment="1" applyProtection="1">
      <alignment horizontal="left" wrapText="1"/>
      <protection locked="0"/>
    </xf>
    <xf numFmtId="0" fontId="11" fillId="3" borderId="0" xfId="0" applyFont="1" applyFill="1" applyBorder="1" applyAlignment="1" applyProtection="1">
      <alignment horizontal="left" wrapText="1" readingOrder="1"/>
      <protection locked="0"/>
    </xf>
    <xf numFmtId="43" fontId="3" fillId="3" borderId="0" xfId="0" applyNumberFormat="1" applyFont="1" applyFill="1" applyBorder="1" applyAlignment="1"/>
    <xf numFmtId="0" fontId="3" fillId="0" borderId="0" xfId="0" applyFont="1" applyBorder="1" applyAlignment="1">
      <alignment horizontal="left" vertical="center"/>
    </xf>
    <xf numFmtId="0" fontId="3"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xf numFmtId="165" fontId="10" fillId="0" borderId="4" xfId="0" applyNumberFormat="1" applyFont="1" applyBorder="1" applyAlignment="1" applyProtection="1">
      <alignment horizontal="left" wrapText="1"/>
      <protection locked="0"/>
    </xf>
    <xf numFmtId="0" fontId="3" fillId="0" borderId="4" xfId="0" applyFont="1" applyBorder="1" applyAlignment="1">
      <alignment horizontal="left"/>
    </xf>
    <xf numFmtId="4" fontId="9" fillId="0" borderId="4" xfId="0" applyNumberFormat="1" applyFont="1" applyBorder="1" applyAlignment="1">
      <alignment horizontal="right" readingOrder="1"/>
    </xf>
    <xf numFmtId="39" fontId="3" fillId="0" borderId="4" xfId="1" applyNumberFormat="1" applyFont="1" applyBorder="1" applyAlignment="1">
      <alignment horizontal="right"/>
    </xf>
    <xf numFmtId="43" fontId="3" fillId="0" borderId="4" xfId="1" applyFont="1" applyBorder="1" applyAlignment="1"/>
    <xf numFmtId="43" fontId="0" fillId="0" borderId="0" xfId="1" applyFont="1" applyBorder="1"/>
    <xf numFmtId="0" fontId="0" fillId="0" borderId="0" xfId="0" applyFont="1"/>
    <xf numFmtId="0" fontId="6" fillId="0" borderId="5" xfId="0" applyFont="1" applyBorder="1" applyAlignment="1" applyProtection="1">
      <alignment horizontal="left" wrapText="1" readingOrder="1"/>
      <protection locked="0"/>
    </xf>
    <xf numFmtId="166" fontId="6" fillId="0" borderId="5" xfId="0" applyNumberFormat="1" applyFont="1" applyBorder="1" applyAlignment="1" applyProtection="1">
      <alignment horizontal="right" wrapText="1" readingOrder="1"/>
      <protection locked="0"/>
    </xf>
    <xf numFmtId="0" fontId="0" fillId="0" borderId="0" xfId="0" applyFont="1" applyBorder="1" applyAlignment="1">
      <alignment horizontal="left" vertical="center"/>
    </xf>
    <xf numFmtId="166" fontId="6" fillId="0" borderId="4" xfId="0" applyNumberFormat="1" applyFont="1" applyBorder="1" applyAlignment="1" applyProtection="1">
      <alignment horizontal="right" wrapText="1"/>
      <protection locked="0"/>
    </xf>
    <xf numFmtId="4" fontId="9" fillId="0" borderId="4" xfId="0" applyNumberFormat="1" applyFont="1" applyBorder="1" applyAlignment="1">
      <alignment horizontal="left"/>
    </xf>
    <xf numFmtId="4" fontId="9" fillId="0" borderId="4" xfId="0" applyNumberFormat="1" applyFont="1" applyBorder="1" applyAlignment="1">
      <alignment horizontal="left" readingOrder="1"/>
    </xf>
    <xf numFmtId="0" fontId="12" fillId="0" borderId="0" xfId="0" applyFont="1" applyBorder="1"/>
    <xf numFmtId="43" fontId="12" fillId="0" borderId="0" xfId="1" applyFont="1" applyBorder="1"/>
    <xf numFmtId="0" fontId="12" fillId="0" borderId="0" xfId="0" applyFont="1"/>
    <xf numFmtId="164" fontId="6"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protection locked="0"/>
    </xf>
    <xf numFmtId="4" fontId="5" fillId="2" borderId="4" xfId="0" applyNumberFormat="1" applyFont="1" applyFill="1" applyBorder="1" applyAlignment="1">
      <alignment horizontal="right"/>
    </xf>
    <xf numFmtId="4" fontId="13" fillId="0" borderId="4" xfId="0" applyNumberFormat="1" applyFont="1" applyBorder="1" applyAlignment="1">
      <alignment horizontal="right"/>
    </xf>
    <xf numFmtId="0" fontId="6" fillId="0" borderId="4" xfId="0" applyFont="1" applyBorder="1" applyAlignment="1" applyProtection="1">
      <alignment horizontal="left" wrapText="1"/>
      <protection locked="0"/>
    </xf>
    <xf numFmtId="4" fontId="3" fillId="0" borderId="4" xfId="0" applyNumberFormat="1" applyFont="1" applyBorder="1"/>
    <xf numFmtId="14" fontId="6" fillId="0" borderId="4" xfId="0" applyNumberFormat="1" applyFont="1" applyBorder="1" applyAlignment="1" applyProtection="1">
      <alignment horizontal="left" wrapText="1"/>
      <protection locked="0"/>
    </xf>
    <xf numFmtId="165" fontId="6" fillId="0" borderId="4" xfId="0" applyNumberFormat="1" applyFont="1" applyBorder="1" applyAlignment="1" applyProtection="1">
      <alignment horizontal="left" wrapText="1" readingOrder="1"/>
      <protection locked="0"/>
    </xf>
    <xf numFmtId="0" fontId="3" fillId="0" borderId="4" xfId="0" applyFont="1" applyBorder="1" applyAlignment="1">
      <alignment horizontal="center"/>
    </xf>
    <xf numFmtId="166" fontId="6" fillId="0" borderId="7" xfId="0" applyNumberFormat="1" applyFont="1" applyBorder="1" applyAlignment="1" applyProtection="1">
      <alignment horizontal="right" wrapText="1" readingOrder="1"/>
      <protection locked="0"/>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164" fontId="6" fillId="0" borderId="0" xfId="0" applyNumberFormat="1" applyFont="1" applyFill="1" applyBorder="1" applyAlignment="1" applyProtection="1">
      <alignment horizontal="left" wrapText="1"/>
      <protection locked="0"/>
    </xf>
    <xf numFmtId="0" fontId="7" fillId="0" borderId="0" xfId="0" applyFont="1" applyFill="1" applyBorder="1" applyAlignment="1">
      <alignment horizontal="left" wrapText="1"/>
    </xf>
    <xf numFmtId="0" fontId="7" fillId="0" borderId="0" xfId="0" applyFont="1" applyFill="1" applyBorder="1" applyAlignment="1">
      <alignment horizontal="left"/>
    </xf>
    <xf numFmtId="4" fontId="3" fillId="0" borderId="0" xfId="0" applyNumberFormat="1" applyFont="1" applyFill="1" applyBorder="1" applyAlignment="1">
      <alignment horizontal="left"/>
    </xf>
    <xf numFmtId="4" fontId="9" fillId="0" borderId="0" xfId="0" applyNumberFormat="1" applyFont="1" applyFill="1" applyBorder="1" applyAlignment="1">
      <alignment horizontal="right"/>
    </xf>
    <xf numFmtId="4" fontId="3" fillId="0" borderId="0" xfId="0" applyNumberFormat="1" applyFont="1" applyFill="1" applyBorder="1" applyAlignment="1"/>
    <xf numFmtId="165" fontId="6" fillId="0" borderId="0" xfId="0" applyNumberFormat="1" applyFont="1" applyFill="1" applyBorder="1" applyAlignment="1" applyProtection="1">
      <alignment horizontal="left" wrapText="1" readingOrder="1"/>
      <protection locked="0"/>
    </xf>
    <xf numFmtId="0" fontId="6" fillId="0" borderId="0" xfId="0" applyFont="1" applyFill="1" applyBorder="1" applyAlignment="1" applyProtection="1">
      <alignment wrapText="1" readingOrder="1"/>
      <protection locked="0"/>
    </xf>
    <xf numFmtId="0" fontId="6" fillId="0" borderId="0" xfId="0" applyFont="1" applyFill="1" applyBorder="1" applyAlignment="1" applyProtection="1">
      <alignment vertical="top" wrapText="1" readingOrder="1"/>
      <protection locked="0"/>
    </xf>
    <xf numFmtId="0" fontId="10" fillId="0" borderId="0" xfId="0" applyFont="1" applyFill="1" applyBorder="1" applyAlignment="1" applyProtection="1">
      <alignment horizontal="left" wrapText="1" readingOrder="1"/>
      <protection locked="0"/>
    </xf>
    <xf numFmtId="166" fontId="6" fillId="0" borderId="0" xfId="0" applyNumberFormat="1" applyFont="1" applyFill="1" applyBorder="1" applyAlignment="1" applyProtection="1">
      <alignment horizontal="right" wrapText="1" readingOrder="1"/>
      <protection locked="0"/>
    </xf>
    <xf numFmtId="4" fontId="10" fillId="0" borderId="0" xfId="0" applyNumberFormat="1" applyFont="1" applyFill="1" applyBorder="1" applyAlignment="1">
      <alignment readingOrder="1"/>
    </xf>
    <xf numFmtId="0" fontId="3" fillId="0" borderId="0" xfId="0" applyFont="1" applyFill="1" applyBorder="1" applyAlignment="1">
      <alignment wrapText="1" readingOrder="1"/>
    </xf>
    <xf numFmtId="43" fontId="3" fillId="0" borderId="0" xfId="1" applyFont="1" applyFill="1" applyBorder="1" applyAlignment="1">
      <alignment wrapText="1" readingOrder="1"/>
    </xf>
    <xf numFmtId="165" fontId="10" fillId="0" borderId="0" xfId="0" applyNumberFormat="1" applyFont="1" applyFill="1" applyBorder="1" applyAlignment="1" applyProtection="1">
      <alignment horizontal="left" wrapText="1"/>
      <protection locked="0"/>
    </xf>
    <xf numFmtId="0" fontId="6" fillId="0" borderId="0" xfId="0" applyFont="1" applyFill="1" applyBorder="1" applyAlignment="1" applyProtection="1">
      <alignment horizontal="left" wrapText="1"/>
      <protection locked="0"/>
    </xf>
    <xf numFmtId="0" fontId="11" fillId="0" borderId="0" xfId="0" applyFont="1" applyFill="1" applyBorder="1" applyAlignment="1" applyProtection="1">
      <alignment horizontal="left" wrapText="1" readingOrder="1"/>
      <protection locked="0"/>
    </xf>
    <xf numFmtId="43" fontId="3" fillId="0" borderId="0" xfId="0" applyNumberFormat="1" applyFont="1" applyFill="1" applyBorder="1" applyAlignment="1"/>
    <xf numFmtId="0" fontId="6" fillId="0" borderId="0" xfId="0" applyFont="1" applyFill="1" applyBorder="1" applyAlignment="1" applyProtection="1">
      <alignment horizontal="left" wrapText="1" readingOrder="1"/>
      <protection locked="0"/>
    </xf>
    <xf numFmtId="4" fontId="9" fillId="0" borderId="0" xfId="0" applyNumberFormat="1" applyFont="1" applyFill="1" applyBorder="1" applyAlignment="1">
      <alignment horizontal="right" readingOrder="1"/>
    </xf>
    <xf numFmtId="43" fontId="3" fillId="0" borderId="0" xfId="1" applyFont="1" applyFill="1" applyBorder="1" applyAlignment="1"/>
    <xf numFmtId="43" fontId="0" fillId="0" borderId="0" xfId="1" applyFont="1" applyFill="1" applyBorder="1"/>
    <xf numFmtId="0" fontId="0" fillId="0" borderId="0" xfId="0" applyFont="1" applyFill="1"/>
    <xf numFmtId="4" fontId="13" fillId="0" borderId="0" xfId="0" applyNumberFormat="1" applyFont="1" applyFill="1" applyBorder="1" applyAlignment="1">
      <alignment horizontal="right"/>
    </xf>
    <xf numFmtId="165" fontId="6" fillId="0" borderId="6" xfId="0" applyNumberFormat="1" applyFont="1" applyBorder="1" applyAlignment="1" applyProtection="1">
      <alignment horizontal="left" wrapText="1" readingOrder="1"/>
      <protection locked="0"/>
    </xf>
    <xf numFmtId="4" fontId="3" fillId="0" borderId="6" xfId="0" applyNumberFormat="1" applyFont="1" applyBorder="1" applyAlignment="1">
      <alignment horizontal="right" wrapText="1"/>
    </xf>
    <xf numFmtId="0" fontId="0" fillId="0" borderId="0" xfId="0" applyNumberFormat="1" applyFont="1" applyBorder="1"/>
    <xf numFmtId="0" fontId="0" fillId="0" borderId="0" xfId="1" applyNumberFormat="1" applyFont="1" applyBorder="1"/>
    <xf numFmtId="0" fontId="0" fillId="0" borderId="0" xfId="0" applyNumberFormat="1" applyFont="1"/>
    <xf numFmtId="0" fontId="9" fillId="0" borderId="6" xfId="0" applyNumberFormat="1" applyFont="1" applyBorder="1" applyAlignment="1">
      <alignment horizontal="right" readingOrder="1"/>
    </xf>
    <xf numFmtId="4" fontId="9" fillId="0" borderId="4" xfId="0" applyNumberFormat="1" applyFont="1" applyFill="1" applyBorder="1" applyAlignment="1">
      <alignment horizontal="right" readingOrder="1"/>
    </xf>
    <xf numFmtId="165" fontId="10" fillId="0" borderId="4" xfId="0" applyNumberFormat="1" applyFont="1" applyFill="1" applyBorder="1" applyAlignment="1" applyProtection="1">
      <alignment horizontal="left" wrapText="1"/>
      <protection locked="0"/>
    </xf>
    <xf numFmtId="165" fontId="10" fillId="0" borderId="6" xfId="0" applyNumberFormat="1" applyFont="1" applyFill="1" applyBorder="1" applyAlignment="1" applyProtection="1">
      <alignment horizontal="left" wrapText="1"/>
      <protection locked="0"/>
    </xf>
    <xf numFmtId="4" fontId="9" fillId="0" borderId="6" xfId="0" applyNumberFormat="1" applyFont="1" applyFill="1" applyBorder="1" applyAlignment="1">
      <alignment horizontal="right" readingOrder="1"/>
    </xf>
    <xf numFmtId="0" fontId="14" fillId="0" borderId="5" xfId="0" applyFont="1" applyBorder="1" applyAlignment="1" applyProtection="1">
      <alignment horizontal="left" wrapText="1" readingOrder="1"/>
      <protection locked="0"/>
    </xf>
    <xf numFmtId="166" fontId="6" fillId="0" borderId="6" xfId="0" applyNumberFormat="1" applyFont="1" applyBorder="1" applyAlignment="1" applyProtection="1">
      <alignment horizontal="right" wrapText="1" readingOrder="1"/>
      <protection locked="0"/>
    </xf>
    <xf numFmtId="0" fontId="6" fillId="0" borderId="5" xfId="0" applyFont="1" applyBorder="1" applyAlignment="1" applyProtection="1">
      <alignment vertical="top" wrapText="1" readingOrder="1"/>
      <protection locked="0"/>
    </xf>
    <xf numFmtId="0" fontId="6" fillId="0" borderId="8" xfId="0" applyFont="1" applyBorder="1" applyAlignment="1" applyProtection="1">
      <alignment vertical="top" wrapText="1" readingOrder="1"/>
      <protection locked="0"/>
    </xf>
    <xf numFmtId="0" fontId="6" fillId="0" borderId="11" xfId="0" applyFont="1" applyBorder="1" applyAlignment="1" applyProtection="1">
      <alignment vertical="top" wrapText="1" readingOrder="1"/>
      <protection locked="0"/>
    </xf>
    <xf numFmtId="0" fontId="6" fillId="0" borderId="4" xfId="0" applyFont="1" applyBorder="1" applyAlignment="1" applyProtection="1">
      <alignment vertical="top" wrapText="1" readingOrder="1"/>
      <protection locked="0"/>
    </xf>
    <xf numFmtId="0" fontId="15" fillId="0" borderId="0" xfId="0" applyFont="1" applyBorder="1" applyAlignment="1" applyProtection="1">
      <alignment vertical="top" wrapText="1" readingOrder="1"/>
      <protection locked="0"/>
    </xf>
    <xf numFmtId="166" fontId="15" fillId="0" borderId="0" xfId="0" applyNumberFormat="1" applyFont="1" applyBorder="1" applyAlignment="1" applyProtection="1">
      <alignment horizontal="right" vertical="top" wrapText="1" readingOrder="1"/>
      <protection locked="0"/>
    </xf>
    <xf numFmtId="0" fontId="6" fillId="0" borderId="10" xfId="0" applyFont="1" applyBorder="1" applyAlignment="1" applyProtection="1">
      <alignment horizontal="left" wrapText="1" readingOrder="1"/>
      <protection locked="0"/>
    </xf>
    <xf numFmtId="0" fontId="3" fillId="0" borderId="6" xfId="0" applyFont="1" applyBorder="1" applyAlignment="1">
      <alignment horizontal="center"/>
    </xf>
    <xf numFmtId="166" fontId="6" fillId="0" borderId="11" xfId="0" applyNumberFormat="1" applyFont="1" applyBorder="1" applyAlignment="1" applyProtection="1">
      <alignment horizontal="right" wrapText="1" readingOrder="1"/>
      <protection locked="0"/>
    </xf>
    <xf numFmtId="0" fontId="6" fillId="0" borderId="4" xfId="0" applyFont="1" applyBorder="1" applyAlignment="1" applyProtection="1">
      <alignment horizontal="left" wrapText="1" readingOrder="1"/>
      <protection locked="0"/>
    </xf>
    <xf numFmtId="0" fontId="6" fillId="0" borderId="7" xfId="0" applyFont="1" applyBorder="1" applyAlignment="1" applyProtection="1">
      <alignment vertical="top" wrapText="1" readingOrder="1"/>
      <protection locked="0"/>
    </xf>
    <xf numFmtId="0" fontId="4" fillId="0" borderId="0" xfId="0" applyFont="1" applyBorder="1"/>
    <xf numFmtId="43" fontId="4" fillId="0" borderId="0" xfId="1" applyFont="1" applyBorder="1"/>
    <xf numFmtId="0" fontId="12" fillId="0" borderId="0" xfId="0" applyFont="1" applyBorder="1" applyAlignment="1">
      <alignment horizontal="right"/>
    </xf>
    <xf numFmtId="0" fontId="6" fillId="0" borderId="9" xfId="0" applyFont="1" applyBorder="1" applyAlignment="1" applyProtection="1">
      <alignment horizontal="left" wrapText="1" readingOrder="1"/>
      <protection locked="0"/>
    </xf>
    <xf numFmtId="4" fontId="3" fillId="0" borderId="6" xfId="0" applyNumberFormat="1" applyFont="1" applyBorder="1" applyAlignment="1">
      <alignment horizontal="left" wrapText="1"/>
    </xf>
    <xf numFmtId="0" fontId="16" fillId="0" borderId="0" xfId="0" applyFont="1" applyBorder="1" applyAlignment="1" applyProtection="1">
      <alignment vertical="top" wrapText="1" readingOrder="1"/>
      <protection locked="0"/>
    </xf>
    <xf numFmtId="165" fontId="10" fillId="0" borderId="6" xfId="0" applyNumberFormat="1" applyFont="1" applyBorder="1" applyAlignment="1" applyProtection="1">
      <alignment horizontal="left" wrapText="1"/>
      <protection locked="0"/>
    </xf>
    <xf numFmtId="0" fontId="6" fillId="0" borderId="7" xfId="0" applyFont="1" applyBorder="1" applyAlignment="1" applyProtection="1">
      <alignment horizontal="left" wrapText="1" readingOrder="1"/>
      <protection locked="0"/>
    </xf>
    <xf numFmtId="0" fontId="6" fillId="0" borderId="5" xfId="0" applyFont="1" applyBorder="1" applyAlignment="1" applyProtection="1">
      <alignment wrapText="1" readingOrder="1"/>
      <protection locked="0"/>
    </xf>
    <xf numFmtId="4" fontId="4" fillId="0" borderId="4" xfId="0" applyNumberFormat="1" applyFont="1" applyBorder="1" applyAlignment="1">
      <alignment horizontal="right"/>
    </xf>
    <xf numFmtId="166" fontId="3" fillId="0" borderId="4" xfId="0" applyNumberFormat="1" applyFont="1" applyBorder="1" applyAlignment="1" applyProtection="1">
      <alignment horizontal="right" wrapText="1" readingOrder="1"/>
      <protection locked="0"/>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0" xfId="0" applyFont="1" applyBorder="1" applyAlignment="1">
      <alignment horizontal="center"/>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2" fillId="0" borderId="0"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771525</xdr:colOff>
      <xdr:row>3</xdr:row>
      <xdr:rowOff>108379</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66749" cy="603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22</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422910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146</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4378642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79</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86852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615662</xdr:colOff>
      <xdr:row>197</xdr:row>
      <xdr:rowOff>0</xdr:rowOff>
    </xdr:from>
    <xdr:ext cx="2771775" cy="1133474"/>
    <xdr:pic>
      <xdr:nvPicPr>
        <xdr:cNvPr id="6" name="Imagen 5">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82562" y="63836550"/>
          <a:ext cx="2771775" cy="1133474"/>
        </a:xfrm>
        <a:prstGeom prst="rect">
          <a:avLst/>
        </a:prstGeom>
      </xdr:spPr>
    </xdr:pic>
    <xdr:clientData/>
  </xdr:oneCellAnchor>
  <xdr:oneCellAnchor>
    <xdr:from>
      <xdr:col>1</xdr:col>
      <xdr:colOff>152402</xdr:colOff>
      <xdr:row>39</xdr:row>
      <xdr:rowOff>123825</xdr:rowOff>
    </xdr:from>
    <xdr:ext cx="657224" cy="544101"/>
    <xdr:pic>
      <xdr:nvPicPr>
        <xdr:cNvPr id="7"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48665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51</xdr:row>
      <xdr:rowOff>57151</xdr:rowOff>
    </xdr:from>
    <xdr:ext cx="628649" cy="609156"/>
    <xdr:pic>
      <xdr:nvPicPr>
        <xdr:cNvPr id="8"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70597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771525</xdr:colOff>
      <xdr:row>3</xdr:row>
      <xdr:rowOff>108379</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66749" cy="603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22</xdr:row>
      <xdr:rowOff>28576</xdr:rowOff>
    </xdr:from>
    <xdr:ext cx="638174" cy="618386"/>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4229101"/>
          <a:ext cx="638174" cy="6183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209552</xdr:colOff>
      <xdr:row>264</xdr:row>
      <xdr:rowOff>133350</xdr:rowOff>
    </xdr:from>
    <xdr:ext cx="657224" cy="590550"/>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90602" y="32889825"/>
          <a:ext cx="657224" cy="590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80</xdr:row>
      <xdr:rowOff>38101</xdr:rowOff>
    </xdr:from>
    <xdr:ext cx="619276" cy="6000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4678026"/>
          <a:ext cx="619276" cy="6000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615662</xdr:colOff>
      <xdr:row>418</xdr:row>
      <xdr:rowOff>0</xdr:rowOff>
    </xdr:from>
    <xdr:ext cx="2771775" cy="1133474"/>
    <xdr:pic>
      <xdr:nvPicPr>
        <xdr:cNvPr id="7" name="Imagen 6">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5"/>
        <a:stretch>
          <a:fillRect/>
        </a:stretch>
      </xdr:blipFill>
      <xdr:spPr>
        <a:xfrm>
          <a:off x="2482562" y="40986075"/>
          <a:ext cx="2771775" cy="1133474"/>
        </a:xfrm>
        <a:prstGeom prst="rect">
          <a:avLst/>
        </a:prstGeom>
      </xdr:spPr>
    </xdr:pic>
    <xdr:clientData/>
  </xdr:oneCellAnchor>
  <xdr:oneCellAnchor>
    <xdr:from>
      <xdr:col>1</xdr:col>
      <xdr:colOff>152402</xdr:colOff>
      <xdr:row>40</xdr:row>
      <xdr:rowOff>123825</xdr:rowOff>
    </xdr:from>
    <xdr:ext cx="657224" cy="544101"/>
    <xdr:pic>
      <xdr:nvPicPr>
        <xdr:cNvPr id="9"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33452" y="7296150"/>
          <a:ext cx="657224" cy="54410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52</xdr:row>
      <xdr:rowOff>57151</xdr:rowOff>
    </xdr:from>
    <xdr:ext cx="628649" cy="609156"/>
    <xdr:pic>
      <xdr:nvPicPr>
        <xdr:cNvPr id="10"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23926" y="9515476"/>
          <a:ext cx="628649" cy="60915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97"/>
  <sheetViews>
    <sheetView topLeftCell="A189" zoomScaleNormal="100" workbookViewId="0">
      <selection activeCell="L50" sqref="L50"/>
    </sheetView>
  </sheetViews>
  <sheetFormatPr baseColWidth="10" defaultRowHeight="11.25" x14ac:dyDescent="0.2"/>
  <cols>
    <col min="1" max="1" width="11.7109375" style="3" customWidth="1"/>
    <col min="2" max="2" width="16.28515625" style="91" customWidth="1"/>
    <col min="3" max="3" width="49.28515625" style="3" customWidth="1"/>
    <col min="4" max="4" width="14.7109375" style="92" customWidth="1"/>
    <col min="5" max="5" width="18.140625" style="93" customWidth="1"/>
    <col min="6" max="6" width="21.7109375" style="94" customWidth="1"/>
    <col min="7" max="7" width="11.42578125" style="1"/>
    <col min="8" max="8" width="13" style="2" bestFit="1" customWidth="1"/>
    <col min="9" max="9" width="11.42578125" style="2"/>
    <col min="10" max="60" width="11.42578125" style="1"/>
    <col min="61" max="16384" width="11.42578125" style="3"/>
  </cols>
  <sheetData>
    <row r="1" spans="1:60" ht="15" x14ac:dyDescent="0.25">
      <c r="A1" s="159" t="s">
        <v>0</v>
      </c>
      <c r="B1" s="159"/>
      <c r="C1" s="159"/>
      <c r="D1" s="159"/>
      <c r="E1" s="159"/>
      <c r="F1" s="159"/>
    </row>
    <row r="2" spans="1:60" ht="15" x14ac:dyDescent="0.25">
      <c r="A2" s="159" t="s">
        <v>1</v>
      </c>
      <c r="B2" s="159"/>
      <c r="C2" s="159"/>
      <c r="D2" s="159"/>
      <c r="E2" s="159"/>
      <c r="F2" s="159"/>
    </row>
    <row r="3" spans="1:60" ht="15" customHeight="1" x14ac:dyDescent="0.25">
      <c r="A3" s="157" t="s">
        <v>55</v>
      </c>
      <c r="B3" s="157"/>
      <c r="C3" s="157"/>
      <c r="D3" s="157"/>
      <c r="E3" s="157"/>
      <c r="F3" s="157"/>
    </row>
    <row r="4" spans="1:60" ht="15" customHeight="1" x14ac:dyDescent="0.25">
      <c r="A4" s="157" t="s">
        <v>2</v>
      </c>
      <c r="B4" s="157"/>
      <c r="C4" s="157"/>
      <c r="D4" s="157"/>
      <c r="E4" s="157"/>
      <c r="F4" s="157"/>
    </row>
    <row r="5" spans="1:60" ht="15" x14ac:dyDescent="0.25">
      <c r="A5" s="4"/>
      <c r="B5" s="5"/>
      <c r="C5" s="6"/>
      <c r="D5" s="7"/>
      <c r="E5" s="8"/>
      <c r="F5" s="9"/>
      <c r="G5" s="10"/>
    </row>
    <row r="6" spans="1:60" ht="15" customHeight="1" x14ac:dyDescent="0.2">
      <c r="A6" s="160" t="s">
        <v>3</v>
      </c>
      <c r="B6" s="161"/>
      <c r="C6" s="161"/>
      <c r="D6" s="161"/>
      <c r="E6" s="161"/>
      <c r="F6" s="162"/>
      <c r="G6" s="10"/>
    </row>
    <row r="7" spans="1:60" ht="15" customHeight="1" x14ac:dyDescent="0.2">
      <c r="A7" s="160" t="s">
        <v>4</v>
      </c>
      <c r="B7" s="161"/>
      <c r="C7" s="161"/>
      <c r="D7" s="161"/>
      <c r="E7" s="162"/>
      <c r="F7" s="11">
        <v>12161839.82</v>
      </c>
    </row>
    <row r="8" spans="1:60" ht="12" x14ac:dyDescent="0.2">
      <c r="A8" s="12" t="s">
        <v>5</v>
      </c>
      <c r="B8" s="12" t="s">
        <v>6</v>
      </c>
      <c r="C8" s="12" t="s">
        <v>7</v>
      </c>
      <c r="D8" s="12" t="s">
        <v>8</v>
      </c>
      <c r="E8" s="12" t="s">
        <v>9</v>
      </c>
      <c r="F8" s="12" t="s">
        <v>10</v>
      </c>
    </row>
    <row r="9" spans="1:60" ht="15" customHeight="1" x14ac:dyDescent="0.2">
      <c r="A9" s="13"/>
      <c r="B9" s="14"/>
      <c r="C9" s="15" t="s">
        <v>11</v>
      </c>
      <c r="D9" s="16">
        <v>3550906.94</v>
      </c>
      <c r="E9" s="16"/>
      <c r="F9" s="17">
        <f>F7+D9</f>
        <v>15712746.76</v>
      </c>
    </row>
    <row r="10" spans="1:60" ht="15" customHeight="1" x14ac:dyDescent="0.2">
      <c r="A10" s="13"/>
      <c r="B10" s="14"/>
      <c r="C10" s="18" t="s">
        <v>12</v>
      </c>
      <c r="D10" s="16"/>
      <c r="E10" s="16"/>
      <c r="F10" s="17">
        <f>F9</f>
        <v>15712746.76</v>
      </c>
    </row>
    <row r="11" spans="1:60" ht="15" customHeight="1" x14ac:dyDescent="0.2">
      <c r="A11" s="13"/>
      <c r="B11" s="14"/>
      <c r="C11" s="19" t="s">
        <v>13</v>
      </c>
      <c r="D11" s="20"/>
      <c r="E11" s="21"/>
      <c r="F11" s="17">
        <f>F10+D11</f>
        <v>15712746.76</v>
      </c>
    </row>
    <row r="12" spans="1:60" ht="15" customHeight="1" x14ac:dyDescent="0.2">
      <c r="A12" s="13"/>
      <c r="B12" s="14"/>
      <c r="C12" s="18" t="s">
        <v>12</v>
      </c>
      <c r="D12" s="22"/>
      <c r="E12" s="16"/>
      <c r="F12" s="17">
        <f>F11</f>
        <v>15712746.76</v>
      </c>
    </row>
    <row r="13" spans="1:60" s="30" customFormat="1" ht="15" customHeight="1" x14ac:dyDescent="0.2">
      <c r="A13" s="23"/>
      <c r="B13" s="24"/>
      <c r="C13" s="25" t="s">
        <v>14</v>
      </c>
      <c r="D13" s="26"/>
      <c r="E13" s="27"/>
      <c r="F13" s="17">
        <f>F12</f>
        <v>15712746.76</v>
      </c>
      <c r="G13" s="28"/>
      <c r="H13" s="29"/>
      <c r="I13" s="29"/>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row>
    <row r="14" spans="1:60" s="30" customFormat="1" ht="15" customHeight="1" x14ac:dyDescent="0.25">
      <c r="A14" s="23"/>
      <c r="B14" s="24"/>
      <c r="C14" s="25" t="s">
        <v>15</v>
      </c>
      <c r="D14" s="26"/>
      <c r="E14" s="31"/>
      <c r="F14" s="17">
        <f>F13</f>
        <v>15712746.76</v>
      </c>
      <c r="G14" s="28"/>
      <c r="H14" s="29"/>
      <c r="I14" s="29"/>
      <c r="J14" s="28"/>
      <c r="K14" s="28"/>
      <c r="L14" s="32"/>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0" customFormat="1" ht="14.25" customHeight="1" x14ac:dyDescent="0.2">
      <c r="A15" s="23"/>
      <c r="B15" s="24"/>
      <c r="C15" s="33" t="s">
        <v>16</v>
      </c>
      <c r="D15" s="26"/>
      <c r="E15" s="31"/>
      <c r="F15" s="17">
        <f>F14-E15</f>
        <v>15712746.76</v>
      </c>
      <c r="G15" s="28"/>
      <c r="H15" s="29"/>
      <c r="I15" s="29"/>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30" customFormat="1" ht="15" customHeight="1" x14ac:dyDescent="0.2">
      <c r="A16" s="23"/>
      <c r="B16" s="24"/>
      <c r="C16" s="25" t="s">
        <v>17</v>
      </c>
      <c r="D16" s="26"/>
      <c r="E16" s="31"/>
      <c r="F16" s="17">
        <f>F15</f>
        <v>15712746.76</v>
      </c>
      <c r="G16" s="28"/>
      <c r="H16" s="29"/>
      <c r="I16" s="29"/>
      <c r="J16" s="28"/>
      <c r="K16" s="28"/>
      <c r="L16" s="34"/>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30" customFormat="1" ht="15" customHeight="1" x14ac:dyDescent="0.2">
      <c r="A17" s="23"/>
      <c r="B17" s="24"/>
      <c r="C17" s="25" t="s">
        <v>18</v>
      </c>
      <c r="D17" s="27"/>
      <c r="E17" s="31"/>
      <c r="F17" s="17">
        <f>F16</f>
        <v>15712746.76</v>
      </c>
      <c r="G17" s="28"/>
      <c r="H17" s="29"/>
      <c r="I17" s="29"/>
      <c r="J17" s="28"/>
      <c r="K17" s="28"/>
      <c r="L17" s="34"/>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30" customFormat="1" ht="15" customHeight="1" x14ac:dyDescent="0.2">
      <c r="A18" s="23"/>
      <c r="B18" s="24"/>
      <c r="C18" s="25" t="s">
        <v>19</v>
      </c>
      <c r="D18" s="27"/>
      <c r="E18" s="31">
        <v>120</v>
      </c>
      <c r="F18" s="17">
        <f>F17-E18</f>
        <v>15712626.76</v>
      </c>
      <c r="G18" s="28"/>
      <c r="H18" s="29"/>
      <c r="I18" s="29"/>
      <c r="J18" s="28"/>
      <c r="K18" s="28"/>
      <c r="L18" s="34"/>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30" customFormat="1" ht="15" customHeight="1" x14ac:dyDescent="0.2">
      <c r="A19" s="23"/>
      <c r="B19" s="24"/>
      <c r="C19" s="25" t="s">
        <v>20</v>
      </c>
      <c r="D19" s="26"/>
      <c r="E19" s="31">
        <v>4000</v>
      </c>
      <c r="F19" s="17">
        <f>F18-E19</f>
        <v>15708626.76</v>
      </c>
      <c r="G19" s="28"/>
      <c r="H19" s="29"/>
      <c r="I19" s="29"/>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30" customFormat="1" ht="17.25" customHeight="1" x14ac:dyDescent="0.2">
      <c r="A20" s="23"/>
      <c r="B20" s="24"/>
      <c r="C20" s="25" t="s">
        <v>21</v>
      </c>
      <c r="D20" s="26"/>
      <c r="E20" s="20">
        <v>175</v>
      </c>
      <c r="F20" s="17">
        <f>F19-E20</f>
        <v>15708451.76</v>
      </c>
      <c r="G20" s="28"/>
      <c r="H20" s="29"/>
      <c r="I20" s="29"/>
      <c r="J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s="30" customFormat="1" ht="17.25" customHeight="1" x14ac:dyDescent="0.2">
      <c r="A21" s="95"/>
      <c r="B21" s="96"/>
      <c r="C21" s="97"/>
      <c r="D21" s="98"/>
      <c r="E21" s="99"/>
      <c r="F21" s="100"/>
      <c r="G21" s="28"/>
      <c r="H21" s="29"/>
      <c r="I21" s="29"/>
      <c r="J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row>
    <row r="22" spans="1:60" s="107" customFormat="1" ht="15" customHeight="1" x14ac:dyDescent="0.2">
      <c r="A22" s="101"/>
      <c r="B22" s="102"/>
      <c r="C22" s="103"/>
      <c r="D22" s="104"/>
      <c r="E22" s="105"/>
      <c r="F22" s="106"/>
      <c r="H22" s="108"/>
      <c r="I22" s="108"/>
    </row>
    <row r="23" spans="1:60" s="107" customFormat="1" ht="15" customHeight="1" x14ac:dyDescent="0.25">
      <c r="A23" s="159" t="s">
        <v>0</v>
      </c>
      <c r="B23" s="159"/>
      <c r="C23" s="159"/>
      <c r="D23" s="159"/>
      <c r="E23" s="159"/>
      <c r="F23" s="159"/>
      <c r="H23" s="108"/>
      <c r="I23" s="108"/>
    </row>
    <row r="24" spans="1:60" s="39" customFormat="1" ht="15" customHeight="1" x14ac:dyDescent="0.25">
      <c r="A24" s="156" t="s">
        <v>1</v>
      </c>
      <c r="B24" s="156"/>
      <c r="C24" s="156"/>
      <c r="D24" s="156"/>
      <c r="E24" s="156"/>
      <c r="F24" s="156"/>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5">
      <c r="A25" s="157" t="s">
        <v>55</v>
      </c>
      <c r="B25" s="157"/>
      <c r="C25" s="157"/>
      <c r="D25" s="157"/>
      <c r="E25" s="157"/>
      <c r="F25" s="157"/>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5">
      <c r="A26" s="158" t="s">
        <v>2</v>
      </c>
      <c r="B26" s="158"/>
      <c r="C26" s="158"/>
      <c r="D26" s="158"/>
      <c r="E26" s="158"/>
      <c r="F26" s="158"/>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5">
      <c r="A27" s="40"/>
      <c r="B27" s="41"/>
      <c r="C27" s="42"/>
      <c r="D27" s="43"/>
      <c r="E27" s="44"/>
      <c r="F27" s="45"/>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153" t="s">
        <v>22</v>
      </c>
      <c r="B28" s="154"/>
      <c r="C28" s="154"/>
      <c r="D28" s="154"/>
      <c r="E28" s="154"/>
      <c r="F28" s="155"/>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153" t="s">
        <v>4</v>
      </c>
      <c r="B29" s="154"/>
      <c r="C29" s="154"/>
      <c r="D29" s="154"/>
      <c r="E29" s="155"/>
      <c r="F29" s="11">
        <v>3872762.32</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2" t="s">
        <v>5</v>
      </c>
      <c r="B30" s="12" t="s">
        <v>6</v>
      </c>
      <c r="C30" s="12" t="s">
        <v>23</v>
      </c>
      <c r="D30" s="12" t="s">
        <v>8</v>
      </c>
      <c r="E30" s="12" t="s">
        <v>9</v>
      </c>
      <c r="F30" s="12" t="s">
        <v>24</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46"/>
      <c r="B31" s="24"/>
      <c r="C31" s="25" t="s">
        <v>25</v>
      </c>
      <c r="D31" s="47"/>
      <c r="E31" s="48"/>
      <c r="F31" s="49">
        <f>F29</f>
        <v>3872762.32</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26</v>
      </c>
      <c r="D32" s="50"/>
      <c r="E32" s="16"/>
      <c r="F32" s="49">
        <f>F31</f>
        <v>3872762.32</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5" customHeight="1" x14ac:dyDescent="0.2">
      <c r="A33" s="13"/>
      <c r="B33" s="14"/>
      <c r="C33" s="15" t="s">
        <v>26</v>
      </c>
      <c r="D33" s="50"/>
      <c r="E33" s="16"/>
      <c r="F33" s="49">
        <f t="shared" ref="F33" si="0">F32</f>
        <v>3872762.32</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13"/>
      <c r="B34" s="14"/>
      <c r="C34" s="15" t="s">
        <v>27</v>
      </c>
      <c r="D34" s="50"/>
      <c r="E34" s="51"/>
      <c r="F34" s="49">
        <f>F33+D34</f>
        <v>3872762.32</v>
      </c>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39" customFormat="1" ht="15" customHeight="1" x14ac:dyDescent="0.2">
      <c r="A35" s="13"/>
      <c r="B35" s="14"/>
      <c r="C35" s="52" t="s">
        <v>16</v>
      </c>
      <c r="D35" s="51"/>
      <c r="E35" s="51">
        <v>29.82</v>
      </c>
      <c r="F35" s="49">
        <f>F34-E35</f>
        <v>3872732.5</v>
      </c>
      <c r="G35" s="37"/>
      <c r="H35" s="38"/>
      <c r="I35" s="38"/>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row>
    <row r="36" spans="1:60" s="39" customFormat="1" ht="15" customHeight="1" x14ac:dyDescent="0.2">
      <c r="A36" s="13"/>
      <c r="B36" s="14"/>
      <c r="C36" s="15" t="s">
        <v>192</v>
      </c>
      <c r="D36" s="51"/>
      <c r="E36" s="51">
        <v>200</v>
      </c>
      <c r="F36" s="49">
        <f>F35-E36</f>
        <v>3872532.5</v>
      </c>
      <c r="G36" s="37"/>
      <c r="H36" s="38"/>
      <c r="I36" s="38"/>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row>
    <row r="37" spans="1:60" s="39" customFormat="1" ht="12" customHeight="1" x14ac:dyDescent="0.2">
      <c r="A37" s="13"/>
      <c r="B37" s="53"/>
      <c r="C37" s="15" t="s">
        <v>21</v>
      </c>
      <c r="D37" s="22"/>
      <c r="E37" s="20">
        <v>175</v>
      </c>
      <c r="F37" s="49">
        <f>F36-E37</f>
        <v>3872357.5</v>
      </c>
      <c r="G37" s="37"/>
      <c r="H37" s="38"/>
      <c r="I37" s="38"/>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row>
    <row r="38" spans="1:60" s="39" customFormat="1" ht="12" customHeight="1" x14ac:dyDescent="0.2">
      <c r="A38" s="13"/>
      <c r="B38" s="53"/>
      <c r="C38" s="54" t="s">
        <v>28</v>
      </c>
      <c r="D38" s="55"/>
      <c r="E38" s="55">
        <v>19883.77</v>
      </c>
      <c r="F38" s="49">
        <f>F37-E38</f>
        <v>3852473.73</v>
      </c>
      <c r="G38" s="37"/>
      <c r="H38" s="38"/>
      <c r="I38" s="38"/>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row>
    <row r="39" spans="1:60" s="39" customFormat="1" ht="15" customHeight="1" x14ac:dyDescent="0.2">
      <c r="A39" s="56"/>
      <c r="B39" s="57"/>
      <c r="C39" s="58"/>
      <c r="D39" s="36"/>
      <c r="E39" s="35"/>
      <c r="F39" s="59"/>
      <c r="G39" s="37"/>
      <c r="H39" s="38"/>
      <c r="I39" s="38"/>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row>
    <row r="40" spans="1:60" s="80" customFormat="1" ht="15" customHeight="1" x14ac:dyDescent="0.25">
      <c r="A40" s="156" t="s">
        <v>0</v>
      </c>
      <c r="B40" s="156"/>
      <c r="C40" s="156"/>
      <c r="D40" s="156"/>
      <c r="E40" s="156"/>
      <c r="F40" s="156"/>
      <c r="G40" s="78"/>
      <c r="H40" s="79"/>
      <c r="I40" s="79"/>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row>
    <row r="41" spans="1:60" s="80" customFormat="1" ht="15" customHeight="1" x14ac:dyDescent="0.25">
      <c r="A41" s="156" t="s">
        <v>1</v>
      </c>
      <c r="B41" s="156"/>
      <c r="C41" s="156"/>
      <c r="D41" s="156"/>
      <c r="E41" s="156"/>
      <c r="F41" s="156"/>
      <c r="G41" s="78"/>
      <c r="H41" s="79"/>
      <c r="I41" s="79"/>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row>
    <row r="42" spans="1:60" s="80" customFormat="1" ht="15" customHeight="1" x14ac:dyDescent="0.25">
      <c r="A42" s="157" t="s">
        <v>55</v>
      </c>
      <c r="B42" s="157"/>
      <c r="C42" s="157"/>
      <c r="D42" s="157"/>
      <c r="E42" s="157"/>
      <c r="F42" s="157"/>
      <c r="G42" s="78"/>
      <c r="H42" s="79"/>
      <c r="I42" s="79"/>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row>
    <row r="43" spans="1:60" s="80" customFormat="1" ht="15" customHeight="1" x14ac:dyDescent="0.25">
      <c r="A43" s="158" t="s">
        <v>2</v>
      </c>
      <c r="B43" s="158"/>
      <c r="C43" s="158"/>
      <c r="D43" s="158"/>
      <c r="E43" s="158"/>
      <c r="F43" s="158"/>
      <c r="G43" s="78"/>
      <c r="H43" s="79"/>
      <c r="I43" s="79"/>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row>
    <row r="44" spans="1:60" s="80" customFormat="1" ht="15" customHeight="1" x14ac:dyDescent="0.2">
      <c r="A44" s="81"/>
      <c r="B44" s="82"/>
      <c r="C44" s="1"/>
      <c r="D44" s="62"/>
      <c r="E44" s="63"/>
      <c r="F44" s="64"/>
      <c r="G44" s="78"/>
      <c r="H44" s="79"/>
      <c r="I44" s="79"/>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1:60" s="80" customFormat="1" ht="15" customHeight="1" x14ac:dyDescent="0.2">
      <c r="A45" s="153" t="s">
        <v>44</v>
      </c>
      <c r="B45" s="154"/>
      <c r="C45" s="154"/>
      <c r="D45" s="154"/>
      <c r="E45" s="154"/>
      <c r="F45" s="155"/>
      <c r="G45" s="78"/>
      <c r="H45" s="79"/>
      <c r="I45" s="79"/>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row>
    <row r="46" spans="1:60" s="80" customFormat="1" ht="15" customHeight="1" x14ac:dyDescent="0.2">
      <c r="A46" s="153" t="s">
        <v>45</v>
      </c>
      <c r="B46" s="154"/>
      <c r="C46" s="154"/>
      <c r="D46" s="154"/>
      <c r="E46" s="155"/>
      <c r="F46" s="83">
        <v>0</v>
      </c>
      <c r="G46" s="78"/>
      <c r="H46" s="79"/>
      <c r="I46" s="79"/>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row>
    <row r="47" spans="1:60" s="80" customFormat="1" ht="15" customHeight="1" x14ac:dyDescent="0.2">
      <c r="A47" s="12" t="s">
        <v>5</v>
      </c>
      <c r="B47" s="12" t="s">
        <v>46</v>
      </c>
      <c r="C47" s="12" t="s">
        <v>30</v>
      </c>
      <c r="D47" s="12" t="s">
        <v>8</v>
      </c>
      <c r="E47" s="12" t="s">
        <v>9</v>
      </c>
      <c r="F47" s="12"/>
      <c r="G47" s="78"/>
      <c r="H47" s="79"/>
      <c r="I47" s="79"/>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row>
    <row r="48" spans="1:60" s="80" customFormat="1" ht="15" customHeight="1" x14ac:dyDescent="0.2">
      <c r="A48" s="13"/>
      <c r="B48" s="14"/>
      <c r="C48" s="15" t="s">
        <v>11</v>
      </c>
      <c r="D48" s="84">
        <v>70828071.069999993</v>
      </c>
      <c r="E48" s="75"/>
      <c r="F48" s="17">
        <f>F46+D48</f>
        <v>70828071.069999993</v>
      </c>
      <c r="G48" s="78"/>
      <c r="H48" s="79"/>
      <c r="I48" s="79"/>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row>
    <row r="49" spans="1:60" s="80" customFormat="1" ht="15" customHeight="1" x14ac:dyDescent="0.2">
      <c r="A49" s="13"/>
      <c r="B49" s="85"/>
      <c r="C49" s="15" t="s">
        <v>47</v>
      </c>
      <c r="D49" s="84"/>
      <c r="E49" s="21"/>
      <c r="F49" s="17">
        <f>F48+D49</f>
        <v>70828071.069999993</v>
      </c>
      <c r="G49" s="78"/>
      <c r="H49" s="79"/>
      <c r="I49" s="79"/>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row>
    <row r="50" spans="1:60" s="80" customFormat="1" ht="15" customHeight="1" x14ac:dyDescent="0.2">
      <c r="A50" s="13"/>
      <c r="B50" s="85"/>
      <c r="C50" s="15" t="s">
        <v>47</v>
      </c>
      <c r="D50" s="84"/>
      <c r="E50" s="84">
        <v>70828071.069999993</v>
      </c>
      <c r="F50" s="17">
        <f>F49-E50</f>
        <v>0</v>
      </c>
      <c r="G50" s="78"/>
      <c r="H50" s="79"/>
      <c r="I50" s="79"/>
      <c r="J50" s="144"/>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row>
    <row r="51" spans="1:60" s="39" customFormat="1" ht="15" customHeight="1" x14ac:dyDescent="0.2">
      <c r="A51" s="56"/>
      <c r="B51" s="57"/>
      <c r="C51" s="58"/>
      <c r="D51" s="36"/>
      <c r="E51" s="35"/>
      <c r="F51" s="59"/>
      <c r="G51" s="37"/>
      <c r="H51" s="38"/>
      <c r="I51" s="38"/>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row>
    <row r="52" spans="1:60" s="71" customFormat="1" ht="15" x14ac:dyDescent="0.25">
      <c r="A52" s="156" t="s">
        <v>0</v>
      </c>
      <c r="B52" s="156"/>
      <c r="C52" s="156"/>
      <c r="D52" s="156"/>
      <c r="E52" s="156"/>
      <c r="F52" s="156"/>
      <c r="G52" s="42"/>
      <c r="H52" s="70"/>
      <c r="I52" s="70"/>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row>
    <row r="53" spans="1:60" s="71" customFormat="1" ht="15" x14ac:dyDescent="0.25">
      <c r="A53" s="156" t="s">
        <v>1</v>
      </c>
      <c r="B53" s="156"/>
      <c r="C53" s="156"/>
      <c r="D53" s="156"/>
      <c r="E53" s="156"/>
      <c r="F53" s="156"/>
      <c r="G53" s="42"/>
      <c r="H53" s="70"/>
      <c r="I53" s="70"/>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71" customFormat="1" ht="15" customHeight="1" x14ac:dyDescent="0.25">
      <c r="A54" s="157" t="s">
        <v>55</v>
      </c>
      <c r="B54" s="157"/>
      <c r="C54" s="157"/>
      <c r="D54" s="157"/>
      <c r="E54" s="157"/>
      <c r="F54" s="157"/>
      <c r="G54" s="42"/>
      <c r="H54" s="70"/>
      <c r="I54" s="70"/>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71" customFormat="1" ht="15" x14ac:dyDescent="0.25">
      <c r="A55" s="158" t="s">
        <v>2</v>
      </c>
      <c r="B55" s="158"/>
      <c r="C55" s="158"/>
      <c r="D55" s="158"/>
      <c r="E55" s="158"/>
      <c r="F55" s="158"/>
      <c r="G55" s="42"/>
      <c r="H55" s="70"/>
      <c r="I55" s="70"/>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71" customFormat="1" ht="15" x14ac:dyDescent="0.25">
      <c r="A56" s="74"/>
      <c r="B56" s="41"/>
      <c r="C56" s="42"/>
      <c r="D56" s="43"/>
      <c r="E56" s="44"/>
      <c r="F56" s="45"/>
      <c r="G56" s="42"/>
      <c r="H56" s="70"/>
      <c r="I56" s="70"/>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71" customFormat="1" ht="15" x14ac:dyDescent="0.25">
      <c r="A57" s="153" t="s">
        <v>35</v>
      </c>
      <c r="B57" s="154"/>
      <c r="C57" s="154"/>
      <c r="D57" s="154"/>
      <c r="E57" s="154"/>
      <c r="F57" s="155"/>
      <c r="G57" s="42"/>
      <c r="H57" s="70"/>
      <c r="I57" s="70"/>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71" customFormat="1" ht="15" x14ac:dyDescent="0.25">
      <c r="A58" s="153" t="s">
        <v>4</v>
      </c>
      <c r="B58" s="154"/>
      <c r="C58" s="154"/>
      <c r="D58" s="154"/>
      <c r="E58" s="155"/>
      <c r="F58" s="11">
        <v>12198812.84</v>
      </c>
      <c r="G58" s="42"/>
      <c r="H58" s="70"/>
      <c r="I58" s="70"/>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71" customFormat="1" ht="15" x14ac:dyDescent="0.25">
      <c r="A59" s="12" t="s">
        <v>5</v>
      </c>
      <c r="B59" s="12" t="s">
        <v>6</v>
      </c>
      <c r="C59" s="12" t="s">
        <v>30</v>
      </c>
      <c r="D59" s="12" t="s">
        <v>8</v>
      </c>
      <c r="E59" s="12" t="s">
        <v>9</v>
      </c>
      <c r="F59" s="12" t="s">
        <v>24</v>
      </c>
      <c r="G59" s="42"/>
      <c r="H59" s="70"/>
      <c r="I59" s="70"/>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71" customFormat="1" ht="15" x14ac:dyDescent="0.25">
      <c r="A60" s="65"/>
      <c r="B60" s="66"/>
      <c r="C60" s="15" t="s">
        <v>25</v>
      </c>
      <c r="D60" s="75">
        <v>9002853.0700000003</v>
      </c>
      <c r="E60" s="68"/>
      <c r="F60" s="69">
        <f>F58+D60</f>
        <v>21201665.91</v>
      </c>
      <c r="G60" s="42"/>
      <c r="H60" s="70"/>
      <c r="I60" s="70"/>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71" customFormat="1" ht="15" x14ac:dyDescent="0.25">
      <c r="A61" s="65"/>
      <c r="B61" s="66"/>
      <c r="C61" s="15" t="s">
        <v>32</v>
      </c>
      <c r="D61" s="75"/>
      <c r="E61" s="68"/>
      <c r="F61" s="69">
        <f>F60</f>
        <v>21201665.91</v>
      </c>
      <c r="G61" s="42"/>
      <c r="H61" s="70"/>
      <c r="I61" s="70"/>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71" customFormat="1" ht="15" x14ac:dyDescent="0.25">
      <c r="A62" s="65"/>
      <c r="B62" s="66"/>
      <c r="C62" s="15" t="s">
        <v>36</v>
      </c>
      <c r="D62" s="76"/>
      <c r="E62" s="68"/>
      <c r="F62" s="69">
        <f>F61</f>
        <v>21201665.91</v>
      </c>
      <c r="G62" s="42"/>
      <c r="H62" s="70"/>
      <c r="I62" s="70"/>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71" customFormat="1" ht="15" x14ac:dyDescent="0.25">
      <c r="A63" s="65"/>
      <c r="B63" s="66"/>
      <c r="C63" s="15" t="s">
        <v>37</v>
      </c>
      <c r="D63" s="76"/>
      <c r="E63" s="16">
        <v>1138750</v>
      </c>
      <c r="F63" s="69">
        <f>F62-E63</f>
        <v>20062915.91</v>
      </c>
      <c r="G63" s="42"/>
      <c r="H63" s="70"/>
      <c r="I63" s="70"/>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spans="1:60" s="71" customFormat="1" ht="15" x14ac:dyDescent="0.25">
      <c r="A64" s="65"/>
      <c r="B64" s="66"/>
      <c r="C64" s="15" t="s">
        <v>38</v>
      </c>
      <c r="D64" s="76"/>
      <c r="E64" s="55">
        <v>13.5</v>
      </c>
      <c r="F64" s="69">
        <f>F63-E64</f>
        <v>20062902.41</v>
      </c>
      <c r="G64" s="42"/>
      <c r="H64" s="70"/>
      <c r="I64" s="70"/>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spans="1:60" s="71" customFormat="1" ht="15" customHeight="1" x14ac:dyDescent="0.25">
      <c r="A65" s="65"/>
      <c r="B65" s="66"/>
      <c r="C65" s="15" t="s">
        <v>39</v>
      </c>
      <c r="D65" s="76"/>
      <c r="E65" s="55">
        <v>250</v>
      </c>
      <c r="F65" s="69">
        <f>F64-E65</f>
        <v>20062652.41</v>
      </c>
      <c r="G65" s="42"/>
      <c r="H65" s="70"/>
      <c r="I65" s="70"/>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s="71" customFormat="1" ht="12" customHeight="1" x14ac:dyDescent="0.25">
      <c r="A66" s="65"/>
      <c r="B66" s="66"/>
      <c r="C66" s="15" t="s">
        <v>40</v>
      </c>
      <c r="D66" s="76"/>
      <c r="E66" s="55"/>
      <c r="F66" s="69">
        <f>F65</f>
        <v>20062652.41</v>
      </c>
      <c r="G66" s="42"/>
      <c r="H66" s="70"/>
      <c r="I66" s="70"/>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s="71" customFormat="1" ht="12" customHeight="1" x14ac:dyDescent="0.25">
      <c r="A67" s="65"/>
      <c r="B67" s="66"/>
      <c r="C67" s="15" t="s">
        <v>41</v>
      </c>
      <c r="D67" s="76"/>
      <c r="E67" s="55"/>
      <c r="F67" s="69">
        <f>F66</f>
        <v>20062652.41</v>
      </c>
      <c r="G67" s="42"/>
      <c r="H67" s="70"/>
      <c r="I67" s="70"/>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s="71" customFormat="1" ht="12" customHeight="1" x14ac:dyDescent="0.25">
      <c r="A68" s="65"/>
      <c r="B68" s="66"/>
      <c r="C68" s="15" t="s">
        <v>42</v>
      </c>
      <c r="D68" s="77"/>
      <c r="E68" s="55">
        <v>300</v>
      </c>
      <c r="F68" s="69">
        <f>F67-E68</f>
        <v>20062352.41</v>
      </c>
      <c r="G68" s="42"/>
      <c r="H68" s="70"/>
      <c r="I68" s="70"/>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s="71" customFormat="1" ht="12" customHeight="1" x14ac:dyDescent="0.25">
      <c r="A69" s="65"/>
      <c r="B69" s="66"/>
      <c r="C69" s="15" t="s">
        <v>43</v>
      </c>
      <c r="D69" s="55">
        <v>22410.37</v>
      </c>
      <c r="E69" s="55"/>
      <c r="F69" s="69">
        <f>F68+D69</f>
        <v>20084762.780000001</v>
      </c>
      <c r="G69" s="42"/>
      <c r="H69" s="70"/>
      <c r="I69" s="70"/>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s="107" customFormat="1" ht="15" customHeight="1" x14ac:dyDescent="0.2">
      <c r="A70" s="109"/>
      <c r="B70" s="110"/>
      <c r="C70" s="111"/>
      <c r="D70" s="104"/>
      <c r="E70" s="105"/>
      <c r="F70" s="112"/>
      <c r="H70" s="108"/>
      <c r="I70" s="108"/>
    </row>
    <row r="71" spans="1:60" s="107" customFormat="1" ht="15" customHeight="1" x14ac:dyDescent="0.2">
      <c r="A71" s="109"/>
      <c r="B71" s="110"/>
      <c r="C71" s="111"/>
      <c r="D71" s="104"/>
      <c r="E71" s="105"/>
      <c r="F71" s="112"/>
      <c r="H71" s="108"/>
      <c r="I71" s="108"/>
    </row>
    <row r="72" spans="1:60" s="107" customFormat="1" ht="15" customHeight="1" x14ac:dyDescent="0.2">
      <c r="A72" s="109"/>
      <c r="B72" s="110"/>
      <c r="C72" s="111"/>
      <c r="D72" s="104"/>
      <c r="E72" s="105"/>
      <c r="F72" s="112"/>
      <c r="H72" s="108"/>
      <c r="I72" s="108"/>
    </row>
    <row r="73" spans="1:60" s="107" customFormat="1" ht="15" customHeight="1" x14ac:dyDescent="0.2">
      <c r="A73" s="109"/>
      <c r="B73" s="110"/>
      <c r="C73" s="111"/>
      <c r="D73" s="104"/>
      <c r="E73" s="105"/>
      <c r="F73" s="112"/>
      <c r="H73" s="108"/>
      <c r="I73" s="108"/>
    </row>
    <row r="74" spans="1:60" s="107" customFormat="1" ht="15" customHeight="1" x14ac:dyDescent="0.2">
      <c r="A74" s="109"/>
      <c r="B74" s="110"/>
      <c r="C74" s="111"/>
      <c r="D74" s="104"/>
      <c r="E74" s="105"/>
      <c r="F74" s="112"/>
      <c r="H74" s="108"/>
      <c r="I74" s="108"/>
    </row>
    <row r="75" spans="1:60" s="107" customFormat="1" ht="15" customHeight="1" x14ac:dyDescent="0.2">
      <c r="A75" s="109"/>
      <c r="B75" s="110"/>
      <c r="C75" s="111"/>
      <c r="D75" s="104"/>
      <c r="E75" s="105"/>
      <c r="F75" s="112"/>
      <c r="H75" s="108"/>
      <c r="I75" s="108"/>
    </row>
    <row r="76" spans="1:60" s="107" customFormat="1" ht="15" customHeight="1" x14ac:dyDescent="0.2">
      <c r="A76" s="109"/>
      <c r="B76" s="110"/>
      <c r="C76" s="111"/>
      <c r="D76" s="104"/>
      <c r="E76" s="105"/>
      <c r="F76" s="112"/>
      <c r="H76" s="108"/>
      <c r="I76" s="108"/>
    </row>
    <row r="77" spans="1:60" s="107" customFormat="1" ht="15" customHeight="1" x14ac:dyDescent="0.2">
      <c r="A77" s="109"/>
      <c r="B77" s="110"/>
      <c r="C77" s="111"/>
      <c r="D77" s="104"/>
      <c r="E77" s="105"/>
      <c r="F77" s="112"/>
      <c r="H77" s="108"/>
      <c r="I77" s="108"/>
    </row>
    <row r="78" spans="1:60" s="107" customFormat="1" ht="15" customHeight="1" x14ac:dyDescent="0.2">
      <c r="A78" s="109"/>
      <c r="B78" s="110"/>
      <c r="C78" s="111"/>
      <c r="D78" s="104"/>
      <c r="E78" s="105"/>
      <c r="F78" s="112"/>
      <c r="H78" s="108"/>
      <c r="I78" s="108"/>
    </row>
    <row r="79" spans="1:60" s="107" customFormat="1" ht="15" customHeight="1" x14ac:dyDescent="0.2">
      <c r="A79" s="109"/>
      <c r="B79" s="110"/>
      <c r="C79" s="111"/>
      <c r="D79" s="104"/>
      <c r="E79" s="105"/>
      <c r="F79" s="112"/>
      <c r="H79" s="108"/>
      <c r="I79" s="108"/>
    </row>
    <row r="80" spans="1:60" s="39" customFormat="1" ht="15" customHeight="1" x14ac:dyDescent="0.25">
      <c r="A80" s="156" t="s">
        <v>0</v>
      </c>
      <c r="B80" s="156"/>
      <c r="C80" s="156"/>
      <c r="D80" s="156"/>
      <c r="E80" s="156"/>
      <c r="F80" s="156"/>
      <c r="G80" s="37"/>
      <c r="H80" s="38"/>
      <c r="I80" s="38"/>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row>
    <row r="81" spans="1:60" s="39" customFormat="1" ht="15" customHeight="1" x14ac:dyDescent="0.25">
      <c r="A81" s="156" t="s">
        <v>1</v>
      </c>
      <c r="B81" s="156"/>
      <c r="C81" s="156"/>
      <c r="D81" s="156"/>
      <c r="E81" s="156"/>
      <c r="F81" s="156"/>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157" t="s">
        <v>55</v>
      </c>
      <c r="B82" s="157"/>
      <c r="C82" s="157"/>
      <c r="D82" s="157"/>
      <c r="E82" s="157"/>
      <c r="F82" s="157"/>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5">
      <c r="A83" s="158" t="s">
        <v>2</v>
      </c>
      <c r="B83" s="158"/>
      <c r="C83" s="158"/>
      <c r="D83" s="158"/>
      <c r="E83" s="158"/>
      <c r="F83" s="158"/>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
      <c r="A84" s="60"/>
      <c r="B84" s="61"/>
      <c r="C84" s="1"/>
      <c r="D84" s="62"/>
      <c r="E84" s="63"/>
      <c r="F84" s="64"/>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153" t="s">
        <v>29</v>
      </c>
      <c r="B85" s="154"/>
      <c r="C85" s="154"/>
      <c r="D85" s="154"/>
      <c r="E85" s="154"/>
      <c r="F85" s="155"/>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153" t="s">
        <v>4</v>
      </c>
      <c r="B86" s="154"/>
      <c r="C86" s="154"/>
      <c r="D86" s="154"/>
      <c r="E86" s="155"/>
      <c r="F86" s="11">
        <v>7558147.9800000004</v>
      </c>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12" t="s">
        <v>5</v>
      </c>
      <c r="B87" s="12" t="s">
        <v>6</v>
      </c>
      <c r="C87" s="12" t="s">
        <v>30</v>
      </c>
      <c r="D87" s="12" t="s">
        <v>8</v>
      </c>
      <c r="E87" s="12" t="s">
        <v>9</v>
      </c>
      <c r="F87" s="12" t="s">
        <v>24</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65"/>
      <c r="B88" s="66"/>
      <c r="C88" s="15" t="s">
        <v>31</v>
      </c>
      <c r="D88" s="67"/>
      <c r="E88" s="68"/>
      <c r="F88" s="69">
        <f>F86</f>
        <v>7558147.9800000004</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65"/>
      <c r="B89" s="66"/>
      <c r="C89" s="15" t="s">
        <v>32</v>
      </c>
      <c r="D89" s="67"/>
      <c r="E89" s="68"/>
      <c r="F89" s="69">
        <f>F88+D89</f>
        <v>7558147.9800000004</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65"/>
      <c r="B90" s="66"/>
      <c r="C90" s="15" t="s">
        <v>32</v>
      </c>
      <c r="D90" s="67"/>
      <c r="E90" s="68"/>
      <c r="F90" s="69">
        <f>F89</f>
        <v>7558147.9800000004</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65"/>
      <c r="B91" s="66"/>
      <c r="C91" s="15" t="s">
        <v>33</v>
      </c>
      <c r="D91" s="67"/>
      <c r="E91" s="68"/>
      <c r="F91" s="69">
        <f>F90+D91</f>
        <v>7558147.9800000004</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39" customFormat="1" ht="15" customHeight="1" x14ac:dyDescent="0.2">
      <c r="A92" s="65"/>
      <c r="B92" s="66"/>
      <c r="C92" s="25" t="s">
        <v>15</v>
      </c>
      <c r="D92" s="67"/>
      <c r="E92" s="68">
        <v>300.64999999999998</v>
      </c>
      <c r="F92" s="69">
        <f t="shared" ref="F92:F138" si="1">F91-E92</f>
        <v>7557847.3300000001</v>
      </c>
      <c r="G92" s="37"/>
      <c r="H92" s="38"/>
      <c r="I92" s="38"/>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row>
    <row r="93" spans="1:60" s="71" customFormat="1" ht="15" customHeight="1" x14ac:dyDescent="0.25">
      <c r="A93" s="65"/>
      <c r="B93" s="66"/>
      <c r="C93" s="15" t="s">
        <v>34</v>
      </c>
      <c r="D93" s="67"/>
      <c r="E93" s="68">
        <v>10338.379999999999</v>
      </c>
      <c r="F93" s="69">
        <f t="shared" si="1"/>
        <v>7547508.9500000002</v>
      </c>
      <c r="G93" s="42"/>
      <c r="H93" s="70"/>
      <c r="I93" s="70"/>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spans="1:60" s="71" customFormat="1" ht="15" customHeight="1" x14ac:dyDescent="0.25">
      <c r="A94" s="65"/>
      <c r="B94" s="66"/>
      <c r="C94" s="25" t="s">
        <v>17</v>
      </c>
      <c r="D94" s="67"/>
      <c r="E94" s="68">
        <v>1500</v>
      </c>
      <c r="F94" s="69">
        <f t="shared" si="1"/>
        <v>7546008.9500000002</v>
      </c>
      <c r="G94" s="42"/>
      <c r="H94" s="70"/>
      <c r="I94" s="70"/>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71" customFormat="1" ht="15" customHeight="1" x14ac:dyDescent="0.25">
      <c r="A95" s="65"/>
      <c r="B95" s="66"/>
      <c r="C95" s="15" t="s">
        <v>21</v>
      </c>
      <c r="D95" s="67"/>
      <c r="E95" s="68">
        <v>175</v>
      </c>
      <c r="F95" s="69">
        <f t="shared" si="1"/>
        <v>7545833.9500000002</v>
      </c>
      <c r="G95" s="42"/>
      <c r="H95" s="70"/>
      <c r="I95" s="70"/>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71" customFormat="1" ht="43.5" customHeight="1" x14ac:dyDescent="0.25">
      <c r="A96" s="65">
        <v>45293</v>
      </c>
      <c r="B96" s="72" t="s">
        <v>66</v>
      </c>
      <c r="C96" s="131" t="s">
        <v>98</v>
      </c>
      <c r="D96" s="67"/>
      <c r="E96" s="73">
        <v>189891.21</v>
      </c>
      <c r="F96" s="69">
        <f t="shared" si="1"/>
        <v>7355942.7400000002</v>
      </c>
      <c r="G96" s="42"/>
      <c r="H96" s="70"/>
      <c r="I96" s="70"/>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s="71" customFormat="1" ht="33.75" customHeight="1" x14ac:dyDescent="0.25">
      <c r="A97" s="65">
        <v>45293</v>
      </c>
      <c r="B97" s="72" t="s">
        <v>67</v>
      </c>
      <c r="C97" s="131" t="s">
        <v>99</v>
      </c>
      <c r="D97" s="67"/>
      <c r="E97" s="73">
        <v>22163</v>
      </c>
      <c r="F97" s="69">
        <f t="shared" si="1"/>
        <v>7333779.7400000002</v>
      </c>
      <c r="G97" s="42"/>
      <c r="H97" s="70"/>
      <c r="I97" s="70"/>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row>
    <row r="98" spans="1:60" s="71" customFormat="1" ht="36" customHeight="1" x14ac:dyDescent="0.25">
      <c r="A98" s="65">
        <v>45293</v>
      </c>
      <c r="B98" s="72" t="s">
        <v>68</v>
      </c>
      <c r="C98" s="131" t="s">
        <v>100</v>
      </c>
      <c r="D98" s="67"/>
      <c r="E98" s="73">
        <v>296244.07</v>
      </c>
      <c r="F98" s="69">
        <f t="shared" si="1"/>
        <v>7037535.6699999999</v>
      </c>
      <c r="G98" s="42"/>
      <c r="H98" s="70"/>
      <c r="I98" s="70"/>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row>
    <row r="99" spans="1:60" s="71" customFormat="1" ht="48.75" customHeight="1" x14ac:dyDescent="0.25">
      <c r="A99" s="65">
        <v>45293</v>
      </c>
      <c r="B99" s="72" t="s">
        <v>69</v>
      </c>
      <c r="C99" s="131" t="s">
        <v>101</v>
      </c>
      <c r="D99" s="67"/>
      <c r="E99" s="73">
        <v>346490.53</v>
      </c>
      <c r="F99" s="69">
        <f t="shared" si="1"/>
        <v>6691045.1399999997</v>
      </c>
      <c r="G99" s="42"/>
      <c r="H99" s="70"/>
      <c r="I99" s="70"/>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row>
    <row r="100" spans="1:60" s="71" customFormat="1" ht="56.25" customHeight="1" x14ac:dyDescent="0.25">
      <c r="A100" s="65">
        <v>45293</v>
      </c>
      <c r="B100" s="72" t="s">
        <v>70</v>
      </c>
      <c r="C100" s="131" t="s">
        <v>102</v>
      </c>
      <c r="D100" s="67"/>
      <c r="E100" s="73">
        <v>479047.14</v>
      </c>
      <c r="F100" s="69">
        <f t="shared" si="1"/>
        <v>6211998</v>
      </c>
      <c r="G100" s="42"/>
      <c r="H100" s="70"/>
      <c r="I100" s="70"/>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row>
    <row r="101" spans="1:60" s="71" customFormat="1" ht="37.5" customHeight="1" x14ac:dyDescent="0.25">
      <c r="A101" s="65">
        <v>45293</v>
      </c>
      <c r="B101" s="72" t="s">
        <v>71</v>
      </c>
      <c r="C101" s="131" t="s">
        <v>103</v>
      </c>
      <c r="D101" s="67"/>
      <c r="E101" s="73">
        <v>539725.38</v>
      </c>
      <c r="F101" s="69">
        <f t="shared" si="1"/>
        <v>5672272.6200000001</v>
      </c>
      <c r="G101" s="42"/>
      <c r="H101" s="70"/>
      <c r="I101" s="70"/>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row>
    <row r="102" spans="1:60" s="71" customFormat="1" ht="41.25" customHeight="1" x14ac:dyDescent="0.25">
      <c r="A102" s="65">
        <v>45293</v>
      </c>
      <c r="B102" s="72" t="s">
        <v>72</v>
      </c>
      <c r="C102" s="131" t="s">
        <v>104</v>
      </c>
      <c r="D102" s="67"/>
      <c r="E102" s="73">
        <v>359848.21</v>
      </c>
      <c r="F102" s="69">
        <f t="shared" si="1"/>
        <v>5312424.41</v>
      </c>
      <c r="G102" s="42"/>
      <c r="H102" s="70"/>
      <c r="I102" s="70"/>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row>
    <row r="103" spans="1:60" s="71" customFormat="1" ht="39" customHeight="1" x14ac:dyDescent="0.25">
      <c r="A103" s="65">
        <v>45293</v>
      </c>
      <c r="B103" s="72" t="s">
        <v>73</v>
      </c>
      <c r="C103" s="131" t="s">
        <v>105</v>
      </c>
      <c r="D103" s="67"/>
      <c r="E103" s="73">
        <v>178980.36</v>
      </c>
      <c r="F103" s="69">
        <f t="shared" si="1"/>
        <v>5133444.05</v>
      </c>
      <c r="G103" s="42"/>
      <c r="H103" s="70"/>
      <c r="I103" s="70"/>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row>
    <row r="104" spans="1:60" s="71" customFormat="1" ht="55.5" customHeight="1" x14ac:dyDescent="0.25">
      <c r="A104" s="65">
        <v>45294</v>
      </c>
      <c r="B104" s="72" t="s">
        <v>74</v>
      </c>
      <c r="C104" s="131" t="s">
        <v>106</v>
      </c>
      <c r="D104" s="67"/>
      <c r="E104" s="73">
        <v>10000</v>
      </c>
      <c r="F104" s="69">
        <f t="shared" si="1"/>
        <v>5123444.05</v>
      </c>
      <c r="G104" s="42"/>
      <c r="H104" s="70"/>
      <c r="I104" s="70"/>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row>
    <row r="105" spans="1:60" s="71" customFormat="1" ht="45.75" customHeight="1" x14ac:dyDescent="0.25">
      <c r="A105" s="65">
        <v>45294</v>
      </c>
      <c r="B105" s="72" t="s">
        <v>75</v>
      </c>
      <c r="C105" s="131" t="s">
        <v>125</v>
      </c>
      <c r="D105" s="67"/>
      <c r="E105" s="73">
        <v>33400</v>
      </c>
      <c r="F105" s="69">
        <f t="shared" si="1"/>
        <v>5090044.05</v>
      </c>
      <c r="G105" s="42"/>
      <c r="H105" s="70"/>
      <c r="I105" s="70"/>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row>
    <row r="106" spans="1:60" s="71" customFormat="1" ht="54.75" customHeight="1" x14ac:dyDescent="0.25">
      <c r="A106" s="65">
        <v>45294</v>
      </c>
      <c r="B106" s="72" t="s">
        <v>76</v>
      </c>
      <c r="C106" s="131" t="s">
        <v>126</v>
      </c>
      <c r="D106" s="67"/>
      <c r="E106" s="73">
        <v>39333.32</v>
      </c>
      <c r="F106" s="69">
        <f t="shared" si="1"/>
        <v>5050710.7299999995</v>
      </c>
      <c r="G106" s="42"/>
      <c r="H106" s="70"/>
      <c r="I106" s="70"/>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row>
    <row r="107" spans="1:60" s="71" customFormat="1" ht="58.5" customHeight="1" x14ac:dyDescent="0.25">
      <c r="A107" s="65">
        <v>45294</v>
      </c>
      <c r="B107" s="72" t="s">
        <v>77</v>
      </c>
      <c r="C107" s="131" t="s">
        <v>127</v>
      </c>
      <c r="D107" s="67"/>
      <c r="E107" s="73">
        <v>59940</v>
      </c>
      <c r="F107" s="69">
        <f t="shared" si="1"/>
        <v>4990770.7299999995</v>
      </c>
      <c r="G107" s="42"/>
      <c r="H107" s="70"/>
      <c r="I107" s="70"/>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row>
    <row r="108" spans="1:60" s="71" customFormat="1" ht="41.25" customHeight="1" x14ac:dyDescent="0.25">
      <c r="A108" s="65">
        <v>45294</v>
      </c>
      <c r="B108" s="72" t="s">
        <v>78</v>
      </c>
      <c r="C108" s="131" t="s">
        <v>128</v>
      </c>
      <c r="D108" s="67"/>
      <c r="E108" s="73">
        <v>20000.009999999998</v>
      </c>
      <c r="F108" s="69">
        <f t="shared" si="1"/>
        <v>4970770.72</v>
      </c>
      <c r="G108" s="42"/>
      <c r="H108" s="70"/>
      <c r="I108" s="70"/>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row>
    <row r="109" spans="1:60" s="71" customFormat="1" ht="41.25" customHeight="1" x14ac:dyDescent="0.25">
      <c r="A109" s="65">
        <v>45294</v>
      </c>
      <c r="B109" s="72" t="s">
        <v>79</v>
      </c>
      <c r="C109" s="131" t="s">
        <v>129</v>
      </c>
      <c r="D109" s="67"/>
      <c r="E109" s="73">
        <v>14040</v>
      </c>
      <c r="F109" s="69">
        <f t="shared" si="1"/>
        <v>4956730.72</v>
      </c>
      <c r="G109" s="42"/>
      <c r="H109" s="70"/>
      <c r="I109" s="70"/>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row>
    <row r="110" spans="1:60" s="71" customFormat="1" ht="42" customHeight="1" x14ac:dyDescent="0.25">
      <c r="A110" s="65">
        <v>45294</v>
      </c>
      <c r="B110" s="72" t="s">
        <v>80</v>
      </c>
      <c r="C110" s="131" t="s">
        <v>197</v>
      </c>
      <c r="D110" s="67"/>
      <c r="E110" s="73">
        <v>40500</v>
      </c>
      <c r="F110" s="69">
        <f t="shared" si="1"/>
        <v>4916230.72</v>
      </c>
      <c r="G110" s="42"/>
      <c r="H110" s="70"/>
      <c r="I110" s="70"/>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row>
    <row r="111" spans="1:60" s="71" customFormat="1" ht="54" customHeight="1" x14ac:dyDescent="0.25">
      <c r="A111" s="65">
        <v>45294</v>
      </c>
      <c r="B111" s="72" t="s">
        <v>81</v>
      </c>
      <c r="C111" s="131" t="s">
        <v>130</v>
      </c>
      <c r="D111" s="67"/>
      <c r="E111" s="73">
        <v>7020</v>
      </c>
      <c r="F111" s="69">
        <f t="shared" si="1"/>
        <v>4909210.72</v>
      </c>
      <c r="G111" s="42"/>
      <c r="H111" s="70"/>
      <c r="I111" s="70"/>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row>
    <row r="112" spans="1:60" s="71" customFormat="1" ht="45.75" customHeight="1" x14ac:dyDescent="0.25">
      <c r="A112" s="65">
        <v>45294</v>
      </c>
      <c r="B112" s="72" t="s">
        <v>82</v>
      </c>
      <c r="C112" s="131" t="s">
        <v>131</v>
      </c>
      <c r="D112" s="67"/>
      <c r="E112" s="73">
        <v>8100</v>
      </c>
      <c r="F112" s="69">
        <f t="shared" si="1"/>
        <v>4901110.72</v>
      </c>
      <c r="G112" s="42"/>
      <c r="H112" s="70"/>
      <c r="I112" s="70"/>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row>
    <row r="113" spans="1:60" s="71" customFormat="1" ht="56.25" customHeight="1" x14ac:dyDescent="0.25">
      <c r="A113" s="65">
        <v>45294</v>
      </c>
      <c r="B113" s="72" t="s">
        <v>83</v>
      </c>
      <c r="C113" s="131" t="s">
        <v>132</v>
      </c>
      <c r="D113" s="67"/>
      <c r="E113" s="73">
        <v>16500</v>
      </c>
      <c r="F113" s="69">
        <f t="shared" si="1"/>
        <v>4884610.72</v>
      </c>
      <c r="G113" s="42"/>
      <c r="H113" s="70"/>
      <c r="I113" s="70"/>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row>
    <row r="114" spans="1:60" s="71" customFormat="1" ht="54.75" customHeight="1" x14ac:dyDescent="0.25">
      <c r="A114" s="65">
        <v>45294</v>
      </c>
      <c r="B114" s="72" t="s">
        <v>84</v>
      </c>
      <c r="C114" s="131" t="s">
        <v>133</v>
      </c>
      <c r="D114" s="67"/>
      <c r="E114" s="73">
        <v>18000</v>
      </c>
      <c r="F114" s="69">
        <f t="shared" si="1"/>
        <v>4866610.72</v>
      </c>
      <c r="G114" s="42"/>
      <c r="H114" s="70"/>
      <c r="I114" s="70"/>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row>
    <row r="115" spans="1:60" s="71" customFormat="1" ht="42" customHeight="1" x14ac:dyDescent="0.25">
      <c r="A115" s="65">
        <v>45294</v>
      </c>
      <c r="B115" s="72" t="s">
        <v>60</v>
      </c>
      <c r="C115" s="131" t="s">
        <v>134</v>
      </c>
      <c r="D115" s="67"/>
      <c r="E115" s="73">
        <v>21600</v>
      </c>
      <c r="F115" s="69">
        <f t="shared" si="1"/>
        <v>4845010.72</v>
      </c>
      <c r="G115" s="42"/>
      <c r="H115" s="70"/>
      <c r="I115" s="70"/>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row>
    <row r="116" spans="1:60" s="71" customFormat="1" ht="42" customHeight="1" x14ac:dyDescent="0.25">
      <c r="A116" s="65">
        <v>45294</v>
      </c>
      <c r="B116" s="72" t="s">
        <v>61</v>
      </c>
      <c r="C116" s="131" t="s">
        <v>135</v>
      </c>
      <c r="D116" s="67"/>
      <c r="E116" s="73">
        <v>45522.879999999997</v>
      </c>
      <c r="F116" s="69">
        <f t="shared" si="1"/>
        <v>4799487.84</v>
      </c>
      <c r="G116" s="42"/>
      <c r="H116" s="70"/>
      <c r="I116" s="70"/>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row>
    <row r="117" spans="1:60" s="71" customFormat="1" ht="54.75" customHeight="1" x14ac:dyDescent="0.25">
      <c r="A117" s="65">
        <v>45294</v>
      </c>
      <c r="B117" s="72" t="s">
        <v>62</v>
      </c>
      <c r="C117" s="131" t="s">
        <v>136</v>
      </c>
      <c r="D117" s="67"/>
      <c r="E117" s="73">
        <v>7236</v>
      </c>
      <c r="F117" s="69">
        <f t="shared" si="1"/>
        <v>4792251.84</v>
      </c>
      <c r="G117" s="42"/>
      <c r="H117" s="70"/>
      <c r="I117" s="70"/>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row>
    <row r="118" spans="1:60" s="71" customFormat="1" ht="52.5" customHeight="1" x14ac:dyDescent="0.25">
      <c r="A118" s="65">
        <v>45294</v>
      </c>
      <c r="B118" s="72" t="s">
        <v>63</v>
      </c>
      <c r="C118" s="131" t="s">
        <v>137</v>
      </c>
      <c r="D118" s="67"/>
      <c r="E118" s="73">
        <v>126000</v>
      </c>
      <c r="F118" s="69">
        <f t="shared" si="1"/>
        <v>4666251.84</v>
      </c>
      <c r="G118" s="42"/>
      <c r="H118" s="70"/>
      <c r="I118" s="70"/>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row>
    <row r="119" spans="1:60" s="71" customFormat="1" ht="41.25" customHeight="1" x14ac:dyDescent="0.25">
      <c r="A119" s="65">
        <v>45295</v>
      </c>
      <c r="B119" s="72" t="s">
        <v>85</v>
      </c>
      <c r="C119" s="131" t="s">
        <v>146</v>
      </c>
      <c r="D119" s="67"/>
      <c r="E119" s="73">
        <v>1358456.71</v>
      </c>
      <c r="F119" s="69">
        <f t="shared" si="1"/>
        <v>3307795.13</v>
      </c>
      <c r="G119" s="42"/>
      <c r="H119" s="70"/>
      <c r="I119" s="70"/>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row>
    <row r="120" spans="1:60" s="71" customFormat="1" ht="37.5" customHeight="1" x14ac:dyDescent="0.25">
      <c r="A120" s="65">
        <v>45295</v>
      </c>
      <c r="B120" s="72" t="s">
        <v>86</v>
      </c>
      <c r="C120" s="131" t="s">
        <v>138</v>
      </c>
      <c r="D120" s="67"/>
      <c r="E120" s="73">
        <v>61939.94</v>
      </c>
      <c r="F120" s="69">
        <f t="shared" si="1"/>
        <v>3245855.19</v>
      </c>
      <c r="G120" s="42"/>
      <c r="H120" s="70"/>
      <c r="I120" s="70"/>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row>
    <row r="121" spans="1:60" s="71" customFormat="1" ht="46.5" customHeight="1" x14ac:dyDescent="0.25">
      <c r="A121" s="65">
        <v>45295</v>
      </c>
      <c r="B121" s="72" t="s">
        <v>87</v>
      </c>
      <c r="C121" s="131" t="s">
        <v>139</v>
      </c>
      <c r="D121" s="67"/>
      <c r="E121" s="73">
        <v>100391.76</v>
      </c>
      <c r="F121" s="69">
        <f t="shared" si="1"/>
        <v>3145463.43</v>
      </c>
      <c r="G121" s="42"/>
      <c r="H121" s="70"/>
      <c r="I121" s="70"/>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row>
    <row r="122" spans="1:60" s="71" customFormat="1" ht="46.5" customHeight="1" x14ac:dyDescent="0.25">
      <c r="A122" s="65">
        <v>45295</v>
      </c>
      <c r="B122" s="72" t="s">
        <v>88</v>
      </c>
      <c r="C122" s="131" t="s">
        <v>147</v>
      </c>
      <c r="D122" s="67"/>
      <c r="E122" s="73">
        <v>9147</v>
      </c>
      <c r="F122" s="69">
        <f t="shared" si="1"/>
        <v>3136316.43</v>
      </c>
      <c r="G122" s="42"/>
      <c r="H122" s="70"/>
      <c r="I122" s="70"/>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row>
    <row r="123" spans="1:60" s="71" customFormat="1" ht="32.25" customHeight="1" x14ac:dyDescent="0.25">
      <c r="A123" s="65">
        <v>45295</v>
      </c>
      <c r="B123" s="72">
        <v>50008</v>
      </c>
      <c r="C123" s="131" t="s">
        <v>65</v>
      </c>
      <c r="D123" s="67"/>
      <c r="E123" s="73">
        <v>0</v>
      </c>
      <c r="F123" s="69">
        <f t="shared" si="1"/>
        <v>3136316.43</v>
      </c>
      <c r="G123" s="42"/>
      <c r="H123" s="70"/>
      <c r="I123" s="70"/>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row>
    <row r="124" spans="1:60" s="71" customFormat="1" ht="63" customHeight="1" x14ac:dyDescent="0.25">
      <c r="A124" s="65">
        <v>45295</v>
      </c>
      <c r="B124" s="72" t="s">
        <v>89</v>
      </c>
      <c r="C124" s="131" t="s">
        <v>140</v>
      </c>
      <c r="D124" s="67"/>
      <c r="E124" s="73">
        <v>253420.78</v>
      </c>
      <c r="F124" s="69">
        <f t="shared" si="1"/>
        <v>2882895.6500000004</v>
      </c>
      <c r="G124" s="42"/>
      <c r="H124" s="70"/>
      <c r="I124" s="70"/>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row>
    <row r="125" spans="1:60" s="71" customFormat="1" ht="38.25" customHeight="1" x14ac:dyDescent="0.25">
      <c r="A125" s="65">
        <v>45296</v>
      </c>
      <c r="B125" s="72" t="s">
        <v>90</v>
      </c>
      <c r="C125" s="131" t="s">
        <v>118</v>
      </c>
      <c r="D125" s="67"/>
      <c r="E125" s="73">
        <v>299246.15000000002</v>
      </c>
      <c r="F125" s="69">
        <f t="shared" si="1"/>
        <v>2583649.5000000005</v>
      </c>
      <c r="G125" s="42"/>
      <c r="H125" s="70"/>
      <c r="I125" s="70"/>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row>
    <row r="126" spans="1:60" s="71" customFormat="1" ht="35.25" customHeight="1" x14ac:dyDescent="0.25">
      <c r="A126" s="65">
        <v>45296</v>
      </c>
      <c r="B126" s="72" t="s">
        <v>91</v>
      </c>
      <c r="C126" s="131" t="s">
        <v>119</v>
      </c>
      <c r="D126" s="67"/>
      <c r="E126" s="73">
        <v>195167.46</v>
      </c>
      <c r="F126" s="69">
        <f t="shared" si="1"/>
        <v>2388482.0400000005</v>
      </c>
      <c r="G126" s="42"/>
      <c r="H126" s="70"/>
      <c r="I126" s="70"/>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row>
    <row r="127" spans="1:60" s="71" customFormat="1" ht="36" customHeight="1" x14ac:dyDescent="0.25">
      <c r="A127" s="65">
        <v>45296</v>
      </c>
      <c r="B127" s="72" t="s">
        <v>92</v>
      </c>
      <c r="C127" s="131" t="s">
        <v>120</v>
      </c>
      <c r="D127" s="67"/>
      <c r="E127" s="73">
        <v>179564.15</v>
      </c>
      <c r="F127" s="69">
        <f t="shared" si="1"/>
        <v>2208917.8900000006</v>
      </c>
      <c r="G127" s="42"/>
      <c r="H127" s="70"/>
      <c r="I127" s="70"/>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row>
    <row r="128" spans="1:60" s="71" customFormat="1" ht="43.5" customHeight="1" x14ac:dyDescent="0.25">
      <c r="A128" s="65">
        <v>45296</v>
      </c>
      <c r="B128" s="72" t="s">
        <v>93</v>
      </c>
      <c r="C128" s="131" t="s">
        <v>121</v>
      </c>
      <c r="D128" s="67"/>
      <c r="E128" s="90">
        <v>91444.89</v>
      </c>
      <c r="F128" s="69">
        <f t="shared" si="1"/>
        <v>2117473.0000000005</v>
      </c>
      <c r="G128" s="42"/>
      <c r="H128" s="70"/>
      <c r="I128" s="70"/>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row>
    <row r="129" spans="1:60" s="123" customFormat="1" ht="42.75" customHeight="1" x14ac:dyDescent="0.25">
      <c r="A129" s="65">
        <v>45296</v>
      </c>
      <c r="B129" s="72" t="s">
        <v>58</v>
      </c>
      <c r="C129" s="131" t="s">
        <v>122</v>
      </c>
      <c r="D129" s="124"/>
      <c r="E129" s="55">
        <v>159304.6</v>
      </c>
      <c r="F129" s="69">
        <f t="shared" si="1"/>
        <v>1958168.4000000004</v>
      </c>
      <c r="G129" s="121"/>
      <c r="H129" s="122"/>
      <c r="I129" s="122"/>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c r="AP129" s="121"/>
      <c r="AQ129" s="121"/>
      <c r="AR129" s="121"/>
      <c r="AS129" s="121"/>
      <c r="AT129" s="121"/>
      <c r="AU129" s="121"/>
      <c r="AV129" s="121"/>
      <c r="AW129" s="121"/>
      <c r="AX129" s="121"/>
      <c r="AY129" s="121"/>
      <c r="AZ129" s="121"/>
      <c r="BA129" s="121"/>
      <c r="BB129" s="121"/>
      <c r="BC129" s="121"/>
      <c r="BD129" s="121"/>
      <c r="BE129" s="121"/>
      <c r="BF129" s="121"/>
      <c r="BG129" s="121"/>
      <c r="BH129" s="121"/>
    </row>
    <row r="130" spans="1:60" s="123" customFormat="1" ht="41.25" customHeight="1" x14ac:dyDescent="0.25">
      <c r="A130" s="65">
        <v>45296</v>
      </c>
      <c r="B130" s="72">
        <v>50015</v>
      </c>
      <c r="C130" s="131" t="s">
        <v>123</v>
      </c>
      <c r="D130" s="124"/>
      <c r="E130" s="73">
        <v>11649.21</v>
      </c>
      <c r="F130" s="69">
        <f t="shared" si="1"/>
        <v>1946519.1900000004</v>
      </c>
      <c r="G130" s="121"/>
      <c r="H130" s="122"/>
      <c r="I130" s="122"/>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c r="AN130" s="121"/>
      <c r="AO130" s="121"/>
      <c r="AP130" s="121"/>
      <c r="AQ130" s="121"/>
      <c r="AR130" s="121"/>
      <c r="AS130" s="121"/>
      <c r="AT130" s="121"/>
      <c r="AU130" s="121"/>
      <c r="AV130" s="121"/>
      <c r="AW130" s="121"/>
      <c r="AX130" s="121"/>
      <c r="AY130" s="121"/>
      <c r="AZ130" s="121"/>
      <c r="BA130" s="121"/>
      <c r="BB130" s="121"/>
      <c r="BC130" s="121"/>
      <c r="BD130" s="121"/>
      <c r="BE130" s="121"/>
      <c r="BF130" s="121"/>
      <c r="BG130" s="121"/>
      <c r="BH130" s="121"/>
    </row>
    <row r="131" spans="1:60" s="123" customFormat="1" ht="42.75" customHeight="1" x14ac:dyDescent="0.25">
      <c r="A131" s="65">
        <v>45296</v>
      </c>
      <c r="B131" s="72">
        <v>50016</v>
      </c>
      <c r="C131" s="131" t="s">
        <v>124</v>
      </c>
      <c r="D131" s="124"/>
      <c r="E131" s="73">
        <v>940552.99</v>
      </c>
      <c r="F131" s="69">
        <f t="shared" si="1"/>
        <v>1005966.2000000004</v>
      </c>
      <c r="G131" s="121"/>
      <c r="H131" s="122"/>
      <c r="I131" s="122"/>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121"/>
      <c r="AN131" s="121"/>
      <c r="AO131" s="121"/>
      <c r="AP131" s="121"/>
      <c r="AQ131" s="121"/>
      <c r="AR131" s="121"/>
      <c r="AS131" s="121"/>
      <c r="AT131" s="121"/>
      <c r="AU131" s="121"/>
      <c r="AV131" s="121"/>
      <c r="AW131" s="121"/>
      <c r="AX131" s="121"/>
      <c r="AY131" s="121"/>
      <c r="AZ131" s="121"/>
      <c r="BA131" s="121"/>
      <c r="BB131" s="121"/>
      <c r="BC131" s="121"/>
      <c r="BD131" s="121"/>
      <c r="BE131" s="121"/>
      <c r="BF131" s="121"/>
      <c r="BG131" s="121"/>
      <c r="BH131" s="121"/>
    </row>
    <row r="132" spans="1:60" s="123" customFormat="1" ht="55.5" customHeight="1" x14ac:dyDescent="0.25">
      <c r="A132" s="65">
        <v>45296</v>
      </c>
      <c r="B132" s="72">
        <v>50017</v>
      </c>
      <c r="C132" s="131" t="s">
        <v>141</v>
      </c>
      <c r="D132" s="124"/>
      <c r="E132" s="73">
        <v>317285.81</v>
      </c>
      <c r="F132" s="69">
        <f t="shared" si="1"/>
        <v>688680.39000000036</v>
      </c>
      <c r="G132" s="121"/>
      <c r="H132" s="122"/>
      <c r="I132" s="122"/>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c r="AY132" s="121"/>
      <c r="AZ132" s="121"/>
      <c r="BA132" s="121"/>
      <c r="BB132" s="121"/>
      <c r="BC132" s="121"/>
      <c r="BD132" s="121"/>
      <c r="BE132" s="121"/>
      <c r="BF132" s="121"/>
      <c r="BG132" s="121"/>
      <c r="BH132" s="121"/>
    </row>
    <row r="133" spans="1:60" s="117" customFormat="1" ht="33.75" customHeight="1" x14ac:dyDescent="0.25">
      <c r="A133" s="65">
        <v>45296</v>
      </c>
      <c r="B133" s="72" t="s">
        <v>64</v>
      </c>
      <c r="C133" s="132" t="s">
        <v>142</v>
      </c>
      <c r="D133" s="125"/>
      <c r="E133" s="55">
        <v>82.71</v>
      </c>
      <c r="F133" s="69">
        <f t="shared" si="1"/>
        <v>688597.6800000004</v>
      </c>
      <c r="G133" s="6"/>
      <c r="H133" s="116"/>
      <c r="I133" s="11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row>
    <row r="134" spans="1:60" s="117" customFormat="1" ht="41.25" customHeight="1" x14ac:dyDescent="0.25">
      <c r="A134" s="126">
        <v>45302</v>
      </c>
      <c r="B134" s="145" t="s">
        <v>94</v>
      </c>
      <c r="C134" s="132" t="s">
        <v>59</v>
      </c>
      <c r="D134" s="125"/>
      <c r="E134" s="55">
        <v>60120.23</v>
      </c>
      <c r="F134" s="69">
        <f t="shared" si="1"/>
        <v>628477.45000000042</v>
      </c>
      <c r="G134" s="6"/>
      <c r="H134" s="116"/>
      <c r="I134" s="11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row>
    <row r="135" spans="1:60" s="117" customFormat="1" ht="32.25" customHeight="1" x14ac:dyDescent="0.25">
      <c r="A135" s="126">
        <v>45302</v>
      </c>
      <c r="B135" s="145" t="s">
        <v>95</v>
      </c>
      <c r="C135" s="132" t="s">
        <v>143</v>
      </c>
      <c r="D135" s="125"/>
      <c r="E135" s="55">
        <v>35466.800000000003</v>
      </c>
      <c r="F135" s="69">
        <f t="shared" si="1"/>
        <v>593010.65000000037</v>
      </c>
      <c r="G135" s="6"/>
      <c r="H135" s="116"/>
      <c r="I135" s="11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row>
    <row r="136" spans="1:60" s="117" customFormat="1" ht="35.25" customHeight="1" x14ac:dyDescent="0.25">
      <c r="A136" s="127">
        <v>45302</v>
      </c>
      <c r="B136" s="137" t="s">
        <v>96</v>
      </c>
      <c r="C136" s="133" t="s">
        <v>144</v>
      </c>
      <c r="D136" s="128"/>
      <c r="E136" s="130">
        <v>298984.77</v>
      </c>
      <c r="F136" s="69">
        <f t="shared" si="1"/>
        <v>294025.88000000035</v>
      </c>
      <c r="G136" s="6"/>
      <c r="H136" s="116"/>
      <c r="I136" s="11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row>
    <row r="137" spans="1:60" s="117" customFormat="1" ht="32.25" customHeight="1" x14ac:dyDescent="0.25">
      <c r="A137" s="127">
        <v>45309</v>
      </c>
      <c r="B137" s="140">
        <v>50021</v>
      </c>
      <c r="C137" s="134" t="s">
        <v>65</v>
      </c>
      <c r="D137" s="125"/>
      <c r="E137" s="55">
        <v>0</v>
      </c>
      <c r="F137" s="69">
        <f t="shared" si="1"/>
        <v>294025.88000000035</v>
      </c>
      <c r="G137" s="6"/>
      <c r="H137" s="116"/>
      <c r="I137" s="11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row>
    <row r="138" spans="1:60" s="117" customFormat="1" ht="55.5" customHeight="1" x14ac:dyDescent="0.25">
      <c r="A138" s="126">
        <v>45309</v>
      </c>
      <c r="B138" s="140" t="s">
        <v>97</v>
      </c>
      <c r="C138" s="134" t="s">
        <v>145</v>
      </c>
      <c r="D138" s="125"/>
      <c r="E138" s="55">
        <v>4000</v>
      </c>
      <c r="F138" s="69">
        <f t="shared" si="1"/>
        <v>290025.88000000035</v>
      </c>
      <c r="G138" s="6"/>
      <c r="H138" s="116"/>
      <c r="I138" s="11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row>
    <row r="139" spans="1:60" s="117" customFormat="1" ht="15" x14ac:dyDescent="0.25">
      <c r="A139" s="109"/>
      <c r="B139" s="113"/>
      <c r="C139" s="103"/>
      <c r="D139" s="114"/>
      <c r="E139" s="105"/>
      <c r="F139" s="115"/>
      <c r="G139" s="6"/>
      <c r="H139" s="116"/>
      <c r="I139" s="11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row>
    <row r="140" spans="1:60" s="117" customFormat="1" ht="15" x14ac:dyDescent="0.25">
      <c r="A140" s="109"/>
      <c r="B140" s="113"/>
      <c r="C140" s="103"/>
      <c r="D140" s="114"/>
      <c r="E140" s="105"/>
      <c r="F140" s="115"/>
      <c r="G140" s="6"/>
      <c r="H140" s="116"/>
      <c r="I140" s="11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row>
    <row r="141" spans="1:60" s="117" customFormat="1" ht="15" x14ac:dyDescent="0.25">
      <c r="A141" s="109"/>
      <c r="B141" s="113"/>
      <c r="C141" s="103"/>
      <c r="D141" s="114"/>
      <c r="E141" s="105"/>
      <c r="F141" s="115"/>
      <c r="G141" s="6"/>
      <c r="H141" s="116"/>
      <c r="I141" s="11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row>
    <row r="142" spans="1:60" s="117" customFormat="1" ht="15" x14ac:dyDescent="0.25">
      <c r="A142" s="109"/>
      <c r="B142" s="113"/>
      <c r="C142" s="103"/>
      <c r="D142" s="114"/>
      <c r="E142" s="105"/>
      <c r="F142" s="115"/>
      <c r="G142" s="6"/>
      <c r="H142" s="116"/>
      <c r="I142" s="11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row>
    <row r="143" spans="1:60" s="117" customFormat="1" ht="15" x14ac:dyDescent="0.25">
      <c r="A143" s="109"/>
      <c r="B143" s="113"/>
      <c r="C143" s="103"/>
      <c r="D143" s="114"/>
      <c r="E143" s="105"/>
      <c r="F143" s="115"/>
      <c r="G143" s="6"/>
      <c r="H143" s="116"/>
      <c r="I143" s="11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row>
    <row r="144" spans="1:60" s="117" customFormat="1" ht="15" x14ac:dyDescent="0.25">
      <c r="A144" s="109"/>
      <c r="B144" s="113"/>
      <c r="C144" s="103"/>
      <c r="D144" s="114"/>
      <c r="E144" s="105"/>
      <c r="F144" s="115"/>
      <c r="G144" s="6"/>
      <c r="H144" s="116"/>
      <c r="I144" s="11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row>
    <row r="145" spans="1:60" s="117" customFormat="1" ht="15" x14ac:dyDescent="0.25">
      <c r="A145" s="109"/>
      <c r="B145" s="113"/>
      <c r="C145" s="103"/>
      <c r="D145" s="114"/>
      <c r="E145" s="105"/>
      <c r="F145" s="115"/>
      <c r="G145" s="6"/>
      <c r="H145" s="116"/>
      <c r="I145" s="11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row>
    <row r="146" spans="1:60" s="30" customFormat="1" ht="15" customHeight="1" x14ac:dyDescent="0.2">
      <c r="A146" s="95"/>
      <c r="B146" s="110"/>
      <c r="C146" s="97"/>
      <c r="D146" s="118"/>
      <c r="E146" s="118"/>
      <c r="F146" s="100"/>
      <c r="G146" s="28"/>
      <c r="H146" s="29"/>
      <c r="I146" s="29"/>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row>
    <row r="147" spans="1:60" s="30" customFormat="1" ht="15" customHeight="1" x14ac:dyDescent="0.25">
      <c r="A147" s="159" t="s">
        <v>0</v>
      </c>
      <c r="B147" s="159"/>
      <c r="C147" s="159"/>
      <c r="D147" s="159"/>
      <c r="E147" s="159"/>
      <c r="F147" s="159"/>
      <c r="G147" s="28"/>
      <c r="H147" s="29"/>
      <c r="I147" s="29"/>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row>
    <row r="148" spans="1:60" ht="15" customHeight="1" x14ac:dyDescent="0.25">
      <c r="A148" s="156" t="s">
        <v>1</v>
      </c>
      <c r="B148" s="156"/>
      <c r="C148" s="156"/>
      <c r="D148" s="156"/>
      <c r="E148" s="156"/>
      <c r="F148" s="156"/>
    </row>
    <row r="149" spans="1:60" ht="15" customHeight="1" x14ac:dyDescent="0.25">
      <c r="A149" s="157" t="s">
        <v>55</v>
      </c>
      <c r="B149" s="157"/>
      <c r="C149" s="157"/>
      <c r="D149" s="157"/>
      <c r="E149" s="157"/>
      <c r="F149" s="157"/>
    </row>
    <row r="150" spans="1:60" ht="15" customHeight="1" x14ac:dyDescent="0.25">
      <c r="A150" s="158" t="s">
        <v>2</v>
      </c>
      <c r="B150" s="158"/>
      <c r="C150" s="158"/>
      <c r="D150" s="158"/>
      <c r="E150" s="158"/>
      <c r="F150" s="158"/>
    </row>
    <row r="151" spans="1:60" ht="15" customHeight="1" x14ac:dyDescent="0.2">
      <c r="A151" s="81"/>
      <c r="B151" s="82"/>
      <c r="C151" s="1"/>
      <c r="D151" s="62"/>
      <c r="E151" s="63"/>
      <c r="F151" s="64"/>
    </row>
    <row r="152" spans="1:60" ht="15" customHeight="1" x14ac:dyDescent="0.2">
      <c r="A152" s="81"/>
      <c r="B152" s="82"/>
      <c r="C152" s="1"/>
      <c r="D152" s="62"/>
      <c r="E152" s="63"/>
      <c r="F152" s="64"/>
    </row>
    <row r="153" spans="1:60" ht="15" customHeight="1" x14ac:dyDescent="0.2">
      <c r="A153" s="153" t="s">
        <v>48</v>
      </c>
      <c r="B153" s="154"/>
      <c r="C153" s="154"/>
      <c r="D153" s="154"/>
      <c r="E153" s="154"/>
      <c r="F153" s="155"/>
    </row>
    <row r="154" spans="1:60" ht="15" customHeight="1" x14ac:dyDescent="0.2">
      <c r="A154" s="153" t="s">
        <v>45</v>
      </c>
      <c r="B154" s="154"/>
      <c r="C154" s="154"/>
      <c r="D154" s="154"/>
      <c r="E154" s="155"/>
      <c r="F154" s="83">
        <v>2495486121.75</v>
      </c>
    </row>
    <row r="155" spans="1:60" ht="15" customHeight="1" x14ac:dyDescent="0.2">
      <c r="A155" s="12" t="s">
        <v>5</v>
      </c>
      <c r="B155" s="12" t="s">
        <v>46</v>
      </c>
      <c r="C155" s="12" t="s">
        <v>30</v>
      </c>
      <c r="D155" s="12" t="s">
        <v>8</v>
      </c>
      <c r="E155" s="12" t="s">
        <v>9</v>
      </c>
      <c r="F155" s="12" t="s">
        <v>10</v>
      </c>
    </row>
    <row r="156" spans="1:60" ht="15" customHeight="1" x14ac:dyDescent="0.2">
      <c r="A156" s="13"/>
      <c r="B156" s="14"/>
      <c r="C156" s="15" t="s">
        <v>11</v>
      </c>
      <c r="D156" s="21">
        <v>84350678.659999996</v>
      </c>
      <c r="E156" s="75"/>
      <c r="F156" s="86">
        <f>F154+D156</f>
        <v>2579836800.4099998</v>
      </c>
    </row>
    <row r="157" spans="1:60" ht="15" customHeight="1" x14ac:dyDescent="0.2">
      <c r="A157" s="87"/>
      <c r="B157" s="85"/>
      <c r="C157" s="15" t="s">
        <v>49</v>
      </c>
      <c r="D157" s="21">
        <v>654152966.90999997</v>
      </c>
      <c r="E157" s="75"/>
      <c r="F157" s="86">
        <f>F156+D157</f>
        <v>3233989767.3199997</v>
      </c>
    </row>
    <row r="158" spans="1:60" ht="15" customHeight="1" x14ac:dyDescent="0.2">
      <c r="A158" s="87"/>
      <c r="B158" s="85"/>
      <c r="C158" s="15" t="s">
        <v>50</v>
      </c>
      <c r="D158" s="21">
        <v>14993338.699999999</v>
      </c>
      <c r="E158" s="75"/>
      <c r="F158" s="86">
        <f>F157+D158</f>
        <v>3248983106.0199995</v>
      </c>
    </row>
    <row r="159" spans="1:60" ht="15" customHeight="1" x14ac:dyDescent="0.2">
      <c r="A159" s="87"/>
      <c r="B159" s="85"/>
      <c r="C159" s="15" t="s">
        <v>51</v>
      </c>
      <c r="D159" s="21">
        <v>4335621.05</v>
      </c>
      <c r="E159" s="75"/>
      <c r="F159" s="86">
        <f>F158+D159</f>
        <v>3253318727.0699997</v>
      </c>
      <c r="G159" s="142"/>
      <c r="H159" s="143"/>
      <c r="I159" s="143"/>
      <c r="J159" s="142"/>
    </row>
    <row r="160" spans="1:60" ht="15" customHeight="1" x14ac:dyDescent="0.2">
      <c r="A160" s="87"/>
      <c r="B160" s="85"/>
      <c r="C160" s="15" t="s">
        <v>52</v>
      </c>
      <c r="D160" s="21">
        <v>163846.46</v>
      </c>
      <c r="E160" s="75"/>
      <c r="F160" s="86">
        <f>F159+D160</f>
        <v>3253482573.5299997</v>
      </c>
    </row>
    <row r="161" spans="1:11" x14ac:dyDescent="0.2">
      <c r="A161" s="87"/>
      <c r="B161" s="85"/>
      <c r="C161" s="15" t="s">
        <v>47</v>
      </c>
      <c r="D161" s="21">
        <v>70828071.069999993</v>
      </c>
      <c r="E161" s="75"/>
      <c r="F161" s="86">
        <f>F160+D161</f>
        <v>3324310644.5999999</v>
      </c>
    </row>
    <row r="162" spans="1:11" x14ac:dyDescent="0.2">
      <c r="A162" s="87"/>
      <c r="B162" s="85"/>
      <c r="C162" s="15" t="s">
        <v>47</v>
      </c>
      <c r="D162" s="21"/>
      <c r="E162" s="75"/>
      <c r="F162" s="86">
        <f>F161</f>
        <v>3324310644.5999999</v>
      </c>
    </row>
    <row r="163" spans="1:11" x14ac:dyDescent="0.2">
      <c r="A163" s="87"/>
      <c r="B163" s="85"/>
      <c r="C163" s="15" t="s">
        <v>53</v>
      </c>
      <c r="D163" s="21"/>
      <c r="E163" s="75"/>
      <c r="F163" s="86">
        <f>F162</f>
        <v>3324310644.5999999</v>
      </c>
    </row>
    <row r="164" spans="1:11" ht="15" customHeight="1" x14ac:dyDescent="0.2">
      <c r="A164" s="87"/>
      <c r="B164" s="85"/>
      <c r="C164" s="15" t="s">
        <v>54</v>
      </c>
      <c r="D164" s="21"/>
      <c r="E164" s="75">
        <v>0.03</v>
      </c>
      <c r="F164" s="86">
        <f>F163-E164</f>
        <v>3324310644.5699997</v>
      </c>
      <c r="K164" s="1" t="s">
        <v>196</v>
      </c>
    </row>
    <row r="165" spans="1:11" ht="36" customHeight="1" x14ac:dyDescent="0.2">
      <c r="A165" s="88">
        <v>45301</v>
      </c>
      <c r="B165" s="72" t="s">
        <v>179</v>
      </c>
      <c r="C165" s="131" t="s">
        <v>56</v>
      </c>
      <c r="D165" s="21"/>
      <c r="E165" s="73">
        <v>6369089</v>
      </c>
      <c r="F165" s="86">
        <f>F164-E165</f>
        <v>3317941555.5699997</v>
      </c>
    </row>
    <row r="166" spans="1:11" ht="32.25" customHeight="1" x14ac:dyDescent="0.2">
      <c r="A166" s="88">
        <v>45301</v>
      </c>
      <c r="B166" s="72" t="s">
        <v>180</v>
      </c>
      <c r="C166" s="131" t="s">
        <v>57</v>
      </c>
      <c r="D166" s="21"/>
      <c r="E166" s="73">
        <v>2500644.41</v>
      </c>
      <c r="F166" s="86">
        <f t="shared" ref="F166:F195" si="2">F165-E166</f>
        <v>3315440911.1599998</v>
      </c>
    </row>
    <row r="167" spans="1:11" ht="32.25" customHeight="1" x14ac:dyDescent="0.2">
      <c r="A167" s="119">
        <v>45315</v>
      </c>
      <c r="B167" s="72" t="s">
        <v>181</v>
      </c>
      <c r="C167" s="131" t="s">
        <v>107</v>
      </c>
      <c r="D167" s="120"/>
      <c r="E167" s="73">
        <v>8690482.2100000009</v>
      </c>
      <c r="F167" s="86">
        <f t="shared" si="2"/>
        <v>3306750428.9499998</v>
      </c>
    </row>
    <row r="168" spans="1:11" ht="33.75" customHeight="1" x14ac:dyDescent="0.2">
      <c r="A168" s="119">
        <v>45315</v>
      </c>
      <c r="B168" s="72" t="s">
        <v>182</v>
      </c>
      <c r="C168" s="131" t="s">
        <v>108</v>
      </c>
      <c r="D168" s="89"/>
      <c r="E168" s="73">
        <v>1441359.97</v>
      </c>
      <c r="F168" s="86">
        <f t="shared" si="2"/>
        <v>3305309068.98</v>
      </c>
    </row>
    <row r="169" spans="1:11" ht="35.25" customHeight="1" x14ac:dyDescent="0.2">
      <c r="A169" s="119">
        <v>45315</v>
      </c>
      <c r="B169" s="72" t="s">
        <v>183</v>
      </c>
      <c r="C169" s="131" t="s">
        <v>109</v>
      </c>
      <c r="D169" s="89"/>
      <c r="E169" s="73">
        <v>161546</v>
      </c>
      <c r="F169" s="86">
        <f t="shared" si="2"/>
        <v>3305147522.98</v>
      </c>
    </row>
    <row r="170" spans="1:11" ht="41.25" customHeight="1" x14ac:dyDescent="0.2">
      <c r="A170" s="119">
        <v>45315</v>
      </c>
      <c r="B170" s="72" t="s">
        <v>184</v>
      </c>
      <c r="C170" s="131" t="s">
        <v>110</v>
      </c>
      <c r="D170" s="89"/>
      <c r="E170" s="73">
        <v>58848855.649999999</v>
      </c>
      <c r="F170" s="86">
        <f t="shared" si="2"/>
        <v>3246298667.3299999</v>
      </c>
    </row>
    <row r="171" spans="1:11" ht="36" customHeight="1" x14ac:dyDescent="0.2">
      <c r="A171" s="119">
        <v>45315</v>
      </c>
      <c r="B171" s="72" t="s">
        <v>185</v>
      </c>
      <c r="C171" s="131" t="s">
        <v>111</v>
      </c>
      <c r="D171" s="89"/>
      <c r="E171" s="73">
        <v>1986321.16</v>
      </c>
      <c r="F171" s="86">
        <f t="shared" si="2"/>
        <v>3244312346.1700001</v>
      </c>
    </row>
    <row r="172" spans="1:11" ht="30" customHeight="1" x14ac:dyDescent="0.2">
      <c r="A172" s="119">
        <v>45315</v>
      </c>
      <c r="B172" s="72" t="s">
        <v>186</v>
      </c>
      <c r="C172" s="131" t="s">
        <v>112</v>
      </c>
      <c r="D172" s="89"/>
      <c r="E172" s="73">
        <v>568000</v>
      </c>
      <c r="F172" s="86">
        <f t="shared" si="2"/>
        <v>3243744346.1700001</v>
      </c>
    </row>
    <row r="173" spans="1:11" ht="33" customHeight="1" x14ac:dyDescent="0.2">
      <c r="A173" s="119">
        <v>45315</v>
      </c>
      <c r="B173" s="72" t="s">
        <v>187</v>
      </c>
      <c r="C173" s="131" t="s">
        <v>113</v>
      </c>
      <c r="D173" s="89"/>
      <c r="E173" s="73">
        <v>184441.7</v>
      </c>
      <c r="F173" s="86">
        <f t="shared" si="2"/>
        <v>3243559904.4700003</v>
      </c>
    </row>
    <row r="174" spans="1:11" ht="36.75" customHeight="1" x14ac:dyDescent="0.2">
      <c r="A174" s="119">
        <v>45315</v>
      </c>
      <c r="B174" s="72" t="s">
        <v>188</v>
      </c>
      <c r="C174" s="131" t="s">
        <v>114</v>
      </c>
      <c r="D174" s="89"/>
      <c r="E174" s="73">
        <v>51406381.68</v>
      </c>
      <c r="F174" s="86">
        <f t="shared" si="2"/>
        <v>3192153522.7900004</v>
      </c>
    </row>
    <row r="175" spans="1:11" ht="39.75" customHeight="1" x14ac:dyDescent="0.2">
      <c r="A175" s="119">
        <v>45315</v>
      </c>
      <c r="B175" s="72" t="s">
        <v>189</v>
      </c>
      <c r="C175" s="131" t="s">
        <v>115</v>
      </c>
      <c r="D175" s="89"/>
      <c r="E175" s="73">
        <v>42353400.520000003</v>
      </c>
      <c r="F175" s="86">
        <f t="shared" si="2"/>
        <v>3149800122.2700005</v>
      </c>
    </row>
    <row r="176" spans="1:11" ht="51" customHeight="1" x14ac:dyDescent="0.2">
      <c r="A176" s="119">
        <v>45316</v>
      </c>
      <c r="B176" s="72" t="s">
        <v>190</v>
      </c>
      <c r="C176" s="131" t="s">
        <v>116</v>
      </c>
      <c r="D176" s="89"/>
      <c r="E176" s="73">
        <v>3854568.56</v>
      </c>
      <c r="F176" s="86">
        <f t="shared" si="2"/>
        <v>3145945553.7100005</v>
      </c>
    </row>
    <row r="177" spans="1:7" ht="40.5" customHeight="1" x14ac:dyDescent="0.2">
      <c r="A177" s="119">
        <v>45316</v>
      </c>
      <c r="B177" s="72" t="s">
        <v>191</v>
      </c>
      <c r="C177" s="131" t="s">
        <v>117</v>
      </c>
      <c r="D177" s="89"/>
      <c r="E177" s="73">
        <v>18014442.620000001</v>
      </c>
      <c r="F177" s="86">
        <f t="shared" si="2"/>
        <v>3127931111.0900006</v>
      </c>
    </row>
    <row r="178" spans="1:7" ht="33.75" customHeight="1" x14ac:dyDescent="0.2">
      <c r="A178" s="119">
        <v>45316</v>
      </c>
      <c r="B178" s="129" t="s">
        <v>198</v>
      </c>
      <c r="C178" s="131" t="s">
        <v>199</v>
      </c>
      <c r="D178" s="138"/>
      <c r="E178" s="73">
        <v>51260271.299999997</v>
      </c>
      <c r="F178" s="86">
        <f t="shared" si="2"/>
        <v>3076670839.7900004</v>
      </c>
      <c r="G178" s="142"/>
    </row>
    <row r="179" spans="1:7" ht="33" customHeight="1" x14ac:dyDescent="0.2">
      <c r="A179" s="119">
        <v>45321</v>
      </c>
      <c r="B179" s="137" t="s">
        <v>148</v>
      </c>
      <c r="C179" s="141" t="s">
        <v>149</v>
      </c>
      <c r="D179" s="138"/>
      <c r="E179" s="139">
        <v>48075099.189999998</v>
      </c>
      <c r="F179" s="86">
        <f t="shared" si="2"/>
        <v>3028595740.6000004</v>
      </c>
    </row>
    <row r="180" spans="1:7" ht="33" customHeight="1" x14ac:dyDescent="0.2">
      <c r="A180" s="88">
        <v>45322</v>
      </c>
      <c r="B180" s="140" t="s">
        <v>150</v>
      </c>
      <c r="C180" s="134" t="s">
        <v>162</v>
      </c>
      <c r="D180" s="89"/>
      <c r="E180" s="55">
        <v>27608.58</v>
      </c>
      <c r="F180" s="86">
        <f t="shared" si="2"/>
        <v>3028568132.0200005</v>
      </c>
    </row>
    <row r="181" spans="1:7" ht="42.75" customHeight="1" x14ac:dyDescent="0.2">
      <c r="A181" s="88">
        <v>45322</v>
      </c>
      <c r="B181" s="140" t="s">
        <v>151</v>
      </c>
      <c r="C181" s="134" t="s">
        <v>163</v>
      </c>
      <c r="D181" s="89"/>
      <c r="E181" s="55">
        <v>382598.27</v>
      </c>
      <c r="F181" s="86">
        <f t="shared" si="2"/>
        <v>3028185533.7500005</v>
      </c>
    </row>
    <row r="182" spans="1:7" ht="66" customHeight="1" x14ac:dyDescent="0.2">
      <c r="A182" s="88">
        <v>45322</v>
      </c>
      <c r="B182" s="140" t="s">
        <v>193</v>
      </c>
      <c r="C182" s="134" t="s">
        <v>164</v>
      </c>
      <c r="D182" s="89"/>
      <c r="E182" s="55">
        <v>78238.559999999998</v>
      </c>
      <c r="F182" s="86">
        <f t="shared" si="2"/>
        <v>3028107295.1900005</v>
      </c>
    </row>
    <row r="183" spans="1:7" ht="54" customHeight="1" x14ac:dyDescent="0.2">
      <c r="A183" s="88">
        <v>45322</v>
      </c>
      <c r="B183" s="140" t="s">
        <v>152</v>
      </c>
      <c r="C183" s="134" t="s">
        <v>165</v>
      </c>
      <c r="D183" s="89"/>
      <c r="E183" s="55">
        <v>605749.56000000006</v>
      </c>
      <c r="F183" s="86">
        <f t="shared" si="2"/>
        <v>3027501545.6300006</v>
      </c>
    </row>
    <row r="184" spans="1:7" ht="54" customHeight="1" x14ac:dyDescent="0.2">
      <c r="A184" s="88">
        <v>45322</v>
      </c>
      <c r="B184" s="140" t="s">
        <v>153</v>
      </c>
      <c r="C184" s="134" t="s">
        <v>166</v>
      </c>
      <c r="D184" s="89"/>
      <c r="E184" s="55">
        <v>196121.65</v>
      </c>
      <c r="F184" s="86">
        <f t="shared" si="2"/>
        <v>3027305423.9800005</v>
      </c>
    </row>
    <row r="185" spans="1:7" ht="51.75" customHeight="1" x14ac:dyDescent="0.2">
      <c r="A185" s="88">
        <v>45322</v>
      </c>
      <c r="B185" s="140" t="s">
        <v>154</v>
      </c>
      <c r="C185" s="134" t="s">
        <v>167</v>
      </c>
      <c r="D185" s="89"/>
      <c r="E185" s="55">
        <v>65612.27</v>
      </c>
      <c r="F185" s="86">
        <f t="shared" si="2"/>
        <v>3027239811.7100005</v>
      </c>
    </row>
    <row r="186" spans="1:7" ht="54.75" customHeight="1" x14ac:dyDescent="0.2">
      <c r="A186" s="88">
        <v>45322</v>
      </c>
      <c r="B186" s="140" t="s">
        <v>155</v>
      </c>
      <c r="C186" s="134" t="s">
        <v>168</v>
      </c>
      <c r="D186" s="89"/>
      <c r="E186" s="55">
        <v>5107608.4000000004</v>
      </c>
      <c r="F186" s="86">
        <f t="shared" si="2"/>
        <v>3022132203.3100004</v>
      </c>
    </row>
    <row r="187" spans="1:7" ht="44.25" customHeight="1" x14ac:dyDescent="0.2">
      <c r="A187" s="88">
        <v>45322</v>
      </c>
      <c r="B187" s="140" t="s">
        <v>156</v>
      </c>
      <c r="C187" s="134" t="s">
        <v>169</v>
      </c>
      <c r="D187" s="89"/>
      <c r="E187" s="55">
        <v>5756214</v>
      </c>
      <c r="F187" s="86">
        <f t="shared" si="2"/>
        <v>3016375989.3100004</v>
      </c>
    </row>
    <row r="188" spans="1:7" ht="47.25" customHeight="1" x14ac:dyDescent="0.2">
      <c r="A188" s="88">
        <v>45322</v>
      </c>
      <c r="B188" s="140" t="s">
        <v>157</v>
      </c>
      <c r="C188" s="134" t="s">
        <v>170</v>
      </c>
      <c r="D188" s="89"/>
      <c r="E188" s="55">
        <v>365136.09</v>
      </c>
      <c r="F188" s="86">
        <f t="shared" si="2"/>
        <v>3016010853.2200003</v>
      </c>
    </row>
    <row r="189" spans="1:7" ht="41.25" customHeight="1" x14ac:dyDescent="0.2">
      <c r="A189" s="88">
        <v>45322</v>
      </c>
      <c r="B189" s="140" t="s">
        <v>158</v>
      </c>
      <c r="C189" s="134" t="s">
        <v>171</v>
      </c>
      <c r="D189" s="89"/>
      <c r="E189" s="55">
        <v>712889.59</v>
      </c>
      <c r="F189" s="86">
        <f t="shared" si="2"/>
        <v>3015297963.6300001</v>
      </c>
    </row>
    <row r="190" spans="1:7" ht="40.5" customHeight="1" x14ac:dyDescent="0.2">
      <c r="A190" s="88">
        <v>45322</v>
      </c>
      <c r="B190" s="140" t="s">
        <v>159</v>
      </c>
      <c r="C190" s="134" t="s">
        <v>172</v>
      </c>
      <c r="D190" s="89"/>
      <c r="E190" s="55">
        <v>1053783.83</v>
      </c>
      <c r="F190" s="86">
        <f t="shared" si="2"/>
        <v>3014244179.8000002</v>
      </c>
    </row>
    <row r="191" spans="1:7" ht="87" customHeight="1" x14ac:dyDescent="0.2">
      <c r="A191" s="88">
        <v>45322</v>
      </c>
      <c r="B191" s="140" t="s">
        <v>160</v>
      </c>
      <c r="C191" s="134" t="s">
        <v>173</v>
      </c>
      <c r="D191" s="89"/>
      <c r="E191" s="55">
        <v>5497667.1200000001</v>
      </c>
      <c r="F191" s="86">
        <f t="shared" si="2"/>
        <v>3008746512.6800003</v>
      </c>
    </row>
    <row r="192" spans="1:7" ht="39.75" customHeight="1" x14ac:dyDescent="0.2">
      <c r="A192" s="88">
        <v>45322</v>
      </c>
      <c r="B192" s="140" t="s">
        <v>161</v>
      </c>
      <c r="C192" s="134" t="s">
        <v>174</v>
      </c>
      <c r="D192" s="89"/>
      <c r="E192" s="55">
        <v>4787.46</v>
      </c>
      <c r="F192" s="86">
        <f t="shared" si="2"/>
        <v>3008741725.2200003</v>
      </c>
    </row>
    <row r="193" spans="1:6" ht="32.25" customHeight="1" x14ac:dyDescent="0.2">
      <c r="A193" s="88">
        <v>45322</v>
      </c>
      <c r="B193" s="140" t="s">
        <v>178</v>
      </c>
      <c r="C193" s="134" t="s">
        <v>175</v>
      </c>
      <c r="D193" s="89"/>
      <c r="E193" s="55">
        <v>24501934.34</v>
      </c>
      <c r="F193" s="86">
        <f t="shared" si="2"/>
        <v>2984239790.8800001</v>
      </c>
    </row>
    <row r="194" spans="1:6" ht="35.25" customHeight="1" x14ac:dyDescent="0.2">
      <c r="A194" s="88">
        <v>45322</v>
      </c>
      <c r="B194" s="140" t="s">
        <v>177</v>
      </c>
      <c r="C194" s="134" t="s">
        <v>176</v>
      </c>
      <c r="D194" s="89"/>
      <c r="E194" s="55">
        <v>4186054</v>
      </c>
      <c r="F194" s="86">
        <f t="shared" si="2"/>
        <v>2980053736.8800001</v>
      </c>
    </row>
    <row r="195" spans="1:6" ht="38.25" customHeight="1" x14ac:dyDescent="0.2">
      <c r="A195" s="88">
        <v>45322</v>
      </c>
      <c r="B195" s="72" t="s">
        <v>194</v>
      </c>
      <c r="C195" s="132" t="s">
        <v>195</v>
      </c>
      <c r="D195" s="89"/>
      <c r="E195" s="55">
        <v>8382299.1699999999</v>
      </c>
      <c r="F195" s="86">
        <f t="shared" si="2"/>
        <v>2971671437.71</v>
      </c>
    </row>
    <row r="196" spans="1:6" ht="12" x14ac:dyDescent="0.2">
      <c r="B196" s="135"/>
      <c r="C196" s="135"/>
      <c r="D196" s="62"/>
      <c r="E196" s="136"/>
    </row>
    <row r="197" spans="1:6" ht="12" x14ac:dyDescent="0.2">
      <c r="B197" s="135"/>
      <c r="C197" s="135"/>
      <c r="D197" s="62"/>
      <c r="E197" s="136"/>
    </row>
  </sheetData>
  <mergeCells count="36">
    <mergeCell ref="A29:E29"/>
    <mergeCell ref="A1:F1"/>
    <mergeCell ref="A2:F2"/>
    <mergeCell ref="A3:F3"/>
    <mergeCell ref="A4:F4"/>
    <mergeCell ref="A6:F6"/>
    <mergeCell ref="A7:E7"/>
    <mergeCell ref="A23:F23"/>
    <mergeCell ref="A24:F24"/>
    <mergeCell ref="A25:F25"/>
    <mergeCell ref="A26:F26"/>
    <mergeCell ref="A28:F28"/>
    <mergeCell ref="A58:E58"/>
    <mergeCell ref="A40:F40"/>
    <mergeCell ref="A41:F41"/>
    <mergeCell ref="A42:F42"/>
    <mergeCell ref="A43:F43"/>
    <mergeCell ref="A45:F45"/>
    <mergeCell ref="A46:E46"/>
    <mergeCell ref="A52:F52"/>
    <mergeCell ref="A53:F53"/>
    <mergeCell ref="A54:F54"/>
    <mergeCell ref="A55:F55"/>
    <mergeCell ref="A57:F57"/>
    <mergeCell ref="A154:E154"/>
    <mergeCell ref="A80:F80"/>
    <mergeCell ref="A81:F81"/>
    <mergeCell ref="A82:F82"/>
    <mergeCell ref="A83:F83"/>
    <mergeCell ref="A85:F85"/>
    <mergeCell ref="A86:E86"/>
    <mergeCell ref="A147:F147"/>
    <mergeCell ref="A148:F148"/>
    <mergeCell ref="A149:F149"/>
    <mergeCell ref="A150:F150"/>
    <mergeCell ref="A153:F153"/>
  </mergeCells>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8"/>
  <sheetViews>
    <sheetView tabSelected="1" topLeftCell="A230" zoomScaleNormal="100" workbookViewId="0">
      <selection activeCell="D245" sqref="D245"/>
    </sheetView>
  </sheetViews>
  <sheetFormatPr baseColWidth="10" defaultRowHeight="11.25" x14ac:dyDescent="0.2"/>
  <cols>
    <col min="1" max="1" width="11.7109375" style="3" customWidth="1"/>
    <col min="2" max="2" width="16.28515625" style="91" customWidth="1"/>
    <col min="3" max="3" width="49.28515625" style="3" customWidth="1"/>
    <col min="4" max="4" width="14.7109375" style="92" customWidth="1"/>
    <col min="5" max="5" width="18.140625" style="93" customWidth="1"/>
    <col min="6" max="6" width="21.7109375" style="94" customWidth="1"/>
    <col min="7" max="7" width="11.42578125" style="1"/>
    <col min="8" max="8" width="13" style="2" bestFit="1" customWidth="1"/>
    <col min="9" max="9" width="11.42578125" style="2"/>
    <col min="10" max="60" width="11.42578125" style="1"/>
    <col min="61" max="16384" width="11.42578125" style="3"/>
  </cols>
  <sheetData>
    <row r="1" spans="1:60" ht="15" x14ac:dyDescent="0.25">
      <c r="A1" s="159" t="s">
        <v>0</v>
      </c>
      <c r="B1" s="159"/>
      <c r="C1" s="159"/>
      <c r="D1" s="159"/>
      <c r="E1" s="159"/>
      <c r="F1" s="159"/>
    </row>
    <row r="2" spans="1:60" ht="15" x14ac:dyDescent="0.25">
      <c r="A2" s="159" t="s">
        <v>1</v>
      </c>
      <c r="B2" s="159"/>
      <c r="C2" s="159"/>
      <c r="D2" s="159"/>
      <c r="E2" s="159"/>
      <c r="F2" s="159"/>
    </row>
    <row r="3" spans="1:60" ht="15" customHeight="1" x14ac:dyDescent="0.25">
      <c r="A3" s="157" t="s">
        <v>200</v>
      </c>
      <c r="B3" s="157"/>
      <c r="C3" s="157"/>
      <c r="D3" s="157"/>
      <c r="E3" s="157"/>
      <c r="F3" s="157"/>
    </row>
    <row r="4" spans="1:60" ht="15" customHeight="1" x14ac:dyDescent="0.25">
      <c r="A4" s="157" t="s">
        <v>2</v>
      </c>
      <c r="B4" s="157"/>
      <c r="C4" s="157"/>
      <c r="D4" s="157"/>
      <c r="E4" s="157"/>
      <c r="F4" s="157"/>
    </row>
    <row r="5" spans="1:60" ht="15" x14ac:dyDescent="0.25">
      <c r="A5" s="4"/>
      <c r="B5" s="5"/>
      <c r="C5" s="6"/>
      <c r="D5" s="7"/>
      <c r="E5" s="8"/>
      <c r="F5" s="9"/>
      <c r="G5" s="10"/>
    </row>
    <row r="6" spans="1:60" ht="15" customHeight="1" x14ac:dyDescent="0.2">
      <c r="A6" s="160" t="s">
        <v>3</v>
      </c>
      <c r="B6" s="161"/>
      <c r="C6" s="161"/>
      <c r="D6" s="161"/>
      <c r="E6" s="161"/>
      <c r="F6" s="162"/>
      <c r="G6" s="10"/>
    </row>
    <row r="7" spans="1:60" ht="15" customHeight="1" x14ac:dyDescent="0.2">
      <c r="A7" s="160" t="s">
        <v>4</v>
      </c>
      <c r="B7" s="161"/>
      <c r="C7" s="161"/>
      <c r="D7" s="161"/>
      <c r="E7" s="162"/>
      <c r="F7" s="11">
        <v>15708451.76</v>
      </c>
    </row>
    <row r="8" spans="1:60" ht="12" x14ac:dyDescent="0.2">
      <c r="A8" s="12" t="s">
        <v>5</v>
      </c>
      <c r="B8" s="12" t="s">
        <v>6</v>
      </c>
      <c r="C8" s="12" t="s">
        <v>7</v>
      </c>
      <c r="D8" s="12" t="s">
        <v>8</v>
      </c>
      <c r="E8" s="12" t="s">
        <v>9</v>
      </c>
      <c r="F8" s="12" t="s">
        <v>10</v>
      </c>
    </row>
    <row r="9" spans="1:60" ht="15" customHeight="1" x14ac:dyDescent="0.2">
      <c r="A9" s="13"/>
      <c r="B9" s="14"/>
      <c r="C9" s="15" t="s">
        <v>11</v>
      </c>
      <c r="D9" s="21">
        <v>3154273.75</v>
      </c>
      <c r="E9" s="16"/>
      <c r="F9" s="17">
        <f>F7+D9</f>
        <v>18862725.509999998</v>
      </c>
    </row>
    <row r="10" spans="1:60" ht="15" customHeight="1" x14ac:dyDescent="0.2">
      <c r="A10" s="13"/>
      <c r="B10" s="14"/>
      <c r="C10" s="18" t="s">
        <v>12</v>
      </c>
      <c r="D10" s="16"/>
      <c r="E10" s="16"/>
      <c r="F10" s="17">
        <f>F9</f>
        <v>18862725.509999998</v>
      </c>
    </row>
    <row r="11" spans="1:60" ht="15" customHeight="1" x14ac:dyDescent="0.2">
      <c r="A11" s="13"/>
      <c r="B11" s="14"/>
      <c r="C11" s="19" t="s">
        <v>13</v>
      </c>
      <c r="D11" s="20"/>
      <c r="E11" s="21"/>
      <c r="F11" s="17">
        <f>F10+D11</f>
        <v>18862725.509999998</v>
      </c>
    </row>
    <row r="12" spans="1:60" ht="15" customHeight="1" x14ac:dyDescent="0.2">
      <c r="A12" s="13"/>
      <c r="B12" s="14"/>
      <c r="C12" s="18" t="s">
        <v>12</v>
      </c>
      <c r="D12" s="22"/>
      <c r="E12" s="16"/>
      <c r="F12" s="17">
        <f>F11</f>
        <v>18862725.509999998</v>
      </c>
    </row>
    <row r="13" spans="1:60" s="30" customFormat="1" ht="15" customHeight="1" x14ac:dyDescent="0.2">
      <c r="A13" s="23"/>
      <c r="B13" s="24"/>
      <c r="C13" s="25" t="s">
        <v>14</v>
      </c>
      <c r="D13" s="26"/>
      <c r="E13" s="27"/>
      <c r="F13" s="17">
        <f>F12</f>
        <v>18862725.509999998</v>
      </c>
      <c r="G13" s="28"/>
      <c r="H13" s="29"/>
      <c r="I13" s="29"/>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row>
    <row r="14" spans="1:60" s="30" customFormat="1" ht="15" customHeight="1" x14ac:dyDescent="0.25">
      <c r="A14" s="23"/>
      <c r="B14" s="24"/>
      <c r="C14" s="25" t="s">
        <v>15</v>
      </c>
      <c r="D14" s="26"/>
      <c r="E14" s="31"/>
      <c r="F14" s="17">
        <f>F13</f>
        <v>18862725.509999998</v>
      </c>
      <c r="G14" s="28"/>
      <c r="H14" s="29"/>
      <c r="I14" s="29"/>
      <c r="J14" s="28"/>
      <c r="K14" s="28"/>
      <c r="L14" s="32"/>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row>
    <row r="15" spans="1:60" s="30" customFormat="1" ht="14.25" customHeight="1" x14ac:dyDescent="0.2">
      <c r="A15" s="23"/>
      <c r="B15" s="24"/>
      <c r="C15" s="33" t="s">
        <v>16</v>
      </c>
      <c r="D15" s="26"/>
      <c r="E15" s="31"/>
      <c r="F15" s="17">
        <f>F14-E15</f>
        <v>18862725.509999998</v>
      </c>
      <c r="G15" s="28"/>
      <c r="H15" s="29"/>
      <c r="I15" s="29"/>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row>
    <row r="16" spans="1:60" s="30" customFormat="1" ht="15" customHeight="1" x14ac:dyDescent="0.2">
      <c r="A16" s="23"/>
      <c r="B16" s="24"/>
      <c r="C16" s="25" t="s">
        <v>17</v>
      </c>
      <c r="D16" s="26"/>
      <c r="E16" s="31"/>
      <c r="F16" s="17">
        <f>F15</f>
        <v>18862725.509999998</v>
      </c>
      <c r="G16" s="28"/>
      <c r="H16" s="29"/>
      <c r="I16" s="29"/>
      <c r="J16" s="28"/>
      <c r="K16" s="28"/>
      <c r="L16" s="34"/>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row>
    <row r="17" spans="1:60" s="30" customFormat="1" ht="15" customHeight="1" x14ac:dyDescent="0.2">
      <c r="A17" s="23"/>
      <c r="B17" s="24"/>
      <c r="C17" s="25" t="s">
        <v>18</v>
      </c>
      <c r="D17" s="27"/>
      <c r="E17" s="31"/>
      <c r="F17" s="17">
        <f>F16</f>
        <v>18862725.509999998</v>
      </c>
      <c r="G17" s="28"/>
      <c r="H17" s="29"/>
      <c r="I17" s="29"/>
      <c r="J17" s="28"/>
      <c r="K17" s="28"/>
      <c r="L17" s="34"/>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row>
    <row r="18" spans="1:60" s="30" customFormat="1" ht="15" customHeight="1" x14ac:dyDescent="0.2">
      <c r="A18" s="23"/>
      <c r="B18" s="24"/>
      <c r="C18" s="25" t="s">
        <v>19</v>
      </c>
      <c r="D18" s="27"/>
      <c r="E18" s="31">
        <v>60</v>
      </c>
      <c r="F18" s="17">
        <f>F17-E18</f>
        <v>18862665.509999998</v>
      </c>
      <c r="G18" s="28"/>
      <c r="H18" s="29"/>
      <c r="I18" s="29"/>
      <c r="J18" s="28"/>
      <c r="K18" s="28"/>
      <c r="L18" s="34"/>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row>
    <row r="19" spans="1:60" s="30" customFormat="1" ht="15" customHeight="1" x14ac:dyDescent="0.2">
      <c r="A19" s="23"/>
      <c r="B19" s="24"/>
      <c r="C19" s="25" t="s">
        <v>20</v>
      </c>
      <c r="D19" s="26"/>
      <c r="E19" s="31"/>
      <c r="F19" s="17">
        <f>F18-E19</f>
        <v>18862665.509999998</v>
      </c>
      <c r="G19" s="28"/>
      <c r="H19" s="29"/>
      <c r="I19" s="29"/>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row>
    <row r="20" spans="1:60" s="30" customFormat="1" ht="17.25" customHeight="1" x14ac:dyDescent="0.2">
      <c r="A20" s="23"/>
      <c r="B20" s="24"/>
      <c r="C20" s="25" t="s">
        <v>21</v>
      </c>
      <c r="D20" s="26"/>
      <c r="E20" s="20">
        <v>175</v>
      </c>
      <c r="F20" s="17">
        <f>F19-E20</f>
        <v>18862490.509999998</v>
      </c>
      <c r="G20" s="28"/>
      <c r="H20" s="29"/>
      <c r="I20" s="29"/>
      <c r="J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row>
    <row r="21" spans="1:60" s="30" customFormat="1" ht="17.25" customHeight="1" x14ac:dyDescent="0.2">
      <c r="A21" s="95"/>
      <c r="B21" s="96"/>
      <c r="C21" s="97"/>
      <c r="D21" s="98"/>
      <c r="E21" s="99"/>
      <c r="F21" s="100"/>
      <c r="G21" s="28"/>
      <c r="H21" s="29"/>
      <c r="I21" s="29"/>
      <c r="J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row>
    <row r="22" spans="1:60" s="107" customFormat="1" ht="15" customHeight="1" x14ac:dyDescent="0.2">
      <c r="A22" s="101"/>
      <c r="B22" s="102"/>
      <c r="C22" s="103"/>
      <c r="D22" s="104"/>
      <c r="E22" s="105"/>
      <c r="F22" s="106"/>
      <c r="H22" s="108"/>
      <c r="I22" s="108"/>
    </row>
    <row r="23" spans="1:60" s="107" customFormat="1" ht="15" customHeight="1" x14ac:dyDescent="0.25">
      <c r="A23" s="159" t="s">
        <v>0</v>
      </c>
      <c r="B23" s="159"/>
      <c r="C23" s="159"/>
      <c r="D23" s="159"/>
      <c r="E23" s="159"/>
      <c r="F23" s="159"/>
      <c r="H23" s="108"/>
      <c r="I23" s="108"/>
    </row>
    <row r="24" spans="1:60" s="39" customFormat="1" ht="15" customHeight="1" x14ac:dyDescent="0.25">
      <c r="A24" s="156" t="s">
        <v>1</v>
      </c>
      <c r="B24" s="156"/>
      <c r="C24" s="156"/>
      <c r="D24" s="156"/>
      <c r="E24" s="156"/>
      <c r="F24" s="156"/>
      <c r="G24" s="37"/>
      <c r="H24" s="38"/>
      <c r="I24" s="38"/>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row>
    <row r="25" spans="1:60" s="39" customFormat="1" ht="15" customHeight="1" x14ac:dyDescent="0.25">
      <c r="A25" s="157" t="s">
        <v>201</v>
      </c>
      <c r="B25" s="157"/>
      <c r="C25" s="157"/>
      <c r="D25" s="157"/>
      <c r="E25" s="157"/>
      <c r="F25" s="157"/>
      <c r="G25" s="37"/>
      <c r="H25" s="38"/>
      <c r="I25" s="38"/>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row>
    <row r="26" spans="1:60" s="39" customFormat="1" ht="15" customHeight="1" x14ac:dyDescent="0.25">
      <c r="A26" s="158" t="s">
        <v>2</v>
      </c>
      <c r="B26" s="158"/>
      <c r="C26" s="158"/>
      <c r="D26" s="158"/>
      <c r="E26" s="158"/>
      <c r="F26" s="158"/>
      <c r="G26" s="37"/>
      <c r="H26" s="38"/>
      <c r="I26" s="38"/>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row>
    <row r="27" spans="1:60" s="39" customFormat="1" ht="15" customHeight="1" x14ac:dyDescent="0.25">
      <c r="A27" s="40"/>
      <c r="B27" s="41"/>
      <c r="C27" s="42"/>
      <c r="D27" s="43"/>
      <c r="E27" s="44"/>
      <c r="F27" s="45"/>
      <c r="G27" s="37"/>
      <c r="H27" s="38"/>
      <c r="I27" s="38"/>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row>
    <row r="28" spans="1:60" s="39" customFormat="1" ht="15" customHeight="1" x14ac:dyDescent="0.2">
      <c r="A28" s="153" t="s">
        <v>22</v>
      </c>
      <c r="B28" s="154"/>
      <c r="C28" s="154"/>
      <c r="D28" s="154"/>
      <c r="E28" s="154"/>
      <c r="F28" s="155"/>
      <c r="G28" s="37"/>
      <c r="H28" s="38"/>
      <c r="I28" s="38"/>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row>
    <row r="29" spans="1:60" s="39" customFormat="1" ht="15" customHeight="1" x14ac:dyDescent="0.2">
      <c r="A29" s="153" t="s">
        <v>4</v>
      </c>
      <c r="B29" s="154"/>
      <c r="C29" s="154"/>
      <c r="D29" s="154"/>
      <c r="E29" s="155"/>
      <c r="F29" s="11">
        <v>3852473.73</v>
      </c>
      <c r="G29" s="37"/>
      <c r="H29" s="38"/>
      <c r="I29" s="38"/>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row>
    <row r="30" spans="1:60" s="39" customFormat="1" ht="15" customHeight="1" x14ac:dyDescent="0.2">
      <c r="A30" s="12" t="s">
        <v>5</v>
      </c>
      <c r="B30" s="12" t="s">
        <v>6</v>
      </c>
      <c r="C30" s="12" t="s">
        <v>23</v>
      </c>
      <c r="D30" s="12" t="s">
        <v>8</v>
      </c>
      <c r="E30" s="12" t="s">
        <v>9</v>
      </c>
      <c r="F30" s="12" t="s">
        <v>24</v>
      </c>
      <c r="G30" s="37"/>
      <c r="H30" s="38"/>
      <c r="I30" s="38"/>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row>
    <row r="31" spans="1:60" s="39" customFormat="1" ht="15" customHeight="1" x14ac:dyDescent="0.2">
      <c r="A31" s="46"/>
      <c r="B31" s="24"/>
      <c r="C31" s="25" t="s">
        <v>25</v>
      </c>
      <c r="D31" s="47"/>
      <c r="E31" s="48"/>
      <c r="F31" s="49">
        <f>F29</f>
        <v>3852473.73</v>
      </c>
      <c r="G31" s="37"/>
      <c r="H31" s="38"/>
      <c r="I31" s="38"/>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row>
    <row r="32" spans="1:60" s="39" customFormat="1" ht="15" customHeight="1" x14ac:dyDescent="0.2">
      <c r="A32" s="13"/>
      <c r="B32" s="14"/>
      <c r="C32" s="15" t="s">
        <v>26</v>
      </c>
      <c r="D32" s="50"/>
      <c r="E32" s="16"/>
      <c r="F32" s="49">
        <f>F31</f>
        <v>3852473.73</v>
      </c>
      <c r="G32" s="37"/>
      <c r="H32" s="38"/>
      <c r="I32" s="38"/>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row>
    <row r="33" spans="1:60" s="39" customFormat="1" ht="15" customHeight="1" x14ac:dyDescent="0.2">
      <c r="A33" s="13"/>
      <c r="B33" s="14"/>
      <c r="C33" s="15" t="s">
        <v>26</v>
      </c>
      <c r="D33" s="50"/>
      <c r="E33" s="16"/>
      <c r="F33" s="49">
        <f t="shared" ref="F33" si="0">F32</f>
        <v>3852473.73</v>
      </c>
      <c r="G33" s="37"/>
      <c r="H33" s="38"/>
      <c r="I33" s="38"/>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c r="BG33" s="37"/>
      <c r="BH33" s="37"/>
    </row>
    <row r="34" spans="1:60" s="39" customFormat="1" ht="15" customHeight="1" x14ac:dyDescent="0.2">
      <c r="A34" s="13"/>
      <c r="B34" s="14"/>
      <c r="C34" s="15" t="s">
        <v>27</v>
      </c>
      <c r="D34" s="50"/>
      <c r="E34" s="51"/>
      <c r="F34" s="49">
        <f>F33+D34</f>
        <v>3852473.73</v>
      </c>
      <c r="G34" s="37"/>
      <c r="H34" s="38"/>
      <c r="I34" s="38"/>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row>
    <row r="35" spans="1:60" s="39" customFormat="1" ht="15" customHeight="1" x14ac:dyDescent="0.2">
      <c r="A35" s="13"/>
      <c r="B35" s="14"/>
      <c r="C35" s="25" t="s">
        <v>15</v>
      </c>
      <c r="D35" s="50"/>
      <c r="E35" s="151"/>
      <c r="F35" s="49">
        <f>F34-E35</f>
        <v>3852473.73</v>
      </c>
      <c r="G35" s="37"/>
      <c r="H35" s="38"/>
      <c r="I35" s="38"/>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row>
    <row r="36" spans="1:60" s="39" customFormat="1" ht="15" customHeight="1" x14ac:dyDescent="0.2">
      <c r="A36" s="13"/>
      <c r="B36" s="14"/>
      <c r="C36" s="52" t="s">
        <v>16</v>
      </c>
      <c r="D36" s="51"/>
      <c r="E36" s="16">
        <v>24.13</v>
      </c>
      <c r="F36" s="49">
        <f>F35-E36</f>
        <v>3852449.6</v>
      </c>
      <c r="G36" s="37"/>
      <c r="H36" s="38"/>
      <c r="I36" s="38"/>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row>
    <row r="37" spans="1:60" s="39" customFormat="1" ht="15" customHeight="1" x14ac:dyDescent="0.2">
      <c r="A37" s="13"/>
      <c r="B37" s="14"/>
      <c r="C37" s="15" t="s">
        <v>192</v>
      </c>
      <c r="D37" s="51"/>
      <c r="E37" s="16">
        <v>200</v>
      </c>
      <c r="F37" s="49">
        <f>F36-E37</f>
        <v>3852249.6</v>
      </c>
      <c r="G37" s="37"/>
      <c r="H37" s="38"/>
      <c r="I37" s="38"/>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row>
    <row r="38" spans="1:60" s="39" customFormat="1" ht="12" customHeight="1" x14ac:dyDescent="0.2">
      <c r="A38" s="13"/>
      <c r="B38" s="53"/>
      <c r="C38" s="15" t="s">
        <v>21</v>
      </c>
      <c r="D38" s="22"/>
      <c r="E38" s="27">
        <v>175</v>
      </c>
      <c r="F38" s="49">
        <f>F37-E38</f>
        <v>3852074.6</v>
      </c>
      <c r="G38" s="37"/>
      <c r="H38" s="38"/>
      <c r="I38" s="38"/>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row>
    <row r="39" spans="1:60" s="39" customFormat="1" ht="12" customHeight="1" x14ac:dyDescent="0.2">
      <c r="A39" s="13"/>
      <c r="B39" s="53"/>
      <c r="C39" s="54" t="s">
        <v>28</v>
      </c>
      <c r="D39" s="55"/>
      <c r="E39" s="152">
        <v>16089.08</v>
      </c>
      <c r="F39" s="49">
        <f>F38-E39</f>
        <v>3835985.52</v>
      </c>
      <c r="G39" s="37"/>
      <c r="H39" s="38"/>
      <c r="I39" s="38"/>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row>
    <row r="40" spans="1:60" s="39" customFormat="1" ht="15" customHeight="1" x14ac:dyDescent="0.2">
      <c r="A40" s="56"/>
      <c r="B40" s="57"/>
      <c r="C40" s="58"/>
      <c r="D40" s="36"/>
      <c r="E40" s="35"/>
      <c r="F40" s="59"/>
      <c r="G40" s="37"/>
      <c r="H40" s="38"/>
      <c r="I40" s="38"/>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row>
    <row r="41" spans="1:60" s="80" customFormat="1" ht="15" customHeight="1" x14ac:dyDescent="0.25">
      <c r="A41" s="156" t="s">
        <v>0</v>
      </c>
      <c r="B41" s="156"/>
      <c r="C41" s="156"/>
      <c r="D41" s="156"/>
      <c r="E41" s="156"/>
      <c r="F41" s="156"/>
      <c r="G41" s="78"/>
      <c r="H41" s="79"/>
      <c r="I41" s="79"/>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row>
    <row r="42" spans="1:60" s="80" customFormat="1" ht="15" customHeight="1" x14ac:dyDescent="0.25">
      <c r="A42" s="156" t="s">
        <v>1</v>
      </c>
      <c r="B42" s="156"/>
      <c r="C42" s="156"/>
      <c r="D42" s="156"/>
      <c r="E42" s="156"/>
      <c r="F42" s="156"/>
      <c r="G42" s="78"/>
      <c r="H42" s="79"/>
      <c r="I42" s="79"/>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row>
    <row r="43" spans="1:60" s="80" customFormat="1" ht="15" customHeight="1" x14ac:dyDescent="0.25">
      <c r="A43" s="157" t="s">
        <v>202</v>
      </c>
      <c r="B43" s="157"/>
      <c r="C43" s="157"/>
      <c r="D43" s="157"/>
      <c r="E43" s="157"/>
      <c r="F43" s="157"/>
      <c r="G43" s="78"/>
      <c r="H43" s="79"/>
      <c r="I43" s="79"/>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row>
    <row r="44" spans="1:60" s="80" customFormat="1" ht="15" customHeight="1" x14ac:dyDescent="0.25">
      <c r="A44" s="158" t="s">
        <v>2</v>
      </c>
      <c r="B44" s="158"/>
      <c r="C44" s="158"/>
      <c r="D44" s="158"/>
      <c r="E44" s="158"/>
      <c r="F44" s="158"/>
      <c r="G44" s="78"/>
      <c r="H44" s="79"/>
      <c r="I44" s="79"/>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row>
    <row r="45" spans="1:60" s="80" customFormat="1" ht="15" customHeight="1" x14ac:dyDescent="0.2">
      <c r="A45" s="81"/>
      <c r="B45" s="82"/>
      <c r="C45" s="1"/>
      <c r="D45" s="62"/>
      <c r="E45" s="63"/>
      <c r="F45" s="64"/>
      <c r="G45" s="78"/>
      <c r="H45" s="79"/>
      <c r="I45" s="79"/>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row>
    <row r="46" spans="1:60" s="80" customFormat="1" ht="15" customHeight="1" x14ac:dyDescent="0.2">
      <c r="A46" s="153" t="s">
        <v>44</v>
      </c>
      <c r="B46" s="154"/>
      <c r="C46" s="154"/>
      <c r="D46" s="154"/>
      <c r="E46" s="154"/>
      <c r="F46" s="155"/>
      <c r="G46" s="78"/>
      <c r="H46" s="79"/>
      <c r="I46" s="79"/>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row>
    <row r="47" spans="1:60" s="80" customFormat="1" ht="15" customHeight="1" x14ac:dyDescent="0.2">
      <c r="A47" s="153" t="s">
        <v>45</v>
      </c>
      <c r="B47" s="154"/>
      <c r="C47" s="154"/>
      <c r="D47" s="154"/>
      <c r="E47" s="155"/>
      <c r="F47" s="83">
        <v>0</v>
      </c>
      <c r="G47" s="78"/>
      <c r="H47" s="79"/>
      <c r="I47" s="79"/>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row>
    <row r="48" spans="1:60" s="80" customFormat="1" ht="15" customHeight="1" x14ac:dyDescent="0.2">
      <c r="A48" s="12" t="s">
        <v>5</v>
      </c>
      <c r="B48" s="12" t="s">
        <v>46</v>
      </c>
      <c r="C48" s="12" t="s">
        <v>30</v>
      </c>
      <c r="D48" s="12" t="s">
        <v>8</v>
      </c>
      <c r="E48" s="12" t="s">
        <v>9</v>
      </c>
      <c r="F48" s="12"/>
      <c r="G48" s="78"/>
      <c r="H48" s="79"/>
      <c r="I48" s="79"/>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row>
    <row r="49" spans="1:60" s="80" customFormat="1" ht="15" customHeight="1" x14ac:dyDescent="0.2">
      <c r="A49" s="13"/>
      <c r="B49" s="14"/>
      <c r="C49" s="15" t="s">
        <v>11</v>
      </c>
      <c r="D49" s="84">
        <v>69874612.439999998</v>
      </c>
      <c r="E49" s="75"/>
      <c r="F49" s="17">
        <f>F47+D49</f>
        <v>69874612.439999998</v>
      </c>
      <c r="G49" s="78"/>
      <c r="H49" s="79"/>
      <c r="I49" s="79"/>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row>
    <row r="50" spans="1:60" s="80" customFormat="1" ht="15" customHeight="1" x14ac:dyDescent="0.2">
      <c r="A50" s="13"/>
      <c r="B50" s="85"/>
      <c r="C50" s="15" t="s">
        <v>47</v>
      </c>
      <c r="D50" s="84"/>
      <c r="E50" s="21"/>
      <c r="F50" s="17">
        <f>F49+D50</f>
        <v>69874612.439999998</v>
      </c>
      <c r="G50" s="78"/>
      <c r="H50" s="79"/>
      <c r="I50" s="79"/>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row>
    <row r="51" spans="1:60" s="80" customFormat="1" ht="15" customHeight="1" x14ac:dyDescent="0.2">
      <c r="A51" s="13"/>
      <c r="B51" s="85"/>
      <c r="C51" s="15" t="s">
        <v>47</v>
      </c>
      <c r="D51" s="84"/>
      <c r="E51" s="84">
        <v>69874612.439999998</v>
      </c>
      <c r="F51" s="17">
        <f>F50-E51</f>
        <v>0</v>
      </c>
      <c r="G51" s="78"/>
      <c r="H51" s="79"/>
      <c r="I51" s="79"/>
      <c r="J51" s="144"/>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row>
    <row r="52" spans="1:60" s="39" customFormat="1" ht="15" customHeight="1" x14ac:dyDescent="0.2">
      <c r="A52" s="56"/>
      <c r="B52" s="57"/>
      <c r="C52" s="58"/>
      <c r="D52" s="36"/>
      <c r="E52" s="35"/>
      <c r="F52" s="59"/>
      <c r="G52" s="37"/>
      <c r="H52" s="38"/>
      <c r="I52" s="38"/>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row>
    <row r="53" spans="1:60" s="71" customFormat="1" ht="15" x14ac:dyDescent="0.25">
      <c r="A53" s="156" t="s">
        <v>0</v>
      </c>
      <c r="B53" s="156"/>
      <c r="C53" s="156"/>
      <c r="D53" s="156"/>
      <c r="E53" s="156"/>
      <c r="F53" s="156"/>
      <c r="G53" s="42"/>
      <c r="H53" s="70"/>
      <c r="I53" s="70"/>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row>
    <row r="54" spans="1:60" s="71" customFormat="1" ht="15" x14ac:dyDescent="0.25">
      <c r="A54" s="156" t="s">
        <v>1</v>
      </c>
      <c r="B54" s="156"/>
      <c r="C54" s="156"/>
      <c r="D54" s="156"/>
      <c r="E54" s="156"/>
      <c r="F54" s="156"/>
      <c r="G54" s="42"/>
      <c r="H54" s="70"/>
      <c r="I54" s="70"/>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row>
    <row r="55" spans="1:60" s="71" customFormat="1" ht="15" customHeight="1" x14ac:dyDescent="0.25">
      <c r="A55" s="157" t="s">
        <v>202</v>
      </c>
      <c r="B55" s="157"/>
      <c r="C55" s="157"/>
      <c r="D55" s="157"/>
      <c r="E55" s="157"/>
      <c r="F55" s="157"/>
      <c r="G55" s="42"/>
      <c r="H55" s="70"/>
      <c r="I55" s="70"/>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row>
    <row r="56" spans="1:60" s="71" customFormat="1" ht="15" x14ac:dyDescent="0.25">
      <c r="A56" s="158" t="s">
        <v>2</v>
      </c>
      <c r="B56" s="158"/>
      <c r="C56" s="158"/>
      <c r="D56" s="158"/>
      <c r="E56" s="158"/>
      <c r="F56" s="158"/>
      <c r="G56" s="42"/>
      <c r="H56" s="70"/>
      <c r="I56" s="70"/>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row>
    <row r="57" spans="1:60" s="71" customFormat="1" ht="15" x14ac:dyDescent="0.25">
      <c r="A57" s="74"/>
      <c r="B57" s="41"/>
      <c r="C57" s="42"/>
      <c r="D57" s="43"/>
      <c r="E57" s="44"/>
      <c r="F57" s="45"/>
      <c r="G57" s="42"/>
      <c r="H57" s="70"/>
      <c r="I57" s="70"/>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row>
    <row r="58" spans="1:60" s="71" customFormat="1" ht="15" x14ac:dyDescent="0.25">
      <c r="A58" s="153" t="s">
        <v>35</v>
      </c>
      <c r="B58" s="154"/>
      <c r="C58" s="154"/>
      <c r="D58" s="154"/>
      <c r="E58" s="154"/>
      <c r="F58" s="155"/>
      <c r="G58" s="42"/>
      <c r="H58" s="70"/>
      <c r="I58" s="70"/>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row>
    <row r="59" spans="1:60" s="71" customFormat="1" ht="15" x14ac:dyDescent="0.25">
      <c r="A59" s="153" t="s">
        <v>4</v>
      </c>
      <c r="B59" s="154"/>
      <c r="C59" s="154"/>
      <c r="D59" s="154"/>
      <c r="E59" s="155"/>
      <c r="F59" s="11">
        <v>20084762.780000001</v>
      </c>
      <c r="G59" s="42"/>
      <c r="H59" s="70"/>
      <c r="I59" s="70"/>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row>
    <row r="60" spans="1:60" s="71" customFormat="1" ht="15" x14ac:dyDescent="0.25">
      <c r="A60" s="12" t="s">
        <v>5</v>
      </c>
      <c r="B60" s="12" t="s">
        <v>6</v>
      </c>
      <c r="C60" s="12" t="s">
        <v>30</v>
      </c>
      <c r="D60" s="12" t="s">
        <v>8</v>
      </c>
      <c r="E60" s="12" t="s">
        <v>9</v>
      </c>
      <c r="F60" s="12" t="s">
        <v>24</v>
      </c>
      <c r="G60" s="42"/>
      <c r="H60" s="70"/>
      <c r="I60" s="70"/>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row>
    <row r="61" spans="1:60" s="71" customFormat="1" ht="15" x14ac:dyDescent="0.25">
      <c r="A61" s="65"/>
      <c r="B61" s="66"/>
      <c r="C61" s="15" t="s">
        <v>25</v>
      </c>
      <c r="D61" s="75">
        <v>9432666.3699999992</v>
      </c>
      <c r="E61" s="68"/>
      <c r="F61" s="69">
        <f>F59+D61</f>
        <v>29517429.149999999</v>
      </c>
      <c r="G61" s="42"/>
      <c r="H61" s="70"/>
      <c r="I61" s="70"/>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row>
    <row r="62" spans="1:60" s="71" customFormat="1" ht="15" x14ac:dyDescent="0.25">
      <c r="A62" s="65"/>
      <c r="B62" s="66"/>
      <c r="C62" s="15" t="s">
        <v>32</v>
      </c>
      <c r="D62" s="75"/>
      <c r="E62" s="68"/>
      <c r="F62" s="69">
        <f>F61</f>
        <v>29517429.149999999</v>
      </c>
      <c r="G62" s="42"/>
      <c r="H62" s="70"/>
      <c r="I62" s="70"/>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60" s="71" customFormat="1" ht="15" x14ac:dyDescent="0.25">
      <c r="A63" s="65"/>
      <c r="B63" s="66"/>
      <c r="C63" s="15" t="s">
        <v>36</v>
      </c>
      <c r="D63" s="76"/>
      <c r="E63" s="68"/>
      <c r="F63" s="69">
        <f>F62</f>
        <v>29517429.149999999</v>
      </c>
      <c r="G63" s="42"/>
      <c r="H63" s="70"/>
      <c r="I63" s="70"/>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row>
    <row r="64" spans="1:60" s="71" customFormat="1" ht="15" x14ac:dyDescent="0.25">
      <c r="A64" s="65"/>
      <c r="B64" s="66"/>
      <c r="C64" s="15" t="s">
        <v>37</v>
      </c>
      <c r="D64" s="76"/>
      <c r="E64" s="16">
        <v>994900</v>
      </c>
      <c r="F64" s="69">
        <f>F63-E64</f>
        <v>28522529.149999999</v>
      </c>
      <c r="G64" s="42"/>
      <c r="H64" s="70"/>
      <c r="I64" s="70"/>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row>
    <row r="65" spans="1:60" s="71" customFormat="1" ht="15" x14ac:dyDescent="0.25">
      <c r="A65" s="65"/>
      <c r="B65" s="66"/>
      <c r="C65" s="15" t="s">
        <v>38</v>
      </c>
      <c r="D65" s="76"/>
      <c r="E65" s="55">
        <v>1694.85</v>
      </c>
      <c r="F65" s="69">
        <f>F64-E65</f>
        <v>28520834.299999997</v>
      </c>
      <c r="G65" s="42"/>
      <c r="H65" s="70"/>
      <c r="I65" s="70"/>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s="71" customFormat="1" ht="15" customHeight="1" x14ac:dyDescent="0.25">
      <c r="A66" s="65"/>
      <c r="B66" s="66"/>
      <c r="C66" s="15" t="s">
        <v>39</v>
      </c>
      <c r="D66" s="76"/>
      <c r="E66" s="55"/>
      <c r="F66" s="69">
        <f>F65</f>
        <v>28520834.299999997</v>
      </c>
      <c r="G66" s="42"/>
      <c r="H66" s="70"/>
      <c r="I66" s="70"/>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s="71" customFormat="1" ht="12" customHeight="1" x14ac:dyDescent="0.25">
      <c r="A67" s="65"/>
      <c r="B67" s="66"/>
      <c r="C67" s="15" t="s">
        <v>40</v>
      </c>
      <c r="D67" s="76"/>
      <c r="E67" s="55"/>
      <c r="F67" s="69">
        <f>F66</f>
        <v>28520834.299999997</v>
      </c>
      <c r="G67" s="42"/>
      <c r="H67" s="70"/>
      <c r="I67" s="70"/>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s="71" customFormat="1" ht="12" customHeight="1" x14ac:dyDescent="0.25">
      <c r="A68" s="65"/>
      <c r="B68" s="66"/>
      <c r="C68" s="15" t="s">
        <v>41</v>
      </c>
      <c r="D68" s="51">
        <v>76408.66</v>
      </c>
      <c r="E68" s="55"/>
      <c r="F68" s="69">
        <f>F67+D68</f>
        <v>28597242.959999997</v>
      </c>
      <c r="G68" s="42"/>
      <c r="H68" s="70"/>
      <c r="I68" s="70"/>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s="71" customFormat="1" ht="12" customHeight="1" x14ac:dyDescent="0.25">
      <c r="A69" s="65"/>
      <c r="B69" s="66"/>
      <c r="C69" s="15" t="s">
        <v>42</v>
      </c>
      <c r="D69" s="77"/>
      <c r="E69" s="55">
        <v>150</v>
      </c>
      <c r="F69" s="69">
        <f>F68-E69</f>
        <v>28597092.959999997</v>
      </c>
      <c r="G69" s="42"/>
      <c r="H69" s="70"/>
      <c r="I69" s="70"/>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s="71" customFormat="1" ht="12" customHeight="1" x14ac:dyDescent="0.25">
      <c r="A70" s="65"/>
      <c r="B70" s="66"/>
      <c r="C70" s="15" t="s">
        <v>43</v>
      </c>
      <c r="D70" s="55">
        <v>22166.47</v>
      </c>
      <c r="E70" s="55"/>
      <c r="F70" s="69">
        <f>F69+D70</f>
        <v>28619259.429999996</v>
      </c>
      <c r="G70" s="42"/>
      <c r="H70" s="70"/>
      <c r="I70" s="70"/>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row>
    <row r="71" spans="1:60" s="107" customFormat="1" ht="15" customHeight="1" x14ac:dyDescent="0.2">
      <c r="A71" s="109"/>
      <c r="B71" s="110"/>
      <c r="C71" s="111"/>
      <c r="D71" s="104"/>
      <c r="E71" s="105"/>
      <c r="F71" s="112"/>
      <c r="H71" s="108"/>
      <c r="I71" s="108"/>
    </row>
    <row r="72" spans="1:60" s="107" customFormat="1" ht="15" customHeight="1" x14ac:dyDescent="0.2">
      <c r="A72" s="109"/>
      <c r="B72" s="110"/>
      <c r="C72" s="111"/>
      <c r="D72" s="104"/>
      <c r="E72" s="105"/>
      <c r="F72" s="112"/>
      <c r="H72" s="108"/>
      <c r="I72" s="108"/>
    </row>
    <row r="73" spans="1:60" s="107" customFormat="1" ht="15" customHeight="1" x14ac:dyDescent="0.2">
      <c r="A73" s="109"/>
      <c r="B73" s="110"/>
      <c r="C73" s="111"/>
      <c r="D73" s="104"/>
      <c r="E73" s="105"/>
      <c r="F73" s="112"/>
      <c r="H73" s="108"/>
      <c r="I73" s="108"/>
    </row>
    <row r="74" spans="1:60" s="107" customFormat="1" ht="15" customHeight="1" x14ac:dyDescent="0.2">
      <c r="A74" s="109"/>
      <c r="B74" s="110"/>
      <c r="C74" s="111"/>
      <c r="D74" s="104"/>
      <c r="E74" s="105"/>
      <c r="F74" s="112"/>
      <c r="H74" s="108"/>
      <c r="I74" s="108"/>
    </row>
    <row r="75" spans="1:60" s="107" customFormat="1" ht="15" customHeight="1" x14ac:dyDescent="0.2">
      <c r="A75" s="109"/>
      <c r="B75" s="110"/>
      <c r="C75" s="111"/>
      <c r="D75" s="104"/>
      <c r="E75" s="105"/>
      <c r="F75" s="112"/>
      <c r="H75" s="108"/>
      <c r="I75" s="108"/>
    </row>
    <row r="76" spans="1:60" s="107" customFormat="1" ht="15" customHeight="1" x14ac:dyDescent="0.2">
      <c r="A76" s="109"/>
      <c r="B76" s="110"/>
      <c r="C76" s="111"/>
      <c r="D76" s="104"/>
      <c r="E76" s="105"/>
      <c r="F76" s="112"/>
      <c r="H76" s="108"/>
      <c r="I76" s="108"/>
    </row>
    <row r="77" spans="1:60" s="107" customFormat="1" ht="15" customHeight="1" x14ac:dyDescent="0.2">
      <c r="A77" s="109"/>
      <c r="B77" s="110"/>
      <c r="C77" s="111"/>
      <c r="D77" s="104"/>
      <c r="E77" s="105"/>
      <c r="F77" s="112"/>
      <c r="H77" s="108"/>
      <c r="I77" s="108"/>
    </row>
    <row r="78" spans="1:60" s="107" customFormat="1" ht="15" customHeight="1" x14ac:dyDescent="0.2">
      <c r="A78" s="109"/>
      <c r="B78" s="110"/>
      <c r="C78" s="111"/>
      <c r="D78" s="104"/>
      <c r="E78" s="105"/>
      <c r="F78" s="112"/>
      <c r="H78" s="108"/>
      <c r="I78" s="108"/>
    </row>
    <row r="79" spans="1:60" s="107" customFormat="1" ht="15" customHeight="1" x14ac:dyDescent="0.2">
      <c r="A79" s="109"/>
      <c r="B79" s="110"/>
      <c r="C79" s="111"/>
      <c r="D79" s="104"/>
      <c r="E79" s="105"/>
      <c r="F79" s="112"/>
      <c r="H79" s="108"/>
      <c r="I79" s="108"/>
    </row>
    <row r="80" spans="1:60" s="107" customFormat="1" ht="15" customHeight="1" x14ac:dyDescent="0.2">
      <c r="A80" s="109"/>
      <c r="B80" s="110"/>
      <c r="C80" s="111"/>
      <c r="D80" s="104"/>
      <c r="E80" s="105"/>
      <c r="F80" s="112"/>
      <c r="H80" s="108"/>
      <c r="I80" s="108"/>
    </row>
    <row r="81" spans="1:60" s="39" customFormat="1" ht="15" customHeight="1" x14ac:dyDescent="0.25">
      <c r="A81" s="156" t="s">
        <v>0</v>
      </c>
      <c r="B81" s="156"/>
      <c r="C81" s="156"/>
      <c r="D81" s="156"/>
      <c r="E81" s="156"/>
      <c r="F81" s="156"/>
      <c r="G81" s="37"/>
      <c r="H81" s="38"/>
      <c r="I81" s="38"/>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c r="BB81" s="37"/>
      <c r="BC81" s="37"/>
      <c r="BD81" s="37"/>
      <c r="BE81" s="37"/>
      <c r="BF81" s="37"/>
      <c r="BG81" s="37"/>
      <c r="BH81" s="37"/>
    </row>
    <row r="82" spans="1:60" s="39" customFormat="1" ht="15" customHeight="1" x14ac:dyDescent="0.25">
      <c r="A82" s="156" t="s">
        <v>1</v>
      </c>
      <c r="B82" s="156"/>
      <c r="C82" s="156"/>
      <c r="D82" s="156"/>
      <c r="E82" s="156"/>
      <c r="F82" s="156"/>
      <c r="G82" s="37"/>
      <c r="H82" s="38"/>
      <c r="I82" s="38"/>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row>
    <row r="83" spans="1:60" s="39" customFormat="1" ht="15" customHeight="1" x14ac:dyDescent="0.25">
      <c r="A83" s="157" t="s">
        <v>55</v>
      </c>
      <c r="B83" s="157"/>
      <c r="C83" s="157"/>
      <c r="D83" s="157"/>
      <c r="E83" s="157"/>
      <c r="F83" s="157"/>
      <c r="G83" s="37"/>
      <c r="H83" s="38"/>
      <c r="I83" s="38"/>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row>
    <row r="84" spans="1:60" s="39" customFormat="1" ht="15" customHeight="1" x14ac:dyDescent="0.25">
      <c r="A84" s="158" t="s">
        <v>2</v>
      </c>
      <c r="B84" s="158"/>
      <c r="C84" s="158"/>
      <c r="D84" s="158"/>
      <c r="E84" s="158"/>
      <c r="F84" s="158"/>
      <c r="G84" s="37"/>
      <c r="H84" s="38"/>
      <c r="I84" s="38"/>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row>
    <row r="85" spans="1:60" s="39" customFormat="1" ht="15" customHeight="1" x14ac:dyDescent="0.2">
      <c r="A85" s="60"/>
      <c r="B85" s="61"/>
      <c r="C85" s="1"/>
      <c r="D85" s="62"/>
      <c r="E85" s="63"/>
      <c r="F85" s="64"/>
      <c r="G85" s="37"/>
      <c r="H85" s="38"/>
      <c r="I85" s="38"/>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row>
    <row r="86" spans="1:60" s="39" customFormat="1" ht="15" customHeight="1" x14ac:dyDescent="0.2">
      <c r="A86" s="153" t="s">
        <v>29</v>
      </c>
      <c r="B86" s="154"/>
      <c r="C86" s="154"/>
      <c r="D86" s="154"/>
      <c r="E86" s="154"/>
      <c r="F86" s="155"/>
      <c r="G86" s="37"/>
      <c r="H86" s="38"/>
      <c r="I86" s="38"/>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row>
    <row r="87" spans="1:60" s="39" customFormat="1" ht="15" customHeight="1" x14ac:dyDescent="0.2">
      <c r="A87" s="153" t="s">
        <v>4</v>
      </c>
      <c r="B87" s="154"/>
      <c r="C87" s="154"/>
      <c r="D87" s="154"/>
      <c r="E87" s="155"/>
      <c r="F87" s="11">
        <v>290025.88</v>
      </c>
      <c r="G87" s="37"/>
      <c r="H87" s="38"/>
      <c r="I87" s="38"/>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row>
    <row r="88" spans="1:60" s="39" customFormat="1" ht="15" customHeight="1" x14ac:dyDescent="0.2">
      <c r="A88" s="12" t="s">
        <v>5</v>
      </c>
      <c r="B88" s="12" t="s">
        <v>6</v>
      </c>
      <c r="C88" s="12" t="s">
        <v>30</v>
      </c>
      <c r="D88" s="12" t="s">
        <v>8</v>
      </c>
      <c r="E88" s="12" t="s">
        <v>9</v>
      </c>
      <c r="F88" s="12" t="s">
        <v>24</v>
      </c>
      <c r="G88" s="37"/>
      <c r="H88" s="38"/>
      <c r="I88" s="38"/>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row>
    <row r="89" spans="1:60" s="39" customFormat="1" ht="15" customHeight="1" x14ac:dyDescent="0.2">
      <c r="A89" s="65"/>
      <c r="B89" s="66"/>
      <c r="C89" s="15" t="s">
        <v>31</v>
      </c>
      <c r="D89" s="67"/>
      <c r="E89" s="68"/>
      <c r="F89" s="69">
        <f>F87</f>
        <v>290025.88</v>
      </c>
      <c r="G89" s="37"/>
      <c r="H89" s="38"/>
      <c r="I89" s="38"/>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row>
    <row r="90" spans="1:60" s="39" customFormat="1" ht="15" customHeight="1" x14ac:dyDescent="0.2">
      <c r="A90" s="65"/>
      <c r="B90" s="66"/>
      <c r="C90" s="15" t="s">
        <v>32</v>
      </c>
      <c r="D90" s="67">
        <v>9227570.8000000007</v>
      </c>
      <c r="E90" s="68"/>
      <c r="F90" s="69">
        <f>F89+D90+D91</f>
        <v>16433171.720000003</v>
      </c>
      <c r="G90" s="37"/>
      <c r="H90" s="38"/>
      <c r="I90" s="38"/>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row>
    <row r="91" spans="1:60" s="39" customFormat="1" ht="15" customHeight="1" x14ac:dyDescent="0.2">
      <c r="A91" s="65"/>
      <c r="B91" s="66"/>
      <c r="C91" s="15" t="s">
        <v>32</v>
      </c>
      <c r="D91" s="67">
        <v>6915575.04</v>
      </c>
      <c r="E91" s="68"/>
      <c r="F91" s="69">
        <f>F90</f>
        <v>16433171.720000003</v>
      </c>
      <c r="G91" s="37"/>
      <c r="H91" s="38"/>
      <c r="I91" s="38"/>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37"/>
      <c r="BD91" s="37"/>
      <c r="BE91" s="37"/>
      <c r="BF91" s="37"/>
      <c r="BG91" s="37"/>
      <c r="BH91" s="37"/>
    </row>
    <row r="92" spans="1:60" s="39" customFormat="1" ht="15" customHeight="1" x14ac:dyDescent="0.2">
      <c r="A92" s="65"/>
      <c r="B92" s="66"/>
      <c r="C92" s="15" t="s">
        <v>33</v>
      </c>
      <c r="D92" s="67"/>
      <c r="E92" s="68"/>
      <c r="F92" s="69">
        <f>F91</f>
        <v>16433171.720000003</v>
      </c>
      <c r="G92" s="37"/>
      <c r="H92" s="38"/>
      <c r="I92" s="38"/>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c r="BB92" s="37"/>
      <c r="BC92" s="37"/>
      <c r="BD92" s="37"/>
      <c r="BE92" s="37"/>
      <c r="BF92" s="37"/>
      <c r="BG92" s="37"/>
      <c r="BH92" s="37"/>
    </row>
    <row r="93" spans="1:60" s="39" customFormat="1" ht="15" customHeight="1" x14ac:dyDescent="0.2">
      <c r="A93" s="65"/>
      <c r="B93" s="66"/>
      <c r="C93" s="25" t="s">
        <v>15</v>
      </c>
      <c r="D93" s="67"/>
      <c r="E93" s="68">
        <v>3840.03</v>
      </c>
      <c r="F93" s="69">
        <f t="shared" ref="F93:F99" si="1">F92-E93</f>
        <v>16429331.690000003</v>
      </c>
      <c r="G93" s="37"/>
      <c r="H93" s="38"/>
      <c r="I93" s="38"/>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row>
    <row r="94" spans="1:60" s="71" customFormat="1" ht="15" customHeight="1" x14ac:dyDescent="0.25">
      <c r="A94" s="65"/>
      <c r="B94" s="66"/>
      <c r="C94" s="15" t="s">
        <v>34</v>
      </c>
      <c r="D94" s="67"/>
      <c r="E94" s="68">
        <v>7971.99</v>
      </c>
      <c r="F94" s="69">
        <f t="shared" si="1"/>
        <v>16421359.700000003</v>
      </c>
      <c r="G94" s="42"/>
      <c r="H94" s="70"/>
      <c r="I94" s="70"/>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s="71" customFormat="1" ht="15" customHeight="1" x14ac:dyDescent="0.25">
      <c r="A95" s="65"/>
      <c r="B95" s="66"/>
      <c r="C95" s="25" t="s">
        <v>17</v>
      </c>
      <c r="D95" s="67"/>
      <c r="E95" s="68">
        <v>2000</v>
      </c>
      <c r="F95" s="69">
        <f t="shared" si="1"/>
        <v>16419359.700000003</v>
      </c>
      <c r="G95" s="42"/>
      <c r="H95" s="70"/>
      <c r="I95" s="70"/>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s="71" customFormat="1" ht="15" customHeight="1" x14ac:dyDescent="0.25">
      <c r="A96" s="65"/>
      <c r="B96" s="66"/>
      <c r="C96" s="15" t="s">
        <v>21</v>
      </c>
      <c r="D96" s="67"/>
      <c r="E96" s="68">
        <v>175</v>
      </c>
      <c r="F96" s="69">
        <f t="shared" si="1"/>
        <v>16419184.700000003</v>
      </c>
      <c r="G96" s="42"/>
      <c r="H96" s="70"/>
      <c r="I96" s="70"/>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s="71" customFormat="1" ht="30.75" customHeight="1" x14ac:dyDescent="0.25">
      <c r="A97" s="65">
        <v>45328</v>
      </c>
      <c r="B97" s="72" t="s">
        <v>556</v>
      </c>
      <c r="C97" s="131" t="s">
        <v>416</v>
      </c>
      <c r="D97" s="67"/>
      <c r="E97" s="73">
        <v>68753.86</v>
      </c>
      <c r="F97" s="69">
        <f t="shared" si="1"/>
        <v>16350430.840000004</v>
      </c>
      <c r="G97" s="42"/>
      <c r="H97" s="70"/>
      <c r="I97" s="70"/>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row>
    <row r="98" spans="1:60" s="71" customFormat="1" ht="37.5" customHeight="1" x14ac:dyDescent="0.25">
      <c r="A98" s="65">
        <v>45328</v>
      </c>
      <c r="B98" s="72" t="s">
        <v>557</v>
      </c>
      <c r="C98" s="131" t="s">
        <v>417</v>
      </c>
      <c r="D98" s="67"/>
      <c r="E98" s="73">
        <v>42696.59</v>
      </c>
      <c r="F98" s="69">
        <f t="shared" si="1"/>
        <v>16307734.250000004</v>
      </c>
      <c r="G98" s="42"/>
      <c r="H98" s="70"/>
      <c r="I98" s="70"/>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row>
    <row r="99" spans="1:60" s="71" customFormat="1" ht="36" customHeight="1" x14ac:dyDescent="0.25">
      <c r="A99" s="65">
        <v>45328</v>
      </c>
      <c r="B99" s="72" t="s">
        <v>558</v>
      </c>
      <c r="C99" s="131" t="s">
        <v>418</v>
      </c>
      <c r="D99" s="67"/>
      <c r="E99" s="73">
        <v>56469.67</v>
      </c>
      <c r="F99" s="69">
        <f t="shared" si="1"/>
        <v>16251264.580000004</v>
      </c>
      <c r="G99" s="42"/>
      <c r="H99" s="70"/>
      <c r="I99" s="70"/>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row>
    <row r="100" spans="1:60" s="71" customFormat="1" ht="34.5" customHeight="1" x14ac:dyDescent="0.25">
      <c r="A100" s="65">
        <v>45328</v>
      </c>
      <c r="B100" s="72" t="s">
        <v>559</v>
      </c>
      <c r="C100" s="131" t="s">
        <v>419</v>
      </c>
      <c r="D100" s="67"/>
      <c r="E100" s="73">
        <v>43491.7</v>
      </c>
      <c r="F100" s="69">
        <f t="shared" ref="F100:F163" si="2">F99-E100</f>
        <v>16207772.880000005</v>
      </c>
      <c r="G100" s="42"/>
      <c r="H100" s="70"/>
      <c r="I100" s="70"/>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row>
    <row r="101" spans="1:60" s="71" customFormat="1" ht="42.75" customHeight="1" x14ac:dyDescent="0.25">
      <c r="A101" s="65">
        <v>45328</v>
      </c>
      <c r="B101" s="72" t="s">
        <v>560</v>
      </c>
      <c r="C101" s="131" t="s">
        <v>420</v>
      </c>
      <c r="D101" s="67"/>
      <c r="E101" s="73">
        <v>1757.68</v>
      </c>
      <c r="F101" s="69">
        <f t="shared" si="2"/>
        <v>16206015.200000005</v>
      </c>
      <c r="G101" s="42"/>
      <c r="H101" s="70"/>
      <c r="I101" s="70"/>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row>
    <row r="102" spans="1:60" s="71" customFormat="1" ht="37.5" customHeight="1" x14ac:dyDescent="0.25">
      <c r="A102" s="65">
        <v>45328</v>
      </c>
      <c r="B102" s="72" t="s">
        <v>561</v>
      </c>
      <c r="C102" s="131" t="s">
        <v>421</v>
      </c>
      <c r="D102" s="67"/>
      <c r="E102" s="73">
        <v>133261.56</v>
      </c>
      <c r="F102" s="69">
        <f t="shared" si="2"/>
        <v>16072753.640000004</v>
      </c>
      <c r="G102" s="42"/>
      <c r="H102" s="70"/>
      <c r="I102" s="70"/>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row>
    <row r="103" spans="1:60" s="71" customFormat="1" ht="37.5" customHeight="1" x14ac:dyDescent="0.25">
      <c r="A103" s="65">
        <v>45328</v>
      </c>
      <c r="B103" s="72">
        <v>50029</v>
      </c>
      <c r="C103" s="131" t="s">
        <v>65</v>
      </c>
      <c r="D103" s="67"/>
      <c r="E103" s="73">
        <v>0</v>
      </c>
      <c r="F103" s="69">
        <f t="shared" si="2"/>
        <v>16072753.640000004</v>
      </c>
      <c r="G103" s="42"/>
      <c r="H103" s="70"/>
      <c r="I103" s="70"/>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row>
    <row r="104" spans="1:60" s="71" customFormat="1" ht="42.75" customHeight="1" x14ac:dyDescent="0.25">
      <c r="A104" s="65">
        <v>45328</v>
      </c>
      <c r="B104" s="72" t="s">
        <v>562</v>
      </c>
      <c r="C104" s="131" t="s">
        <v>422</v>
      </c>
      <c r="D104" s="67"/>
      <c r="E104" s="73">
        <v>1815</v>
      </c>
      <c r="F104" s="69">
        <f t="shared" si="2"/>
        <v>16070938.640000004</v>
      </c>
      <c r="G104" s="42"/>
      <c r="H104" s="70"/>
      <c r="I104" s="70"/>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row>
    <row r="105" spans="1:60" s="71" customFormat="1" ht="39" customHeight="1" x14ac:dyDescent="0.25">
      <c r="A105" s="65">
        <v>45328</v>
      </c>
      <c r="B105" s="72" t="s">
        <v>563</v>
      </c>
      <c r="C105" s="131" t="s">
        <v>423</v>
      </c>
      <c r="D105" s="67"/>
      <c r="E105" s="73">
        <v>146811.1</v>
      </c>
      <c r="F105" s="69">
        <f t="shared" si="2"/>
        <v>15924127.540000005</v>
      </c>
      <c r="G105" s="42"/>
      <c r="H105" s="70"/>
      <c r="I105" s="70"/>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row>
    <row r="106" spans="1:60" s="71" customFormat="1" ht="48" customHeight="1" x14ac:dyDescent="0.25">
      <c r="A106" s="65">
        <v>45328</v>
      </c>
      <c r="B106" s="72" t="s">
        <v>564</v>
      </c>
      <c r="C106" s="131" t="s">
        <v>424</v>
      </c>
      <c r="D106" s="67"/>
      <c r="E106" s="73">
        <v>83560.22</v>
      </c>
      <c r="F106" s="69">
        <f t="shared" si="2"/>
        <v>15840567.320000004</v>
      </c>
      <c r="G106" s="42"/>
      <c r="H106" s="70"/>
      <c r="I106" s="70"/>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row>
    <row r="107" spans="1:60" s="71" customFormat="1" ht="33" customHeight="1" x14ac:dyDescent="0.25">
      <c r="A107" s="65">
        <v>45328</v>
      </c>
      <c r="B107" s="72">
        <v>50033</v>
      </c>
      <c r="C107" s="131" t="s">
        <v>65</v>
      </c>
      <c r="D107" s="67"/>
      <c r="E107" s="73">
        <v>0</v>
      </c>
      <c r="F107" s="69">
        <f t="shared" si="2"/>
        <v>15840567.320000004</v>
      </c>
      <c r="G107" s="42"/>
      <c r="H107" s="70"/>
      <c r="I107" s="70"/>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row>
    <row r="108" spans="1:60" s="71" customFormat="1" ht="45" customHeight="1" x14ac:dyDescent="0.25">
      <c r="A108" s="65">
        <v>45328</v>
      </c>
      <c r="B108" s="72" t="s">
        <v>565</v>
      </c>
      <c r="C108" s="131" t="s">
        <v>425</v>
      </c>
      <c r="D108" s="67"/>
      <c r="E108" s="73">
        <v>8994.4</v>
      </c>
      <c r="F108" s="69">
        <f t="shared" si="2"/>
        <v>15831572.920000004</v>
      </c>
      <c r="G108" s="42"/>
      <c r="H108" s="70"/>
      <c r="I108" s="70"/>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row>
    <row r="109" spans="1:60" s="71" customFormat="1" ht="31.5" customHeight="1" x14ac:dyDescent="0.25">
      <c r="A109" s="65">
        <v>45328</v>
      </c>
      <c r="B109" s="72" t="s">
        <v>566</v>
      </c>
      <c r="C109" s="131" t="s">
        <v>426</v>
      </c>
      <c r="D109" s="67"/>
      <c r="E109" s="73">
        <v>119143.28</v>
      </c>
      <c r="F109" s="69">
        <f t="shared" si="2"/>
        <v>15712429.640000004</v>
      </c>
      <c r="G109" s="42"/>
      <c r="H109" s="70"/>
      <c r="I109" s="70"/>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row>
    <row r="110" spans="1:60" s="71" customFormat="1" ht="41.25" customHeight="1" x14ac:dyDescent="0.25">
      <c r="A110" s="65">
        <v>45328</v>
      </c>
      <c r="B110" s="72" t="s">
        <v>567</v>
      </c>
      <c r="C110" s="131" t="s">
        <v>427</v>
      </c>
      <c r="D110" s="67"/>
      <c r="E110" s="73">
        <v>63032.37</v>
      </c>
      <c r="F110" s="69">
        <f t="shared" si="2"/>
        <v>15649397.270000005</v>
      </c>
      <c r="G110" s="42"/>
      <c r="H110" s="70"/>
      <c r="I110" s="70"/>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row>
    <row r="111" spans="1:60" s="71" customFormat="1" ht="44.25" customHeight="1" x14ac:dyDescent="0.25">
      <c r="A111" s="65">
        <v>45328</v>
      </c>
      <c r="B111" s="72" t="s">
        <v>568</v>
      </c>
      <c r="C111" s="131" t="s">
        <v>428</v>
      </c>
      <c r="D111" s="67"/>
      <c r="E111" s="73">
        <v>7703</v>
      </c>
      <c r="F111" s="69">
        <f t="shared" si="2"/>
        <v>15641694.270000005</v>
      </c>
      <c r="G111" s="42"/>
      <c r="H111" s="70"/>
      <c r="I111" s="70"/>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row>
    <row r="112" spans="1:60" s="71" customFormat="1" ht="45.75" customHeight="1" x14ac:dyDescent="0.25">
      <c r="A112" s="65">
        <v>45328</v>
      </c>
      <c r="B112" s="72" t="s">
        <v>569</v>
      </c>
      <c r="C112" s="131" t="s">
        <v>429</v>
      </c>
      <c r="D112" s="67"/>
      <c r="E112" s="73">
        <v>1800.65</v>
      </c>
      <c r="F112" s="69">
        <f t="shared" si="2"/>
        <v>15639893.620000005</v>
      </c>
      <c r="G112" s="42"/>
      <c r="H112" s="70"/>
      <c r="I112" s="70"/>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row>
    <row r="113" spans="1:60" s="71" customFormat="1" ht="33" customHeight="1" x14ac:dyDescent="0.25">
      <c r="A113" s="65">
        <v>45328</v>
      </c>
      <c r="B113" s="72" t="s">
        <v>570</v>
      </c>
      <c r="C113" s="131" t="s">
        <v>430</v>
      </c>
      <c r="D113" s="67"/>
      <c r="E113" s="73">
        <v>119094.7</v>
      </c>
      <c r="F113" s="69">
        <f t="shared" si="2"/>
        <v>15520798.920000006</v>
      </c>
      <c r="G113" s="42"/>
      <c r="H113" s="70"/>
      <c r="I113" s="70"/>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row>
    <row r="114" spans="1:60" s="71" customFormat="1" ht="34.5" customHeight="1" x14ac:dyDescent="0.25">
      <c r="A114" s="65">
        <v>45328</v>
      </c>
      <c r="B114" s="72" t="s">
        <v>571</v>
      </c>
      <c r="C114" s="131" t="s">
        <v>431</v>
      </c>
      <c r="D114" s="67"/>
      <c r="E114" s="73">
        <v>73788.600000000006</v>
      </c>
      <c r="F114" s="69">
        <f t="shared" si="2"/>
        <v>15447010.320000006</v>
      </c>
      <c r="G114" s="42"/>
      <c r="H114" s="70"/>
      <c r="I114" s="70"/>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row>
    <row r="115" spans="1:60" s="71" customFormat="1" ht="41.25" customHeight="1" x14ac:dyDescent="0.25">
      <c r="A115" s="65">
        <v>45328</v>
      </c>
      <c r="B115" s="72" t="s">
        <v>572</v>
      </c>
      <c r="C115" s="131" t="s">
        <v>432</v>
      </c>
      <c r="D115" s="67"/>
      <c r="E115" s="73">
        <v>11090.4</v>
      </c>
      <c r="F115" s="69">
        <f t="shared" si="2"/>
        <v>15435919.920000006</v>
      </c>
      <c r="G115" s="42"/>
      <c r="H115" s="70"/>
      <c r="I115" s="70"/>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row>
    <row r="116" spans="1:60" s="71" customFormat="1" ht="42" customHeight="1" x14ac:dyDescent="0.25">
      <c r="A116" s="65">
        <v>45328</v>
      </c>
      <c r="B116" s="72" t="s">
        <v>573</v>
      </c>
      <c r="C116" s="131" t="s">
        <v>433</v>
      </c>
      <c r="D116" s="67"/>
      <c r="E116" s="73">
        <v>8423.5</v>
      </c>
      <c r="F116" s="69">
        <f t="shared" si="2"/>
        <v>15427496.420000006</v>
      </c>
      <c r="G116" s="42"/>
      <c r="H116" s="70"/>
      <c r="I116" s="70"/>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row>
    <row r="117" spans="1:60" s="71" customFormat="1" ht="34.5" customHeight="1" x14ac:dyDescent="0.25">
      <c r="A117" s="65">
        <v>45328</v>
      </c>
      <c r="B117" s="72" t="s">
        <v>574</v>
      </c>
      <c r="C117" s="131" t="s">
        <v>434</v>
      </c>
      <c r="D117" s="67"/>
      <c r="E117" s="73">
        <v>11790</v>
      </c>
      <c r="F117" s="69">
        <f t="shared" si="2"/>
        <v>15415706.420000006</v>
      </c>
      <c r="G117" s="42"/>
      <c r="H117" s="70"/>
      <c r="I117" s="70"/>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row>
    <row r="118" spans="1:60" s="71" customFormat="1" ht="36" customHeight="1" x14ac:dyDescent="0.25">
      <c r="A118" s="65">
        <v>45328</v>
      </c>
      <c r="B118" s="72" t="s">
        <v>575</v>
      </c>
      <c r="C118" s="131" t="s">
        <v>435</v>
      </c>
      <c r="D118" s="67"/>
      <c r="E118" s="73">
        <v>4742</v>
      </c>
      <c r="F118" s="69">
        <f t="shared" si="2"/>
        <v>15410964.420000006</v>
      </c>
      <c r="G118" s="42"/>
      <c r="H118" s="70"/>
      <c r="I118" s="70"/>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row>
    <row r="119" spans="1:60" s="71" customFormat="1" ht="35.25" customHeight="1" x14ac:dyDescent="0.25">
      <c r="A119" s="65">
        <v>45328</v>
      </c>
      <c r="B119" s="72" t="s">
        <v>576</v>
      </c>
      <c r="C119" s="131" t="s">
        <v>436</v>
      </c>
      <c r="D119" s="67"/>
      <c r="E119" s="73">
        <v>298536.77</v>
      </c>
      <c r="F119" s="69">
        <f t="shared" si="2"/>
        <v>15112427.650000006</v>
      </c>
      <c r="G119" s="42"/>
      <c r="H119" s="70"/>
      <c r="I119" s="70"/>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row>
    <row r="120" spans="1:60" s="71" customFormat="1" ht="43.5" customHeight="1" x14ac:dyDescent="0.25">
      <c r="A120" s="65">
        <v>45328</v>
      </c>
      <c r="B120" s="72" t="s">
        <v>577</v>
      </c>
      <c r="C120" s="131" t="s">
        <v>437</v>
      </c>
      <c r="D120" s="67"/>
      <c r="E120" s="73">
        <v>200231.42</v>
      </c>
      <c r="F120" s="69">
        <f t="shared" si="2"/>
        <v>14912196.230000006</v>
      </c>
      <c r="G120" s="42"/>
      <c r="H120" s="70"/>
      <c r="I120" s="70"/>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row>
    <row r="121" spans="1:60" s="71" customFormat="1" ht="36.75" customHeight="1" x14ac:dyDescent="0.25">
      <c r="A121" s="65">
        <v>45328</v>
      </c>
      <c r="B121" s="72" t="s">
        <v>578</v>
      </c>
      <c r="C121" s="131" t="s">
        <v>438</v>
      </c>
      <c r="D121" s="67"/>
      <c r="E121" s="73">
        <v>59593.25</v>
      </c>
      <c r="F121" s="69">
        <f t="shared" si="2"/>
        <v>14852602.980000006</v>
      </c>
      <c r="G121" s="42"/>
      <c r="H121" s="70"/>
      <c r="I121" s="70"/>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row>
    <row r="122" spans="1:60" s="71" customFormat="1" ht="43.5" customHeight="1" x14ac:dyDescent="0.25">
      <c r="A122" s="65">
        <v>45328</v>
      </c>
      <c r="B122" s="72" t="s">
        <v>579</v>
      </c>
      <c r="C122" s="131" t="s">
        <v>439</v>
      </c>
      <c r="D122" s="67"/>
      <c r="E122" s="73">
        <v>38177.949999999997</v>
      </c>
      <c r="F122" s="69">
        <f t="shared" si="2"/>
        <v>14814425.030000007</v>
      </c>
      <c r="G122" s="42"/>
      <c r="H122" s="70"/>
      <c r="I122" s="70"/>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row>
    <row r="123" spans="1:60" s="71" customFormat="1" ht="36" customHeight="1" x14ac:dyDescent="0.25">
      <c r="A123" s="65">
        <v>45328</v>
      </c>
      <c r="B123" s="72" t="s">
        <v>580</v>
      </c>
      <c r="C123" s="131" t="s">
        <v>440</v>
      </c>
      <c r="D123" s="67"/>
      <c r="E123" s="73">
        <v>293459.46000000002</v>
      </c>
      <c r="F123" s="69">
        <f t="shared" si="2"/>
        <v>14520965.570000006</v>
      </c>
      <c r="G123" s="42"/>
      <c r="H123" s="70"/>
      <c r="I123" s="70"/>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row>
    <row r="124" spans="1:60" s="71" customFormat="1" ht="35.25" customHeight="1" x14ac:dyDescent="0.25">
      <c r="A124" s="65">
        <v>45328</v>
      </c>
      <c r="B124" s="72" t="s">
        <v>581</v>
      </c>
      <c r="C124" s="131" t="s">
        <v>441</v>
      </c>
      <c r="D124" s="67"/>
      <c r="E124" s="73">
        <v>206234</v>
      </c>
      <c r="F124" s="69">
        <f t="shared" si="2"/>
        <v>14314731.570000006</v>
      </c>
      <c r="G124" s="42"/>
      <c r="H124" s="70"/>
      <c r="I124" s="70"/>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row>
    <row r="125" spans="1:60" s="71" customFormat="1" ht="35.25" customHeight="1" x14ac:dyDescent="0.25">
      <c r="A125" s="65">
        <v>45328</v>
      </c>
      <c r="B125" s="72" t="s">
        <v>582</v>
      </c>
      <c r="C125" s="131" t="s">
        <v>442</v>
      </c>
      <c r="D125" s="67"/>
      <c r="E125" s="73">
        <v>178215.51</v>
      </c>
      <c r="F125" s="69">
        <f t="shared" si="2"/>
        <v>14136516.060000006</v>
      </c>
      <c r="G125" s="42"/>
      <c r="H125" s="70"/>
      <c r="I125" s="70"/>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row>
    <row r="126" spans="1:60" s="71" customFormat="1" ht="42" customHeight="1" x14ac:dyDescent="0.25">
      <c r="A126" s="65">
        <v>45328</v>
      </c>
      <c r="B126" s="72" t="s">
        <v>583</v>
      </c>
      <c r="C126" s="131" t="s">
        <v>443</v>
      </c>
      <c r="D126" s="67"/>
      <c r="E126" s="73">
        <v>119734.76</v>
      </c>
      <c r="F126" s="69">
        <f t="shared" si="2"/>
        <v>14016781.300000006</v>
      </c>
      <c r="G126" s="42"/>
      <c r="H126" s="70"/>
      <c r="I126" s="70"/>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row>
    <row r="127" spans="1:60" s="71" customFormat="1" ht="33.75" customHeight="1" x14ac:dyDescent="0.25">
      <c r="A127" s="65">
        <v>45328</v>
      </c>
      <c r="B127" s="72" t="s">
        <v>584</v>
      </c>
      <c r="C127" s="131" t="s">
        <v>444</v>
      </c>
      <c r="D127" s="67"/>
      <c r="E127" s="73">
        <v>239414.28</v>
      </c>
      <c r="F127" s="69">
        <f t="shared" si="2"/>
        <v>13777367.020000007</v>
      </c>
      <c r="G127" s="42"/>
      <c r="H127" s="70"/>
      <c r="I127" s="70"/>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row>
    <row r="128" spans="1:60" s="71" customFormat="1" ht="33.75" customHeight="1" x14ac:dyDescent="0.25">
      <c r="A128" s="65">
        <v>45328</v>
      </c>
      <c r="B128" s="72" t="s">
        <v>585</v>
      </c>
      <c r="C128" s="131" t="s">
        <v>445</v>
      </c>
      <c r="D128" s="67"/>
      <c r="E128" s="73">
        <v>159399.87</v>
      </c>
      <c r="F128" s="69">
        <f t="shared" si="2"/>
        <v>13617967.150000008</v>
      </c>
      <c r="G128" s="42"/>
      <c r="H128" s="70"/>
      <c r="I128" s="70"/>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row>
    <row r="129" spans="1:60" s="71" customFormat="1" ht="38.25" customHeight="1" x14ac:dyDescent="0.25">
      <c r="A129" s="65">
        <v>45328</v>
      </c>
      <c r="B129" s="72" t="s">
        <v>586</v>
      </c>
      <c r="C129" s="131" t="s">
        <v>446</v>
      </c>
      <c r="D129" s="67"/>
      <c r="E129" s="73">
        <v>59467.59</v>
      </c>
      <c r="F129" s="69">
        <f t="shared" si="2"/>
        <v>13558499.560000008</v>
      </c>
      <c r="G129" s="42"/>
      <c r="H129" s="70"/>
      <c r="I129" s="70"/>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row>
    <row r="130" spans="1:60" s="71" customFormat="1" ht="37.5" customHeight="1" x14ac:dyDescent="0.25">
      <c r="A130" s="65">
        <v>45328</v>
      </c>
      <c r="B130" s="72" t="s">
        <v>587</v>
      </c>
      <c r="C130" s="131" t="s">
        <v>447</v>
      </c>
      <c r="D130" s="67"/>
      <c r="E130" s="73">
        <v>8115</v>
      </c>
      <c r="F130" s="69">
        <f t="shared" si="2"/>
        <v>13550384.560000008</v>
      </c>
      <c r="G130" s="42"/>
      <c r="H130" s="70"/>
      <c r="I130" s="70"/>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row>
    <row r="131" spans="1:60" s="123" customFormat="1" ht="36" customHeight="1" x14ac:dyDescent="0.25">
      <c r="A131" s="65">
        <v>45328</v>
      </c>
      <c r="B131" s="72" t="s">
        <v>588</v>
      </c>
      <c r="C131" s="131" t="s">
        <v>448</v>
      </c>
      <c r="D131" s="124"/>
      <c r="E131" s="73">
        <v>89832.320000000007</v>
      </c>
      <c r="F131" s="69">
        <f t="shared" si="2"/>
        <v>13460552.240000008</v>
      </c>
      <c r="G131" s="121"/>
      <c r="H131" s="122"/>
      <c r="I131" s="122"/>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121"/>
      <c r="AN131" s="121"/>
      <c r="AO131" s="121"/>
      <c r="AP131" s="121"/>
      <c r="AQ131" s="121"/>
      <c r="AR131" s="121"/>
      <c r="AS131" s="121"/>
      <c r="AT131" s="121"/>
      <c r="AU131" s="121"/>
      <c r="AV131" s="121"/>
      <c r="AW131" s="121"/>
      <c r="AX131" s="121"/>
      <c r="AY131" s="121"/>
      <c r="AZ131" s="121"/>
      <c r="BA131" s="121"/>
      <c r="BB131" s="121"/>
      <c r="BC131" s="121"/>
      <c r="BD131" s="121"/>
      <c r="BE131" s="121"/>
      <c r="BF131" s="121"/>
      <c r="BG131" s="121"/>
      <c r="BH131" s="121"/>
    </row>
    <row r="132" spans="1:60" s="123" customFormat="1" ht="35.25" customHeight="1" x14ac:dyDescent="0.25">
      <c r="A132" s="65">
        <v>45328</v>
      </c>
      <c r="B132" s="72">
        <v>50058</v>
      </c>
      <c r="C132" s="131" t="s">
        <v>65</v>
      </c>
      <c r="D132" s="124"/>
      <c r="E132" s="73">
        <v>0</v>
      </c>
      <c r="F132" s="69">
        <f t="shared" si="2"/>
        <v>13460552.240000008</v>
      </c>
      <c r="G132" s="121"/>
      <c r="H132" s="122"/>
      <c r="I132" s="122"/>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c r="AP132" s="121"/>
      <c r="AQ132" s="121"/>
      <c r="AR132" s="121"/>
      <c r="AS132" s="121"/>
      <c r="AT132" s="121"/>
      <c r="AU132" s="121"/>
      <c r="AV132" s="121"/>
      <c r="AW132" s="121"/>
      <c r="AX132" s="121"/>
      <c r="AY132" s="121"/>
      <c r="AZ132" s="121"/>
      <c r="BA132" s="121"/>
      <c r="BB132" s="121"/>
      <c r="BC132" s="121"/>
      <c r="BD132" s="121"/>
      <c r="BE132" s="121"/>
      <c r="BF132" s="121"/>
      <c r="BG132" s="121"/>
      <c r="BH132" s="121"/>
    </row>
    <row r="133" spans="1:60" s="123" customFormat="1" ht="43.5" customHeight="1" x14ac:dyDescent="0.25">
      <c r="A133" s="65">
        <v>45328</v>
      </c>
      <c r="B133" s="72" t="s">
        <v>589</v>
      </c>
      <c r="C133" s="131" t="s">
        <v>449</v>
      </c>
      <c r="D133" s="124"/>
      <c r="E133" s="73">
        <v>60105</v>
      </c>
      <c r="F133" s="69">
        <f t="shared" si="2"/>
        <v>13400447.240000008</v>
      </c>
      <c r="G133" s="121"/>
      <c r="H133" s="122"/>
      <c r="I133" s="122"/>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c r="AN133" s="121"/>
      <c r="AO133" s="121"/>
      <c r="AP133" s="121"/>
      <c r="AQ133" s="121"/>
      <c r="AR133" s="121"/>
      <c r="AS133" s="121"/>
      <c r="AT133" s="121"/>
      <c r="AU133" s="121"/>
      <c r="AV133" s="121"/>
      <c r="AW133" s="121"/>
      <c r="AX133" s="121"/>
      <c r="AY133" s="121"/>
      <c r="AZ133" s="121"/>
      <c r="BA133" s="121"/>
      <c r="BB133" s="121"/>
      <c r="BC133" s="121"/>
      <c r="BD133" s="121"/>
      <c r="BE133" s="121"/>
      <c r="BF133" s="121"/>
      <c r="BG133" s="121"/>
      <c r="BH133" s="121"/>
    </row>
    <row r="134" spans="1:60" s="123" customFormat="1" ht="49.5" customHeight="1" x14ac:dyDescent="0.25">
      <c r="A134" s="65">
        <v>45328</v>
      </c>
      <c r="B134" s="72" t="s">
        <v>590</v>
      </c>
      <c r="C134" s="131" t="s">
        <v>450</v>
      </c>
      <c r="D134" s="124"/>
      <c r="E134" s="73">
        <v>5970</v>
      </c>
      <c r="F134" s="69">
        <f t="shared" si="2"/>
        <v>13394477.240000008</v>
      </c>
      <c r="G134" s="121"/>
      <c r="H134" s="122"/>
      <c r="I134" s="122"/>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1"/>
      <c r="AZ134" s="121"/>
      <c r="BA134" s="121"/>
      <c r="BB134" s="121"/>
      <c r="BC134" s="121"/>
      <c r="BD134" s="121"/>
      <c r="BE134" s="121"/>
      <c r="BF134" s="121"/>
      <c r="BG134" s="121"/>
      <c r="BH134" s="121"/>
    </row>
    <row r="135" spans="1:60" s="117" customFormat="1" ht="40.5" customHeight="1" x14ac:dyDescent="0.25">
      <c r="A135" s="65">
        <v>45328</v>
      </c>
      <c r="B135" s="72" t="s">
        <v>591</v>
      </c>
      <c r="C135" s="131" t="s">
        <v>451</v>
      </c>
      <c r="D135" s="125"/>
      <c r="E135" s="73">
        <v>178393.26</v>
      </c>
      <c r="F135" s="69">
        <f t="shared" si="2"/>
        <v>13216083.980000008</v>
      </c>
      <c r="G135" s="6"/>
      <c r="H135" s="116"/>
      <c r="I135" s="11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row>
    <row r="136" spans="1:60" s="117" customFormat="1" ht="49.5" customHeight="1" x14ac:dyDescent="0.25">
      <c r="A136" s="65">
        <v>45328</v>
      </c>
      <c r="B136" s="72" t="s">
        <v>592</v>
      </c>
      <c r="C136" s="131" t="s">
        <v>452</v>
      </c>
      <c r="D136" s="125"/>
      <c r="E136" s="73">
        <v>121423</v>
      </c>
      <c r="F136" s="69">
        <f t="shared" si="2"/>
        <v>13094660.980000008</v>
      </c>
      <c r="G136" s="6"/>
      <c r="H136" s="116"/>
      <c r="I136" s="11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row>
    <row r="137" spans="1:60" s="117" customFormat="1" ht="31.5" customHeight="1" x14ac:dyDescent="0.25">
      <c r="A137" s="65">
        <v>45328</v>
      </c>
      <c r="B137" s="72">
        <v>50063</v>
      </c>
      <c r="C137" s="131" t="s">
        <v>65</v>
      </c>
      <c r="D137" s="125"/>
      <c r="E137" s="73">
        <v>0</v>
      </c>
      <c r="F137" s="69">
        <f t="shared" si="2"/>
        <v>13094660.980000008</v>
      </c>
      <c r="G137" s="6"/>
      <c r="H137" s="116"/>
      <c r="I137" s="11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row>
    <row r="138" spans="1:60" s="117" customFormat="1" ht="32.25" customHeight="1" x14ac:dyDescent="0.25">
      <c r="A138" s="65">
        <v>45328</v>
      </c>
      <c r="B138" s="72" t="s">
        <v>593</v>
      </c>
      <c r="C138" s="131" t="s">
        <v>453</v>
      </c>
      <c r="D138" s="128"/>
      <c r="E138" s="73">
        <v>5796</v>
      </c>
      <c r="F138" s="69">
        <f t="shared" si="2"/>
        <v>13088864.980000008</v>
      </c>
      <c r="G138" s="6"/>
      <c r="H138" s="116"/>
      <c r="I138" s="11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row>
    <row r="139" spans="1:60" s="117" customFormat="1" ht="44.25" customHeight="1" x14ac:dyDescent="0.25">
      <c r="A139" s="65">
        <v>45328</v>
      </c>
      <c r="B139" s="72" t="s">
        <v>594</v>
      </c>
      <c r="C139" s="131" t="s">
        <v>454</v>
      </c>
      <c r="D139" s="125"/>
      <c r="E139" s="73">
        <v>3684</v>
      </c>
      <c r="F139" s="69">
        <f t="shared" si="2"/>
        <v>13085180.980000008</v>
      </c>
      <c r="G139" s="6"/>
      <c r="H139" s="116"/>
      <c r="I139" s="11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row>
    <row r="140" spans="1:60" s="117" customFormat="1" ht="33" customHeight="1" x14ac:dyDescent="0.25">
      <c r="A140" s="148">
        <v>45328</v>
      </c>
      <c r="B140" s="149" t="s">
        <v>595</v>
      </c>
      <c r="C140" s="141" t="s">
        <v>455</v>
      </c>
      <c r="D140" s="128"/>
      <c r="E140" s="90">
        <v>117769.08</v>
      </c>
      <c r="F140" s="69">
        <f t="shared" si="2"/>
        <v>12967411.900000008</v>
      </c>
      <c r="G140" s="6"/>
      <c r="H140" s="116"/>
      <c r="I140" s="11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row>
    <row r="141" spans="1:60" s="117" customFormat="1" ht="35.25" customHeight="1" x14ac:dyDescent="0.25">
      <c r="A141" s="65">
        <v>45328</v>
      </c>
      <c r="B141" s="140" t="s">
        <v>596</v>
      </c>
      <c r="C141" s="134" t="s">
        <v>456</v>
      </c>
      <c r="D141" s="125"/>
      <c r="E141" s="55">
        <v>17241.91</v>
      </c>
      <c r="F141" s="69">
        <f t="shared" si="2"/>
        <v>12950169.990000008</v>
      </c>
      <c r="G141" s="6"/>
      <c r="H141" s="116"/>
      <c r="I141" s="11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row>
    <row r="142" spans="1:60" s="117" customFormat="1" ht="45" customHeight="1" x14ac:dyDescent="0.25">
      <c r="A142" s="65">
        <v>45328</v>
      </c>
      <c r="B142" s="140" t="s">
        <v>597</v>
      </c>
      <c r="C142" s="134" t="s">
        <v>457</v>
      </c>
      <c r="D142" s="125"/>
      <c r="E142" s="55">
        <v>69476</v>
      </c>
      <c r="F142" s="69">
        <f t="shared" si="2"/>
        <v>12880693.990000008</v>
      </c>
      <c r="G142" s="6"/>
      <c r="H142" s="116"/>
      <c r="I142" s="11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row>
    <row r="143" spans="1:60" s="117" customFormat="1" ht="42" customHeight="1" x14ac:dyDescent="0.25">
      <c r="A143" s="65">
        <v>45328</v>
      </c>
      <c r="B143" s="140" t="s">
        <v>598</v>
      </c>
      <c r="C143" s="134" t="s">
        <v>458</v>
      </c>
      <c r="D143" s="125"/>
      <c r="E143" s="55">
        <v>89102.13</v>
      </c>
      <c r="F143" s="69">
        <f t="shared" si="2"/>
        <v>12791591.860000007</v>
      </c>
      <c r="G143" s="6"/>
      <c r="H143" s="116"/>
      <c r="I143" s="11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row>
    <row r="144" spans="1:60" s="117" customFormat="1" ht="29.25" customHeight="1" x14ac:dyDescent="0.25">
      <c r="A144" s="65">
        <v>45328</v>
      </c>
      <c r="B144" s="140">
        <v>50070</v>
      </c>
      <c r="C144" s="134" t="s">
        <v>65</v>
      </c>
      <c r="D144" s="125"/>
      <c r="E144" s="55">
        <v>0</v>
      </c>
      <c r="F144" s="69">
        <f t="shared" si="2"/>
        <v>12791591.860000007</v>
      </c>
      <c r="G144" s="6"/>
      <c r="H144" s="116"/>
      <c r="I144" s="11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row>
    <row r="145" spans="1:60" s="117" customFormat="1" ht="29.25" customHeight="1" x14ac:dyDescent="0.25">
      <c r="A145" s="65">
        <v>45328</v>
      </c>
      <c r="B145" s="140">
        <v>50071</v>
      </c>
      <c r="C145" s="134" t="s">
        <v>65</v>
      </c>
      <c r="D145" s="125"/>
      <c r="E145" s="55">
        <v>0</v>
      </c>
      <c r="F145" s="69">
        <f t="shared" si="2"/>
        <v>12791591.860000007</v>
      </c>
      <c r="G145" s="6"/>
      <c r="H145" s="116"/>
      <c r="I145" s="11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row>
    <row r="146" spans="1:60" s="117" customFormat="1" ht="41.25" customHeight="1" x14ac:dyDescent="0.25">
      <c r="A146" s="65">
        <v>45328</v>
      </c>
      <c r="B146" s="140" t="s">
        <v>599</v>
      </c>
      <c r="C146" s="134" t="s">
        <v>459</v>
      </c>
      <c r="D146" s="125"/>
      <c r="E146" s="55">
        <v>196581.47</v>
      </c>
      <c r="F146" s="69">
        <f t="shared" si="2"/>
        <v>12595010.390000006</v>
      </c>
      <c r="G146" s="6"/>
      <c r="H146" s="116"/>
      <c r="I146" s="11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row>
    <row r="147" spans="1:60" s="117" customFormat="1" ht="39.75" customHeight="1" x14ac:dyDescent="0.25">
      <c r="A147" s="65">
        <v>45328</v>
      </c>
      <c r="B147" s="140" t="s">
        <v>600</v>
      </c>
      <c r="C147" s="134" t="s">
        <v>460</v>
      </c>
      <c r="D147" s="125"/>
      <c r="E147" s="55">
        <v>536631.5</v>
      </c>
      <c r="F147" s="69">
        <f t="shared" si="2"/>
        <v>12058378.890000006</v>
      </c>
      <c r="G147" s="6"/>
      <c r="H147" s="116"/>
      <c r="I147" s="11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row>
    <row r="148" spans="1:60" s="117" customFormat="1" ht="55.5" customHeight="1" x14ac:dyDescent="0.25">
      <c r="A148" s="65">
        <v>45328</v>
      </c>
      <c r="B148" s="140" t="s">
        <v>601</v>
      </c>
      <c r="C148" s="134" t="s">
        <v>461</v>
      </c>
      <c r="D148" s="125"/>
      <c r="E148" s="55">
        <v>4155</v>
      </c>
      <c r="F148" s="69">
        <f t="shared" si="2"/>
        <v>12054223.890000006</v>
      </c>
      <c r="G148" s="6"/>
      <c r="H148" s="116"/>
      <c r="I148" s="11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row>
    <row r="149" spans="1:60" s="117" customFormat="1" ht="51.75" customHeight="1" x14ac:dyDescent="0.25">
      <c r="A149" s="65">
        <v>45328</v>
      </c>
      <c r="B149" s="140" t="s">
        <v>602</v>
      </c>
      <c r="C149" s="134" t="s">
        <v>462</v>
      </c>
      <c r="D149" s="125"/>
      <c r="E149" s="55">
        <v>6098.27</v>
      </c>
      <c r="F149" s="69">
        <f t="shared" si="2"/>
        <v>12048125.620000007</v>
      </c>
      <c r="G149" s="6"/>
      <c r="H149" s="116"/>
      <c r="I149" s="11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row>
    <row r="150" spans="1:60" s="117" customFormat="1" ht="45.75" customHeight="1" x14ac:dyDescent="0.25">
      <c r="A150" s="65">
        <v>45328</v>
      </c>
      <c r="B150" s="140" t="s">
        <v>603</v>
      </c>
      <c r="C150" s="134" t="s">
        <v>463</v>
      </c>
      <c r="D150" s="125"/>
      <c r="E150" s="55">
        <v>7989.44</v>
      </c>
      <c r="F150" s="69">
        <f t="shared" si="2"/>
        <v>12040136.180000007</v>
      </c>
      <c r="G150" s="6"/>
      <c r="H150" s="116"/>
      <c r="I150" s="11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row>
    <row r="151" spans="1:60" s="117" customFormat="1" ht="34.5" customHeight="1" x14ac:dyDescent="0.25">
      <c r="A151" s="65">
        <v>45328</v>
      </c>
      <c r="B151" s="140" t="s">
        <v>604</v>
      </c>
      <c r="C151" s="134" t="s">
        <v>464</v>
      </c>
      <c r="D151" s="125"/>
      <c r="E151" s="55">
        <v>29767.7</v>
      </c>
      <c r="F151" s="69">
        <f t="shared" si="2"/>
        <v>12010368.480000008</v>
      </c>
      <c r="G151" s="6"/>
      <c r="H151" s="116"/>
      <c r="I151" s="11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row>
    <row r="152" spans="1:60" s="117" customFormat="1" ht="45.75" customHeight="1" x14ac:dyDescent="0.25">
      <c r="A152" s="65">
        <v>45328</v>
      </c>
      <c r="B152" s="140" t="s">
        <v>605</v>
      </c>
      <c r="C152" s="134" t="s">
        <v>465</v>
      </c>
      <c r="D152" s="125"/>
      <c r="E152" s="55">
        <v>19735.560000000001</v>
      </c>
      <c r="F152" s="69">
        <f t="shared" si="2"/>
        <v>11990632.920000007</v>
      </c>
      <c r="G152" s="6"/>
      <c r="H152" s="116"/>
      <c r="I152" s="11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row>
    <row r="153" spans="1:60" s="117" customFormat="1" ht="45" customHeight="1" x14ac:dyDescent="0.25">
      <c r="A153" s="65">
        <v>45328</v>
      </c>
      <c r="B153" s="140" t="s">
        <v>606</v>
      </c>
      <c r="C153" s="134" t="s">
        <v>466</v>
      </c>
      <c r="D153" s="125"/>
      <c r="E153" s="55">
        <v>140116.13</v>
      </c>
      <c r="F153" s="69">
        <f t="shared" si="2"/>
        <v>11850516.790000007</v>
      </c>
      <c r="G153" s="6"/>
      <c r="H153" s="116"/>
      <c r="I153" s="11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row>
    <row r="154" spans="1:60" s="117" customFormat="1" ht="35.25" customHeight="1" x14ac:dyDescent="0.25">
      <c r="A154" s="65">
        <v>45328</v>
      </c>
      <c r="B154" s="140" t="s">
        <v>607</v>
      </c>
      <c r="C154" s="134" t="s">
        <v>467</v>
      </c>
      <c r="D154" s="125"/>
      <c r="E154" s="55">
        <v>251751.03</v>
      </c>
      <c r="F154" s="69">
        <f t="shared" si="2"/>
        <v>11598765.760000007</v>
      </c>
      <c r="G154" s="6"/>
      <c r="H154" s="116"/>
      <c r="I154" s="11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row>
    <row r="155" spans="1:60" s="117" customFormat="1" ht="37.5" customHeight="1" x14ac:dyDescent="0.25">
      <c r="A155" s="65">
        <v>45328</v>
      </c>
      <c r="B155" s="140" t="s">
        <v>608</v>
      </c>
      <c r="C155" s="134" t="s">
        <v>468</v>
      </c>
      <c r="D155" s="125"/>
      <c r="E155" s="55">
        <v>236063</v>
      </c>
      <c r="F155" s="69">
        <f t="shared" si="2"/>
        <v>11362702.760000007</v>
      </c>
      <c r="G155" s="6"/>
      <c r="H155" s="116"/>
      <c r="I155" s="11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row>
    <row r="156" spans="1:60" s="117" customFormat="1" ht="39" customHeight="1" x14ac:dyDescent="0.25">
      <c r="A156" s="65">
        <v>45328</v>
      </c>
      <c r="B156" s="140" t="s">
        <v>609</v>
      </c>
      <c r="C156" s="134" t="s">
        <v>469</v>
      </c>
      <c r="D156" s="125"/>
      <c r="E156" s="55">
        <v>36667.97</v>
      </c>
      <c r="F156" s="69">
        <f t="shared" si="2"/>
        <v>11326034.790000007</v>
      </c>
      <c r="G156" s="6"/>
      <c r="H156" s="116"/>
      <c r="I156" s="11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row>
    <row r="157" spans="1:60" s="117" customFormat="1" ht="31.5" customHeight="1" x14ac:dyDescent="0.25">
      <c r="A157" s="65">
        <v>45328</v>
      </c>
      <c r="B157" s="140" t="s">
        <v>610</v>
      </c>
      <c r="C157" s="134" t="s">
        <v>470</v>
      </c>
      <c r="D157" s="125"/>
      <c r="E157" s="55">
        <v>59477.8</v>
      </c>
      <c r="F157" s="69">
        <f t="shared" si="2"/>
        <v>11266556.990000006</v>
      </c>
      <c r="G157" s="6"/>
      <c r="H157" s="116"/>
      <c r="I157" s="11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row>
    <row r="158" spans="1:60" s="117" customFormat="1" ht="41.25" customHeight="1" x14ac:dyDescent="0.25">
      <c r="A158" s="65">
        <v>45328</v>
      </c>
      <c r="B158" s="140" t="s">
        <v>611</v>
      </c>
      <c r="C158" s="134" t="s">
        <v>471</v>
      </c>
      <c r="D158" s="125"/>
      <c r="E158" s="55">
        <v>13941.16</v>
      </c>
      <c r="F158" s="69">
        <f t="shared" si="2"/>
        <v>11252615.830000006</v>
      </c>
      <c r="G158" s="6"/>
      <c r="H158" s="116"/>
      <c r="I158" s="11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row>
    <row r="159" spans="1:60" s="117" customFormat="1" ht="24.75" customHeight="1" x14ac:dyDescent="0.25">
      <c r="A159" s="65">
        <v>45328</v>
      </c>
      <c r="B159" s="140">
        <v>50085</v>
      </c>
      <c r="C159" s="134" t="s">
        <v>65</v>
      </c>
      <c r="D159" s="125"/>
      <c r="E159" s="55">
        <v>0</v>
      </c>
      <c r="F159" s="69">
        <f t="shared" si="2"/>
        <v>11252615.830000006</v>
      </c>
      <c r="G159" s="6"/>
      <c r="H159" s="116"/>
      <c r="I159" s="11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row>
    <row r="160" spans="1:60" s="117" customFormat="1" ht="34.5" customHeight="1" x14ac:dyDescent="0.25">
      <c r="A160" s="65">
        <v>45328</v>
      </c>
      <c r="B160" s="140" t="s">
        <v>612</v>
      </c>
      <c r="C160" s="134" t="s">
        <v>472</v>
      </c>
      <c r="D160" s="125"/>
      <c r="E160" s="55">
        <v>11083.21</v>
      </c>
      <c r="F160" s="69">
        <f t="shared" si="2"/>
        <v>11241532.620000005</v>
      </c>
      <c r="G160" s="6"/>
      <c r="H160" s="116"/>
      <c r="I160" s="11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row>
    <row r="161" spans="1:60" s="117" customFormat="1" ht="33.75" x14ac:dyDescent="0.25">
      <c r="A161" s="65">
        <v>45328</v>
      </c>
      <c r="B161" s="140" t="s">
        <v>613</v>
      </c>
      <c r="C161" s="134" t="s">
        <v>473</v>
      </c>
      <c r="D161" s="125"/>
      <c r="E161" s="55">
        <v>8916.23</v>
      </c>
      <c r="F161" s="69">
        <f t="shared" si="2"/>
        <v>11232616.390000004</v>
      </c>
      <c r="G161" s="6"/>
      <c r="H161" s="116"/>
      <c r="I161" s="11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row>
    <row r="162" spans="1:60" s="117" customFormat="1" ht="33.75" x14ac:dyDescent="0.25">
      <c r="A162" s="65">
        <v>45328</v>
      </c>
      <c r="B162" s="140" t="s">
        <v>614</v>
      </c>
      <c r="C162" s="134" t="s">
        <v>474</v>
      </c>
      <c r="D162" s="125"/>
      <c r="E162" s="55">
        <v>2052</v>
      </c>
      <c r="F162" s="69">
        <f t="shared" si="2"/>
        <v>11230564.390000004</v>
      </c>
      <c r="G162" s="6"/>
      <c r="H162" s="116"/>
      <c r="I162" s="11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row>
    <row r="163" spans="1:60" s="117" customFormat="1" ht="34.5" customHeight="1" x14ac:dyDescent="0.25">
      <c r="A163" s="65">
        <v>45328</v>
      </c>
      <c r="B163" s="140" t="s">
        <v>615</v>
      </c>
      <c r="C163" s="134" t="s">
        <v>475</v>
      </c>
      <c r="D163" s="125"/>
      <c r="E163" s="55">
        <v>10623.9</v>
      </c>
      <c r="F163" s="69">
        <f t="shared" si="2"/>
        <v>11219940.490000004</v>
      </c>
      <c r="G163" s="6"/>
      <c r="H163" s="116"/>
      <c r="I163" s="11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row>
    <row r="164" spans="1:60" s="117" customFormat="1" ht="33.75" customHeight="1" x14ac:dyDescent="0.25">
      <c r="A164" s="65">
        <v>45328</v>
      </c>
      <c r="B164" s="140" t="s">
        <v>616</v>
      </c>
      <c r="C164" s="134" t="s">
        <v>476</v>
      </c>
      <c r="D164" s="125"/>
      <c r="E164" s="55">
        <v>2885</v>
      </c>
      <c r="F164" s="69">
        <f t="shared" ref="F164:F227" si="3">F163-E164</f>
        <v>11217055.490000004</v>
      </c>
      <c r="G164" s="6"/>
      <c r="H164" s="116"/>
      <c r="I164" s="11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row>
    <row r="165" spans="1:60" s="117" customFormat="1" ht="42.75" customHeight="1" x14ac:dyDescent="0.25">
      <c r="A165" s="65">
        <v>45328</v>
      </c>
      <c r="B165" s="140" t="s">
        <v>617</v>
      </c>
      <c r="C165" s="134" t="s">
        <v>477</v>
      </c>
      <c r="D165" s="125"/>
      <c r="E165" s="55">
        <v>14850</v>
      </c>
      <c r="F165" s="69">
        <f t="shared" si="3"/>
        <v>11202205.490000004</v>
      </c>
      <c r="G165" s="6"/>
      <c r="H165" s="116"/>
      <c r="I165" s="11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row>
    <row r="166" spans="1:60" s="117" customFormat="1" ht="45.75" customHeight="1" x14ac:dyDescent="0.25">
      <c r="A166" s="65">
        <v>45328</v>
      </c>
      <c r="B166" s="140" t="s">
        <v>618</v>
      </c>
      <c r="C166" s="134" t="s">
        <v>478</v>
      </c>
      <c r="D166" s="125"/>
      <c r="E166" s="55">
        <v>8910</v>
      </c>
      <c r="F166" s="69">
        <f t="shared" si="3"/>
        <v>11193295.490000004</v>
      </c>
      <c r="G166" s="6"/>
      <c r="H166" s="116"/>
      <c r="I166" s="11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row>
    <row r="167" spans="1:60" s="117" customFormat="1" ht="33.75" x14ac:dyDescent="0.25">
      <c r="A167" s="65">
        <v>45328</v>
      </c>
      <c r="B167" s="140" t="s">
        <v>619</v>
      </c>
      <c r="C167" s="134" t="s">
        <v>479</v>
      </c>
      <c r="D167" s="125"/>
      <c r="E167" s="55">
        <v>53100</v>
      </c>
      <c r="F167" s="69">
        <f t="shared" si="3"/>
        <v>11140195.490000004</v>
      </c>
      <c r="G167" s="6"/>
      <c r="H167" s="116"/>
      <c r="I167" s="11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row>
    <row r="168" spans="1:60" s="117" customFormat="1" ht="27" customHeight="1" x14ac:dyDescent="0.25">
      <c r="A168" s="65">
        <v>45328</v>
      </c>
      <c r="B168" s="140">
        <v>50094</v>
      </c>
      <c r="C168" s="134" t="s">
        <v>65</v>
      </c>
      <c r="D168" s="125"/>
      <c r="E168" s="55">
        <v>0</v>
      </c>
      <c r="F168" s="69">
        <f t="shared" si="3"/>
        <v>11140195.490000004</v>
      </c>
      <c r="G168" s="6"/>
      <c r="H168" s="116"/>
      <c r="I168" s="11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row>
    <row r="169" spans="1:60" s="117" customFormat="1" ht="27" customHeight="1" x14ac:dyDescent="0.25">
      <c r="A169" s="65">
        <v>45328</v>
      </c>
      <c r="B169" s="140">
        <v>50095</v>
      </c>
      <c r="C169" s="134" t="s">
        <v>65</v>
      </c>
      <c r="D169" s="125"/>
      <c r="E169" s="55">
        <v>0</v>
      </c>
      <c r="F169" s="69">
        <f t="shared" si="3"/>
        <v>11140195.490000004</v>
      </c>
      <c r="G169" s="6"/>
      <c r="H169" s="116"/>
      <c r="I169" s="11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row>
    <row r="170" spans="1:60" s="117" customFormat="1" ht="42" customHeight="1" x14ac:dyDescent="0.25">
      <c r="A170" s="65">
        <v>45328</v>
      </c>
      <c r="B170" s="140" t="s">
        <v>620</v>
      </c>
      <c r="C170" s="134" t="s">
        <v>480</v>
      </c>
      <c r="D170" s="125"/>
      <c r="E170" s="55">
        <v>9000</v>
      </c>
      <c r="F170" s="69">
        <f t="shared" si="3"/>
        <v>11131195.490000004</v>
      </c>
      <c r="G170" s="6"/>
      <c r="H170" s="116"/>
      <c r="I170" s="11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row>
    <row r="171" spans="1:60" s="117" customFormat="1" ht="24.75" customHeight="1" x14ac:dyDescent="0.25">
      <c r="A171" s="65">
        <v>45328</v>
      </c>
      <c r="B171" s="140">
        <v>50097</v>
      </c>
      <c r="C171" s="134" t="s">
        <v>65</v>
      </c>
      <c r="D171" s="125"/>
      <c r="E171" s="55">
        <v>0</v>
      </c>
      <c r="F171" s="69">
        <f t="shared" si="3"/>
        <v>11131195.490000004</v>
      </c>
      <c r="G171" s="6"/>
      <c r="H171" s="116"/>
      <c r="I171" s="11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row>
    <row r="172" spans="1:60" s="117" customFormat="1" ht="26.25" customHeight="1" x14ac:dyDescent="0.25">
      <c r="A172" s="65">
        <v>45328</v>
      </c>
      <c r="B172" s="140">
        <v>50098</v>
      </c>
      <c r="C172" s="134" t="s">
        <v>65</v>
      </c>
      <c r="D172" s="125"/>
      <c r="E172" s="55">
        <v>0</v>
      </c>
      <c r="F172" s="69">
        <f t="shared" si="3"/>
        <v>11131195.490000004</v>
      </c>
      <c r="G172" s="6"/>
      <c r="H172" s="116"/>
      <c r="I172" s="11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row>
    <row r="173" spans="1:60" s="117" customFormat="1" ht="44.25" customHeight="1" x14ac:dyDescent="0.25">
      <c r="A173" s="65">
        <v>45328</v>
      </c>
      <c r="B173" s="140" t="s">
        <v>621</v>
      </c>
      <c r="C173" s="134" t="s">
        <v>481</v>
      </c>
      <c r="D173" s="125"/>
      <c r="E173" s="55">
        <v>44444.46</v>
      </c>
      <c r="F173" s="69">
        <f t="shared" si="3"/>
        <v>11086751.030000003</v>
      </c>
      <c r="G173" s="6"/>
      <c r="H173" s="116"/>
      <c r="I173" s="11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row>
    <row r="174" spans="1:60" s="117" customFormat="1" ht="41.25" customHeight="1" x14ac:dyDescent="0.25">
      <c r="A174" s="65">
        <v>45328</v>
      </c>
      <c r="B174" s="140" t="s">
        <v>622</v>
      </c>
      <c r="C174" s="134" t="s">
        <v>482</v>
      </c>
      <c r="D174" s="125"/>
      <c r="E174" s="55">
        <v>24750</v>
      </c>
      <c r="F174" s="69">
        <f t="shared" si="3"/>
        <v>11062001.030000003</v>
      </c>
      <c r="G174" s="6"/>
      <c r="H174" s="116"/>
      <c r="I174" s="11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row>
    <row r="175" spans="1:60" s="117" customFormat="1" ht="48" customHeight="1" x14ac:dyDescent="0.25">
      <c r="A175" s="65">
        <v>45328</v>
      </c>
      <c r="B175" s="140" t="s">
        <v>623</v>
      </c>
      <c r="C175" s="134" t="s">
        <v>483</v>
      </c>
      <c r="D175" s="125"/>
      <c r="E175" s="55">
        <v>4050</v>
      </c>
      <c r="F175" s="69">
        <f t="shared" si="3"/>
        <v>11057951.030000003</v>
      </c>
      <c r="G175" s="6"/>
      <c r="H175" s="116"/>
      <c r="I175" s="11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row>
    <row r="176" spans="1:60" s="117" customFormat="1" ht="44.25" customHeight="1" x14ac:dyDescent="0.25">
      <c r="A176" s="65">
        <v>45328</v>
      </c>
      <c r="B176" s="140" t="s">
        <v>624</v>
      </c>
      <c r="C176" s="134" t="s">
        <v>484</v>
      </c>
      <c r="D176" s="125"/>
      <c r="E176" s="55">
        <v>14040</v>
      </c>
      <c r="F176" s="69">
        <f t="shared" si="3"/>
        <v>11043911.030000003</v>
      </c>
      <c r="G176" s="6"/>
      <c r="H176" s="116"/>
      <c r="I176" s="11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row>
    <row r="177" spans="1:60" s="117" customFormat="1" ht="36.75" customHeight="1" x14ac:dyDescent="0.25">
      <c r="A177" s="65">
        <v>45328</v>
      </c>
      <c r="B177" s="140" t="s">
        <v>625</v>
      </c>
      <c r="C177" s="134" t="s">
        <v>485</v>
      </c>
      <c r="D177" s="125"/>
      <c r="E177" s="55">
        <v>2284.6</v>
      </c>
      <c r="F177" s="69">
        <f t="shared" si="3"/>
        <v>11041626.430000003</v>
      </c>
      <c r="G177" s="6"/>
      <c r="H177" s="116"/>
      <c r="I177" s="11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row>
    <row r="178" spans="1:60" s="117" customFormat="1" ht="27" customHeight="1" x14ac:dyDescent="0.25">
      <c r="A178" s="65">
        <v>45328</v>
      </c>
      <c r="B178" s="140" t="s">
        <v>626</v>
      </c>
      <c r="C178" s="134" t="s">
        <v>486</v>
      </c>
      <c r="D178" s="125"/>
      <c r="E178" s="55">
        <v>2115.37</v>
      </c>
      <c r="F178" s="69">
        <f t="shared" si="3"/>
        <v>11039511.060000004</v>
      </c>
      <c r="G178" s="6"/>
      <c r="H178" s="116"/>
      <c r="I178" s="11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row>
    <row r="179" spans="1:60" s="117" customFormat="1" ht="37.5" customHeight="1" x14ac:dyDescent="0.25">
      <c r="A179" s="65">
        <v>45328</v>
      </c>
      <c r="B179" s="140" t="s">
        <v>523</v>
      </c>
      <c r="C179" s="134" t="s">
        <v>487</v>
      </c>
      <c r="D179" s="125"/>
      <c r="E179" s="55">
        <v>15300</v>
      </c>
      <c r="F179" s="69">
        <f t="shared" si="3"/>
        <v>11024211.060000004</v>
      </c>
      <c r="G179" s="6"/>
      <c r="H179" s="116"/>
      <c r="I179" s="11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row>
    <row r="180" spans="1:60" s="117" customFormat="1" ht="37.5" customHeight="1" x14ac:dyDescent="0.25">
      <c r="A180" s="65">
        <v>45328</v>
      </c>
      <c r="B180" s="140" t="s">
        <v>661</v>
      </c>
      <c r="C180" s="134" t="s">
        <v>65</v>
      </c>
      <c r="D180" s="125"/>
      <c r="E180" s="55">
        <v>0</v>
      </c>
      <c r="F180" s="69">
        <f t="shared" si="3"/>
        <v>11024211.060000004</v>
      </c>
      <c r="G180" s="6"/>
      <c r="H180" s="116"/>
      <c r="I180" s="11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row>
    <row r="181" spans="1:60" s="117" customFormat="1" ht="56.25" x14ac:dyDescent="0.25">
      <c r="A181" s="65">
        <v>45328</v>
      </c>
      <c r="B181" s="140" t="s">
        <v>522</v>
      </c>
      <c r="C181" s="134" t="s">
        <v>488</v>
      </c>
      <c r="D181" s="125"/>
      <c r="E181" s="55">
        <v>359999.97</v>
      </c>
      <c r="F181" s="69">
        <f t="shared" si="3"/>
        <v>10664211.090000004</v>
      </c>
      <c r="G181" s="6"/>
      <c r="H181" s="116"/>
      <c r="I181" s="11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row>
    <row r="182" spans="1:60" s="117" customFormat="1" ht="45" x14ac:dyDescent="0.25">
      <c r="A182" s="65">
        <v>45328</v>
      </c>
      <c r="B182" s="140" t="s">
        <v>521</v>
      </c>
      <c r="C182" s="134" t="s">
        <v>489</v>
      </c>
      <c r="D182" s="125"/>
      <c r="E182" s="55">
        <v>7236</v>
      </c>
      <c r="F182" s="69">
        <f t="shared" si="3"/>
        <v>10656975.090000004</v>
      </c>
      <c r="G182" s="6"/>
      <c r="H182" s="116"/>
      <c r="I182" s="11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row>
    <row r="183" spans="1:60" s="117" customFormat="1" ht="37.5" customHeight="1" x14ac:dyDescent="0.25">
      <c r="A183" s="65">
        <v>45328</v>
      </c>
      <c r="B183" s="140" t="s">
        <v>520</v>
      </c>
      <c r="C183" s="134" t="s">
        <v>490</v>
      </c>
      <c r="D183" s="125"/>
      <c r="E183" s="55">
        <v>20700</v>
      </c>
      <c r="F183" s="69">
        <f t="shared" si="3"/>
        <v>10636275.090000004</v>
      </c>
      <c r="G183" s="6"/>
      <c r="H183" s="116"/>
      <c r="I183" s="11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row>
    <row r="184" spans="1:60" s="117" customFormat="1" ht="40.5" customHeight="1" x14ac:dyDescent="0.25">
      <c r="A184" s="65">
        <v>45328</v>
      </c>
      <c r="B184" s="140" t="s">
        <v>519</v>
      </c>
      <c r="C184" s="134" t="s">
        <v>491</v>
      </c>
      <c r="D184" s="125"/>
      <c r="E184" s="55">
        <v>10350</v>
      </c>
      <c r="F184" s="69">
        <f t="shared" si="3"/>
        <v>10625925.090000004</v>
      </c>
      <c r="G184" s="6"/>
      <c r="H184" s="116"/>
      <c r="I184" s="11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row>
    <row r="185" spans="1:60" s="117" customFormat="1" ht="56.25" x14ac:dyDescent="0.25">
      <c r="A185" s="65">
        <v>45328</v>
      </c>
      <c r="B185" s="140" t="s">
        <v>518</v>
      </c>
      <c r="C185" s="134" t="s">
        <v>524</v>
      </c>
      <c r="D185" s="125"/>
      <c r="E185" s="55">
        <v>118350</v>
      </c>
      <c r="F185" s="69">
        <f t="shared" si="3"/>
        <v>10507575.090000004</v>
      </c>
      <c r="G185" s="6"/>
      <c r="H185" s="116"/>
      <c r="I185" s="11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row>
    <row r="186" spans="1:60" s="117" customFormat="1" ht="41.25" customHeight="1" x14ac:dyDescent="0.25">
      <c r="A186" s="65">
        <v>45329</v>
      </c>
      <c r="B186" s="140" t="s">
        <v>627</v>
      </c>
      <c r="C186" s="134" t="s">
        <v>525</v>
      </c>
      <c r="D186" s="125"/>
      <c r="E186" s="55">
        <v>4500</v>
      </c>
      <c r="F186" s="69">
        <f t="shared" si="3"/>
        <v>10503075.090000004</v>
      </c>
      <c r="G186" s="6"/>
      <c r="H186" s="116"/>
      <c r="I186" s="11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row>
    <row r="187" spans="1:60" s="117" customFormat="1" ht="39.75" customHeight="1" x14ac:dyDescent="0.25">
      <c r="A187" s="65">
        <v>45329</v>
      </c>
      <c r="B187" s="140" t="s">
        <v>628</v>
      </c>
      <c r="C187" s="134" t="s">
        <v>526</v>
      </c>
      <c r="D187" s="125"/>
      <c r="E187" s="55">
        <v>10000.799999999999</v>
      </c>
      <c r="F187" s="69">
        <f t="shared" si="3"/>
        <v>10493074.290000003</v>
      </c>
      <c r="G187" s="6"/>
      <c r="H187" s="116"/>
      <c r="I187" s="11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row>
    <row r="188" spans="1:60" s="117" customFormat="1" ht="33.75" x14ac:dyDescent="0.25">
      <c r="A188" s="65">
        <v>45329</v>
      </c>
      <c r="B188" s="140" t="s">
        <v>629</v>
      </c>
      <c r="C188" s="134" t="s">
        <v>527</v>
      </c>
      <c r="D188" s="125"/>
      <c r="E188" s="55">
        <v>15840</v>
      </c>
      <c r="F188" s="69">
        <f t="shared" si="3"/>
        <v>10477234.290000003</v>
      </c>
      <c r="G188" s="6"/>
      <c r="H188" s="116"/>
      <c r="I188" s="11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row>
    <row r="189" spans="1:60" s="117" customFormat="1" ht="33.75" x14ac:dyDescent="0.25">
      <c r="A189" s="65">
        <v>45329</v>
      </c>
      <c r="B189" s="140" t="s">
        <v>630</v>
      </c>
      <c r="C189" s="134" t="s">
        <v>528</v>
      </c>
      <c r="D189" s="125"/>
      <c r="E189" s="55">
        <v>251531.53</v>
      </c>
      <c r="F189" s="69">
        <f t="shared" si="3"/>
        <v>10225702.760000004</v>
      </c>
      <c r="G189" s="6"/>
      <c r="H189" s="116"/>
      <c r="I189" s="11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row>
    <row r="190" spans="1:60" s="117" customFormat="1" ht="45" x14ac:dyDescent="0.25">
      <c r="A190" s="65">
        <v>45329</v>
      </c>
      <c r="B190" s="140" t="s">
        <v>631</v>
      </c>
      <c r="C190" s="134" t="s">
        <v>529</v>
      </c>
      <c r="D190" s="125"/>
      <c r="E190" s="55">
        <v>354103.5</v>
      </c>
      <c r="F190" s="69">
        <f t="shared" si="3"/>
        <v>9871599.2600000035</v>
      </c>
      <c r="G190" s="6"/>
      <c r="H190" s="116"/>
      <c r="I190" s="11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row>
    <row r="191" spans="1:60" s="117" customFormat="1" ht="26.25" customHeight="1" x14ac:dyDescent="0.25">
      <c r="A191" s="65">
        <v>45329</v>
      </c>
      <c r="B191" s="140">
        <v>50110</v>
      </c>
      <c r="C191" s="134" t="s">
        <v>65</v>
      </c>
      <c r="D191" s="125"/>
      <c r="E191" s="55">
        <v>0</v>
      </c>
      <c r="F191" s="69">
        <f t="shared" si="3"/>
        <v>9871599.2600000035</v>
      </c>
      <c r="G191" s="6"/>
      <c r="H191" s="116"/>
      <c r="I191" s="11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row>
    <row r="192" spans="1:60" s="117" customFormat="1" ht="33.75" x14ac:dyDescent="0.25">
      <c r="A192" s="65">
        <v>45329</v>
      </c>
      <c r="B192" s="140" t="s">
        <v>632</v>
      </c>
      <c r="C192" s="134" t="s">
        <v>530</v>
      </c>
      <c r="D192" s="125"/>
      <c r="E192" s="55">
        <v>358124.7</v>
      </c>
      <c r="F192" s="69">
        <f t="shared" si="3"/>
        <v>9513474.5600000042</v>
      </c>
      <c r="G192" s="6"/>
      <c r="H192" s="116"/>
      <c r="I192" s="11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row>
    <row r="193" spans="1:60" s="117" customFormat="1" ht="33.75" x14ac:dyDescent="0.25">
      <c r="A193" s="65">
        <v>45329</v>
      </c>
      <c r="B193" s="140" t="s">
        <v>633</v>
      </c>
      <c r="C193" s="134" t="s">
        <v>531</v>
      </c>
      <c r="D193" s="125"/>
      <c r="E193" s="55">
        <v>12583.99</v>
      </c>
      <c r="F193" s="69">
        <f t="shared" si="3"/>
        <v>9500890.570000004</v>
      </c>
      <c r="G193" s="6"/>
      <c r="H193" s="116"/>
      <c r="I193" s="11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row>
    <row r="194" spans="1:60" s="117" customFormat="1" ht="33.75" x14ac:dyDescent="0.25">
      <c r="A194" s="65">
        <v>45329</v>
      </c>
      <c r="B194" s="140" t="s">
        <v>517</v>
      </c>
      <c r="C194" s="134" t="s">
        <v>532</v>
      </c>
      <c r="D194" s="125"/>
      <c r="E194" s="55">
        <v>5850</v>
      </c>
      <c r="F194" s="69">
        <f t="shared" si="3"/>
        <v>9495040.570000004</v>
      </c>
      <c r="G194" s="6"/>
      <c r="H194" s="116"/>
      <c r="I194" s="11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row>
    <row r="195" spans="1:60" s="117" customFormat="1" ht="33.75" x14ac:dyDescent="0.25">
      <c r="A195" s="126">
        <v>45331</v>
      </c>
      <c r="B195" s="140" t="s">
        <v>634</v>
      </c>
      <c r="C195" s="134" t="s">
        <v>533</v>
      </c>
      <c r="D195" s="125"/>
      <c r="E195" s="55">
        <v>198748.31</v>
      </c>
      <c r="F195" s="69">
        <f t="shared" si="3"/>
        <v>9296292.2600000035</v>
      </c>
      <c r="G195" s="6"/>
      <c r="H195" s="116"/>
      <c r="I195" s="11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row>
    <row r="196" spans="1:60" s="117" customFormat="1" ht="45" x14ac:dyDescent="0.25">
      <c r="A196" s="126">
        <v>45331</v>
      </c>
      <c r="B196" s="140" t="s">
        <v>516</v>
      </c>
      <c r="C196" s="134" t="s">
        <v>534</v>
      </c>
      <c r="D196" s="125"/>
      <c r="E196" s="55">
        <v>6750</v>
      </c>
      <c r="F196" s="69">
        <f t="shared" si="3"/>
        <v>9289542.2600000035</v>
      </c>
      <c r="G196" s="6"/>
      <c r="H196" s="116"/>
      <c r="I196" s="11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row>
    <row r="197" spans="1:60" s="117" customFormat="1" ht="45" x14ac:dyDescent="0.25">
      <c r="A197" s="126">
        <v>45334</v>
      </c>
      <c r="B197" s="140" t="s">
        <v>635</v>
      </c>
      <c r="C197" s="134" t="s">
        <v>535</v>
      </c>
      <c r="D197" s="125"/>
      <c r="E197" s="55">
        <v>40500</v>
      </c>
      <c r="F197" s="69">
        <f t="shared" si="3"/>
        <v>9249042.2600000035</v>
      </c>
      <c r="G197" s="6"/>
      <c r="H197" s="116"/>
      <c r="I197" s="11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row>
    <row r="198" spans="1:60" s="117" customFormat="1" ht="45" x14ac:dyDescent="0.25">
      <c r="A198" s="126">
        <v>45334</v>
      </c>
      <c r="B198" s="140" t="s">
        <v>636</v>
      </c>
      <c r="C198" s="134" t="s">
        <v>536</v>
      </c>
      <c r="D198" s="125"/>
      <c r="E198" s="55">
        <v>14040</v>
      </c>
      <c r="F198" s="69">
        <f t="shared" si="3"/>
        <v>9235002.2600000035</v>
      </c>
      <c r="G198" s="6"/>
      <c r="H198" s="116"/>
      <c r="I198" s="11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row>
    <row r="199" spans="1:60" s="117" customFormat="1" ht="45" x14ac:dyDescent="0.25">
      <c r="A199" s="126">
        <v>45334</v>
      </c>
      <c r="B199" s="140" t="s">
        <v>515</v>
      </c>
      <c r="C199" s="134" t="s">
        <v>537</v>
      </c>
      <c r="D199" s="125"/>
      <c r="E199" s="55">
        <v>18000</v>
      </c>
      <c r="F199" s="69">
        <f t="shared" si="3"/>
        <v>9217002.2600000035</v>
      </c>
      <c r="G199" s="6"/>
      <c r="H199" s="116"/>
      <c r="I199" s="11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row>
    <row r="200" spans="1:60" s="117" customFormat="1" ht="38.25" customHeight="1" x14ac:dyDescent="0.25">
      <c r="A200" s="126">
        <v>45336</v>
      </c>
      <c r="B200" s="140" t="s">
        <v>637</v>
      </c>
      <c r="C200" s="134" t="s">
        <v>538</v>
      </c>
      <c r="D200" s="125"/>
      <c r="E200" s="55">
        <v>296874.90999999997</v>
      </c>
      <c r="F200" s="69">
        <f t="shared" si="3"/>
        <v>8920127.3500000034</v>
      </c>
      <c r="G200" s="6"/>
      <c r="H200" s="116"/>
      <c r="I200" s="11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row>
    <row r="201" spans="1:60" s="117" customFormat="1" ht="29.25" customHeight="1" x14ac:dyDescent="0.25">
      <c r="A201" s="126">
        <v>45336</v>
      </c>
      <c r="B201" s="140" t="s">
        <v>638</v>
      </c>
      <c r="C201" s="134" t="s">
        <v>539</v>
      </c>
      <c r="D201" s="125"/>
      <c r="E201" s="55">
        <v>91718.99</v>
      </c>
      <c r="F201" s="69">
        <f t="shared" si="3"/>
        <v>8828408.3600000031</v>
      </c>
      <c r="G201" s="6"/>
      <c r="H201" s="116"/>
      <c r="I201" s="11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row>
    <row r="202" spans="1:60" s="117" customFormat="1" ht="36.75" customHeight="1" x14ac:dyDescent="0.25">
      <c r="A202" s="126">
        <v>45337</v>
      </c>
      <c r="B202" s="140" t="s">
        <v>514</v>
      </c>
      <c r="C202" s="134" t="s">
        <v>540</v>
      </c>
      <c r="D202" s="125"/>
      <c r="E202" s="55">
        <v>5040</v>
      </c>
      <c r="F202" s="69">
        <f t="shared" si="3"/>
        <v>8823368.3600000031</v>
      </c>
      <c r="G202" s="6"/>
      <c r="H202" s="116"/>
      <c r="I202" s="11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row>
    <row r="203" spans="1:60" s="117" customFormat="1" ht="45" x14ac:dyDescent="0.25">
      <c r="A203" s="126">
        <v>45341</v>
      </c>
      <c r="B203" s="140" t="s">
        <v>639</v>
      </c>
      <c r="C203" s="134" t="s">
        <v>541</v>
      </c>
      <c r="D203" s="125"/>
      <c r="E203" s="55">
        <v>51999.35</v>
      </c>
      <c r="F203" s="69">
        <f t="shared" si="3"/>
        <v>8771369.0100000035</v>
      </c>
      <c r="G203" s="6"/>
      <c r="H203" s="116"/>
      <c r="I203" s="11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row>
    <row r="204" spans="1:60" s="117" customFormat="1" ht="45" x14ac:dyDescent="0.25">
      <c r="A204" s="126">
        <v>45341</v>
      </c>
      <c r="B204" s="140" t="s">
        <v>640</v>
      </c>
      <c r="C204" s="134" t="s">
        <v>542</v>
      </c>
      <c r="D204" s="125"/>
      <c r="E204" s="55">
        <v>29700</v>
      </c>
      <c r="F204" s="69">
        <f t="shared" si="3"/>
        <v>8741669.0100000035</v>
      </c>
      <c r="G204" s="6"/>
      <c r="H204" s="116"/>
      <c r="I204" s="11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row>
    <row r="205" spans="1:60" s="117" customFormat="1" ht="56.25" x14ac:dyDescent="0.25">
      <c r="A205" s="126">
        <v>45341</v>
      </c>
      <c r="B205" s="140" t="s">
        <v>513</v>
      </c>
      <c r="C205" s="134" t="s">
        <v>543</v>
      </c>
      <c r="D205" s="125"/>
      <c r="E205" s="55">
        <v>106000.04</v>
      </c>
      <c r="F205" s="69">
        <f t="shared" si="3"/>
        <v>8635668.9700000044</v>
      </c>
      <c r="G205" s="6"/>
      <c r="H205" s="116"/>
      <c r="I205" s="11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row>
    <row r="206" spans="1:60" s="117" customFormat="1" ht="39" customHeight="1" x14ac:dyDescent="0.25">
      <c r="A206" s="126">
        <v>45342</v>
      </c>
      <c r="B206" s="72" t="s">
        <v>512</v>
      </c>
      <c r="C206" s="131" t="s">
        <v>544</v>
      </c>
      <c r="D206" s="125"/>
      <c r="E206" s="73">
        <v>36000</v>
      </c>
      <c r="F206" s="69">
        <f t="shared" si="3"/>
        <v>8599668.9700000044</v>
      </c>
      <c r="G206" s="6"/>
      <c r="H206" s="116"/>
      <c r="I206" s="11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row>
    <row r="207" spans="1:60" s="117" customFormat="1" ht="33.75" x14ac:dyDescent="0.25">
      <c r="A207" s="126">
        <v>45342</v>
      </c>
      <c r="B207" s="72" t="s">
        <v>511</v>
      </c>
      <c r="C207" s="131" t="s">
        <v>545</v>
      </c>
      <c r="D207" s="125"/>
      <c r="E207" s="73">
        <v>40140</v>
      </c>
      <c r="F207" s="69">
        <f t="shared" si="3"/>
        <v>8559528.9700000044</v>
      </c>
      <c r="G207" s="6"/>
      <c r="H207" s="116"/>
      <c r="I207" s="11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row>
    <row r="208" spans="1:60" s="117" customFormat="1" ht="27.75" customHeight="1" x14ac:dyDescent="0.25">
      <c r="A208" s="126">
        <v>45343</v>
      </c>
      <c r="B208" s="72" t="s">
        <v>641</v>
      </c>
      <c r="C208" s="131" t="s">
        <v>546</v>
      </c>
      <c r="D208" s="125"/>
      <c r="E208" s="73">
        <v>174516.94</v>
      </c>
      <c r="F208" s="69">
        <f t="shared" si="3"/>
        <v>8385012.030000004</v>
      </c>
      <c r="G208" s="6"/>
      <c r="H208" s="116"/>
      <c r="I208" s="11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row>
    <row r="209" spans="1:60" s="117" customFormat="1" ht="51" customHeight="1" x14ac:dyDescent="0.25">
      <c r="A209" s="126">
        <v>45343</v>
      </c>
      <c r="B209" s="72" t="s">
        <v>642</v>
      </c>
      <c r="C209" s="131" t="s">
        <v>547</v>
      </c>
      <c r="D209" s="125"/>
      <c r="E209" s="73">
        <v>40500</v>
      </c>
      <c r="F209" s="69">
        <f t="shared" si="3"/>
        <v>8344512.030000004</v>
      </c>
      <c r="G209" s="6"/>
      <c r="H209" s="116"/>
      <c r="I209" s="11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row>
    <row r="210" spans="1:60" s="117" customFormat="1" ht="45" x14ac:dyDescent="0.25">
      <c r="A210" s="126">
        <v>45343</v>
      </c>
      <c r="B210" s="72" t="s">
        <v>643</v>
      </c>
      <c r="C210" s="131" t="s">
        <v>548</v>
      </c>
      <c r="D210" s="125"/>
      <c r="E210" s="73">
        <v>40000.019999999997</v>
      </c>
      <c r="F210" s="69">
        <f t="shared" si="3"/>
        <v>8304512.0100000044</v>
      </c>
      <c r="G210" s="6"/>
      <c r="H210" s="116"/>
      <c r="I210" s="11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row>
    <row r="211" spans="1:60" s="117" customFormat="1" ht="56.25" x14ac:dyDescent="0.25">
      <c r="A211" s="126">
        <v>45343</v>
      </c>
      <c r="B211" s="72" t="s">
        <v>644</v>
      </c>
      <c r="C211" s="131" t="s">
        <v>549</v>
      </c>
      <c r="D211" s="125"/>
      <c r="E211" s="73">
        <v>18000</v>
      </c>
      <c r="F211" s="69">
        <f t="shared" si="3"/>
        <v>8286512.0100000044</v>
      </c>
      <c r="G211" s="6"/>
      <c r="H211" s="116"/>
      <c r="I211" s="11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row>
    <row r="212" spans="1:60" s="117" customFormat="1" ht="33.75" x14ac:dyDescent="0.25">
      <c r="A212" s="126">
        <v>45343</v>
      </c>
      <c r="B212" s="72" t="s">
        <v>645</v>
      </c>
      <c r="C212" s="131" t="s">
        <v>550</v>
      </c>
      <c r="D212" s="125"/>
      <c r="E212" s="73">
        <v>1199.97</v>
      </c>
      <c r="F212" s="69">
        <f t="shared" si="3"/>
        <v>8285312.0400000047</v>
      </c>
      <c r="G212" s="6"/>
      <c r="H212" s="116"/>
      <c r="I212" s="11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row>
    <row r="213" spans="1:60" s="117" customFormat="1" ht="45" x14ac:dyDescent="0.25">
      <c r="A213" s="126">
        <v>45343</v>
      </c>
      <c r="B213" s="72" t="s">
        <v>510</v>
      </c>
      <c r="C213" s="131" t="s">
        <v>551</v>
      </c>
      <c r="D213" s="125"/>
      <c r="E213" s="73">
        <v>30000.6</v>
      </c>
      <c r="F213" s="69">
        <f t="shared" si="3"/>
        <v>8255311.4400000051</v>
      </c>
      <c r="G213" s="6"/>
      <c r="H213" s="116"/>
      <c r="I213" s="11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row>
    <row r="214" spans="1:60" s="117" customFormat="1" ht="33.75" x14ac:dyDescent="0.25">
      <c r="A214" s="126">
        <v>45343</v>
      </c>
      <c r="B214" s="72" t="s">
        <v>509</v>
      </c>
      <c r="C214" s="131" t="s">
        <v>552</v>
      </c>
      <c r="D214" s="125"/>
      <c r="E214" s="73">
        <v>18000</v>
      </c>
      <c r="F214" s="69">
        <f t="shared" si="3"/>
        <v>8237311.4400000051</v>
      </c>
      <c r="G214" s="6"/>
      <c r="H214" s="116"/>
      <c r="I214" s="11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row>
    <row r="215" spans="1:60" s="117" customFormat="1" ht="35.25" customHeight="1" x14ac:dyDescent="0.25">
      <c r="A215" s="126">
        <v>45344</v>
      </c>
      <c r="B215" s="72" t="s">
        <v>646</v>
      </c>
      <c r="C215" s="131" t="s">
        <v>553</v>
      </c>
      <c r="D215" s="125"/>
      <c r="E215" s="73">
        <v>172342.73</v>
      </c>
      <c r="F215" s="69">
        <f t="shared" si="3"/>
        <v>8064968.7100000046</v>
      </c>
      <c r="G215" s="6"/>
      <c r="H215" s="116"/>
      <c r="I215" s="11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row>
    <row r="216" spans="1:60" s="117" customFormat="1" ht="45" x14ac:dyDescent="0.25">
      <c r="A216" s="126">
        <v>45344</v>
      </c>
      <c r="B216" s="72" t="s">
        <v>647</v>
      </c>
      <c r="C216" s="131" t="s">
        <v>554</v>
      </c>
      <c r="D216" s="125"/>
      <c r="E216" s="73">
        <v>352260.37</v>
      </c>
      <c r="F216" s="69">
        <f t="shared" si="3"/>
        <v>7712708.3400000045</v>
      </c>
      <c r="G216" s="6"/>
      <c r="H216" s="116"/>
      <c r="I216" s="11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row>
    <row r="217" spans="1:60" s="117" customFormat="1" ht="33.75" x14ac:dyDescent="0.25">
      <c r="A217" s="126">
        <v>45345</v>
      </c>
      <c r="B217" s="72" t="s">
        <v>648</v>
      </c>
      <c r="C217" s="131" t="s">
        <v>555</v>
      </c>
      <c r="D217" s="125"/>
      <c r="E217" s="73">
        <v>53100</v>
      </c>
      <c r="F217" s="69">
        <f t="shared" si="3"/>
        <v>7659608.3400000045</v>
      </c>
      <c r="G217" s="6"/>
      <c r="H217" s="116"/>
      <c r="I217" s="11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row>
    <row r="218" spans="1:60" s="117" customFormat="1" ht="33.75" x14ac:dyDescent="0.25">
      <c r="A218" s="126">
        <v>45345</v>
      </c>
      <c r="B218" s="72" t="s">
        <v>649</v>
      </c>
      <c r="C218" s="131" t="s">
        <v>505</v>
      </c>
      <c r="D218" s="125"/>
      <c r="E218" s="73">
        <v>14850</v>
      </c>
      <c r="F218" s="69">
        <f t="shared" si="3"/>
        <v>7644758.3400000045</v>
      </c>
      <c r="G218" s="6"/>
      <c r="H218" s="116"/>
      <c r="I218" s="11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row>
    <row r="219" spans="1:60" s="117" customFormat="1" ht="33.75" x14ac:dyDescent="0.25">
      <c r="A219" s="126">
        <v>45345</v>
      </c>
      <c r="B219" s="72" t="s">
        <v>650</v>
      </c>
      <c r="C219" s="131" t="s">
        <v>504</v>
      </c>
      <c r="D219" s="125"/>
      <c r="E219" s="73">
        <v>14040</v>
      </c>
      <c r="F219" s="69">
        <f t="shared" si="3"/>
        <v>7630718.3400000045</v>
      </c>
      <c r="G219" s="6"/>
      <c r="H219" s="116"/>
      <c r="I219" s="11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row>
    <row r="220" spans="1:60" s="117" customFormat="1" ht="49.5" customHeight="1" x14ac:dyDescent="0.25">
      <c r="A220" s="126">
        <v>45345</v>
      </c>
      <c r="B220" s="72" t="s">
        <v>651</v>
      </c>
      <c r="C220" s="131" t="s">
        <v>503</v>
      </c>
      <c r="D220" s="125"/>
      <c r="E220" s="73">
        <v>240373.92</v>
      </c>
      <c r="F220" s="69">
        <f t="shared" si="3"/>
        <v>7390344.4200000046</v>
      </c>
      <c r="G220" s="6"/>
      <c r="H220" s="116"/>
      <c r="I220" s="11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row>
    <row r="221" spans="1:60" s="117" customFormat="1" ht="33.75" x14ac:dyDescent="0.25">
      <c r="A221" s="126">
        <v>45345</v>
      </c>
      <c r="B221" s="72" t="s">
        <v>508</v>
      </c>
      <c r="C221" s="131" t="s">
        <v>502</v>
      </c>
      <c r="D221" s="125"/>
      <c r="E221" s="73">
        <v>15300</v>
      </c>
      <c r="F221" s="69">
        <f t="shared" si="3"/>
        <v>7375044.4200000046</v>
      </c>
      <c r="G221" s="6"/>
      <c r="H221" s="116"/>
      <c r="I221" s="11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row>
    <row r="222" spans="1:60" s="117" customFormat="1" ht="30.75" customHeight="1" x14ac:dyDescent="0.25">
      <c r="A222" s="126">
        <v>45345</v>
      </c>
      <c r="B222" s="72" t="s">
        <v>507</v>
      </c>
      <c r="C222" s="131" t="s">
        <v>501</v>
      </c>
      <c r="D222" s="125"/>
      <c r="E222" s="73">
        <v>20700</v>
      </c>
      <c r="F222" s="69">
        <f t="shared" si="3"/>
        <v>7354344.4200000046</v>
      </c>
      <c r="G222" s="6"/>
      <c r="H222" s="116"/>
      <c r="I222" s="11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row>
    <row r="223" spans="1:60" s="117" customFormat="1" ht="41.25" customHeight="1" x14ac:dyDescent="0.25">
      <c r="A223" s="126">
        <v>43887</v>
      </c>
      <c r="B223" s="72" t="s">
        <v>652</v>
      </c>
      <c r="C223" s="131" t="s">
        <v>500</v>
      </c>
      <c r="D223" s="125"/>
      <c r="E223" s="73">
        <v>8910</v>
      </c>
      <c r="F223" s="69">
        <f t="shared" si="3"/>
        <v>7345434.4200000046</v>
      </c>
      <c r="G223" s="6"/>
      <c r="H223" s="116"/>
      <c r="I223" s="11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row>
    <row r="224" spans="1:60" s="117" customFormat="1" ht="42.75" customHeight="1" x14ac:dyDescent="0.25">
      <c r="A224" s="126">
        <v>43887</v>
      </c>
      <c r="B224" s="72" t="s">
        <v>653</v>
      </c>
      <c r="C224" s="131" t="s">
        <v>499</v>
      </c>
      <c r="D224" s="125"/>
      <c r="E224" s="73">
        <v>4050</v>
      </c>
      <c r="F224" s="69">
        <f t="shared" si="3"/>
        <v>7341384.4200000046</v>
      </c>
      <c r="G224" s="6"/>
      <c r="H224" s="116"/>
      <c r="I224" s="11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row>
    <row r="225" spans="1:60" s="117" customFormat="1" ht="42.75" customHeight="1" x14ac:dyDescent="0.25">
      <c r="A225" s="126">
        <v>43887</v>
      </c>
      <c r="B225" s="72" t="s">
        <v>654</v>
      </c>
      <c r="C225" s="131" t="s">
        <v>498</v>
      </c>
      <c r="D225" s="125"/>
      <c r="E225" s="73">
        <v>15840</v>
      </c>
      <c r="F225" s="69">
        <f t="shared" si="3"/>
        <v>7325544.4200000046</v>
      </c>
      <c r="G225" s="6"/>
      <c r="H225" s="116"/>
      <c r="I225" s="11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row>
    <row r="226" spans="1:60" s="117" customFormat="1" ht="34.5" customHeight="1" x14ac:dyDescent="0.25">
      <c r="A226" s="126">
        <v>43887</v>
      </c>
      <c r="B226" s="72" t="s">
        <v>655</v>
      </c>
      <c r="C226" s="131" t="s">
        <v>65</v>
      </c>
      <c r="D226" s="125"/>
      <c r="E226" s="73">
        <v>0</v>
      </c>
      <c r="F226" s="69">
        <f t="shared" si="3"/>
        <v>7325544.4200000046</v>
      </c>
      <c r="G226" s="6"/>
      <c r="H226" s="116"/>
      <c r="I226" s="11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row>
    <row r="227" spans="1:60" s="117" customFormat="1" ht="33.75" customHeight="1" x14ac:dyDescent="0.25">
      <c r="A227" s="126">
        <v>43887</v>
      </c>
      <c r="B227" s="72" t="s">
        <v>656</v>
      </c>
      <c r="C227" s="131" t="s">
        <v>497</v>
      </c>
      <c r="D227" s="125"/>
      <c r="E227" s="73">
        <v>9000</v>
      </c>
      <c r="F227" s="69">
        <f t="shared" si="3"/>
        <v>7316544.4200000046</v>
      </c>
      <c r="G227" s="6"/>
      <c r="H227" s="116"/>
      <c r="I227" s="11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row>
    <row r="228" spans="1:60" s="117" customFormat="1" ht="34.5" customHeight="1" x14ac:dyDescent="0.25">
      <c r="A228" s="126">
        <v>43887</v>
      </c>
      <c r="B228" s="72" t="s">
        <v>657</v>
      </c>
      <c r="C228" s="131" t="s">
        <v>496</v>
      </c>
      <c r="D228" s="128"/>
      <c r="E228" s="90">
        <v>60896.5</v>
      </c>
      <c r="F228" s="69">
        <f t="shared" ref="F228:F240" si="4">F227-E228</f>
        <v>7255647.9200000046</v>
      </c>
      <c r="G228" s="6"/>
      <c r="H228" s="116"/>
      <c r="I228" s="11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row>
    <row r="229" spans="1:60" s="117" customFormat="1" ht="45.75" customHeight="1" x14ac:dyDescent="0.25">
      <c r="A229" s="126">
        <v>43887</v>
      </c>
      <c r="B229" s="72" t="s">
        <v>658</v>
      </c>
      <c r="C229" s="132" t="s">
        <v>495</v>
      </c>
      <c r="D229" s="125"/>
      <c r="E229" s="55">
        <v>4500</v>
      </c>
      <c r="F229" s="69">
        <f t="shared" si="4"/>
        <v>7251147.9200000046</v>
      </c>
      <c r="G229" s="6"/>
      <c r="H229" s="116"/>
      <c r="I229" s="11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row>
    <row r="230" spans="1:60" s="117" customFormat="1" ht="51.75" customHeight="1" x14ac:dyDescent="0.25">
      <c r="A230" s="126">
        <v>43887</v>
      </c>
      <c r="B230" s="72" t="s">
        <v>659</v>
      </c>
      <c r="C230" s="132" t="s">
        <v>494</v>
      </c>
      <c r="D230" s="125"/>
      <c r="E230" s="55">
        <v>20135.57</v>
      </c>
      <c r="F230" s="69">
        <f t="shared" si="4"/>
        <v>7231012.3500000043</v>
      </c>
      <c r="G230" s="6"/>
      <c r="H230" s="116"/>
      <c r="I230" s="11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row>
    <row r="231" spans="1:60" s="117" customFormat="1" ht="32.25" customHeight="1" x14ac:dyDescent="0.25">
      <c r="A231" s="126">
        <v>43887</v>
      </c>
      <c r="B231" s="72" t="s">
        <v>660</v>
      </c>
      <c r="C231" s="132" t="s">
        <v>493</v>
      </c>
      <c r="D231" s="125"/>
      <c r="E231" s="55">
        <v>93527</v>
      </c>
      <c r="F231" s="69">
        <f t="shared" si="4"/>
        <v>7137485.3500000043</v>
      </c>
      <c r="G231" s="6"/>
      <c r="H231" s="116"/>
      <c r="I231" s="11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row>
    <row r="232" spans="1:60" s="117" customFormat="1" ht="45" customHeight="1" x14ac:dyDescent="0.25">
      <c r="A232" s="127">
        <v>43887</v>
      </c>
      <c r="B232" s="149" t="s">
        <v>506</v>
      </c>
      <c r="C232" s="133" t="s">
        <v>492</v>
      </c>
      <c r="D232" s="128"/>
      <c r="E232" s="130">
        <v>10350</v>
      </c>
      <c r="F232" s="69">
        <f t="shared" si="4"/>
        <v>7127135.3500000043</v>
      </c>
      <c r="G232" s="6"/>
      <c r="H232" s="116"/>
      <c r="I232" s="11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row>
    <row r="233" spans="1:60" s="117" customFormat="1" ht="50.25" customHeight="1" x14ac:dyDescent="0.25">
      <c r="A233" s="126">
        <v>45351</v>
      </c>
      <c r="B233" s="140" t="s">
        <v>710</v>
      </c>
      <c r="C233" s="134" t="s">
        <v>709</v>
      </c>
      <c r="D233" s="125"/>
      <c r="E233" s="55">
        <v>36000</v>
      </c>
      <c r="F233" s="69">
        <f t="shared" si="4"/>
        <v>7091135.3500000043</v>
      </c>
      <c r="G233" s="6"/>
      <c r="H233" s="116"/>
      <c r="I233" s="11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row>
    <row r="234" spans="1:60" s="117" customFormat="1" ht="39" customHeight="1" x14ac:dyDescent="0.25">
      <c r="A234" s="126">
        <v>45351</v>
      </c>
      <c r="B234" s="140" t="s">
        <v>711</v>
      </c>
      <c r="C234" s="134" t="s">
        <v>708</v>
      </c>
      <c r="D234" s="125"/>
      <c r="E234" s="55">
        <v>20000.009999999998</v>
      </c>
      <c r="F234" s="69">
        <f t="shared" si="4"/>
        <v>7071135.3400000045</v>
      </c>
      <c r="G234" s="6"/>
      <c r="H234" s="116"/>
      <c r="I234" s="11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row>
    <row r="235" spans="1:60" s="117" customFormat="1" ht="42" customHeight="1" x14ac:dyDescent="0.25">
      <c r="A235" s="126">
        <v>45351</v>
      </c>
      <c r="B235" s="140" t="s">
        <v>712</v>
      </c>
      <c r="C235" s="134" t="s">
        <v>707</v>
      </c>
      <c r="D235" s="125"/>
      <c r="E235" s="55">
        <v>10000.799999999999</v>
      </c>
      <c r="F235" s="69">
        <f t="shared" si="4"/>
        <v>7061134.5400000047</v>
      </c>
      <c r="G235" s="6"/>
      <c r="H235" s="116"/>
      <c r="I235" s="11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row>
    <row r="236" spans="1:60" s="117" customFormat="1" ht="27" customHeight="1" x14ac:dyDescent="0.25">
      <c r="A236" s="126">
        <v>45351</v>
      </c>
      <c r="B236" s="140">
        <v>50145</v>
      </c>
      <c r="C236" s="134" t="s">
        <v>65</v>
      </c>
      <c r="D236" s="125"/>
      <c r="E236" s="55">
        <v>0</v>
      </c>
      <c r="F236" s="69">
        <f t="shared" si="4"/>
        <v>7061134.5400000047</v>
      </c>
      <c r="G236" s="6"/>
      <c r="H236" s="116"/>
      <c r="I236" s="11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row>
    <row r="237" spans="1:60" s="117" customFormat="1" ht="23.25" customHeight="1" x14ac:dyDescent="0.25">
      <c r="A237" s="126">
        <v>45351</v>
      </c>
      <c r="B237" s="140">
        <v>50146</v>
      </c>
      <c r="C237" s="134" t="s">
        <v>65</v>
      </c>
      <c r="D237" s="125"/>
      <c r="E237" s="55">
        <v>0</v>
      </c>
      <c r="F237" s="69">
        <f t="shared" si="4"/>
        <v>7061134.5400000047</v>
      </c>
      <c r="G237" s="6"/>
      <c r="H237" s="116"/>
      <c r="I237" s="11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row>
    <row r="238" spans="1:60" s="117" customFormat="1" ht="23.25" customHeight="1" x14ac:dyDescent="0.25">
      <c r="A238" s="126">
        <v>45351</v>
      </c>
      <c r="B238" s="140">
        <v>50147</v>
      </c>
      <c r="C238" s="134" t="s">
        <v>65</v>
      </c>
      <c r="D238" s="125"/>
      <c r="E238" s="55">
        <v>0</v>
      </c>
      <c r="F238" s="69">
        <f t="shared" si="4"/>
        <v>7061134.5400000047</v>
      </c>
      <c r="G238" s="6"/>
      <c r="H238" s="116"/>
      <c r="I238" s="11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row>
    <row r="239" spans="1:60" s="117" customFormat="1" ht="26.25" customHeight="1" x14ac:dyDescent="0.25">
      <c r="A239" s="126">
        <v>45351</v>
      </c>
      <c r="B239" s="140">
        <v>50148</v>
      </c>
      <c r="C239" s="134" t="s">
        <v>65</v>
      </c>
      <c r="D239" s="125"/>
      <c r="E239" s="55">
        <v>0</v>
      </c>
      <c r="F239" s="69">
        <f t="shared" si="4"/>
        <v>7061134.5400000047</v>
      </c>
      <c r="G239" s="6"/>
      <c r="H239" s="116"/>
      <c r="I239" s="11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row>
    <row r="240" spans="1:60" s="117" customFormat="1" ht="45" customHeight="1" x14ac:dyDescent="0.25">
      <c r="A240" s="126">
        <v>45351</v>
      </c>
      <c r="B240" s="140" t="s">
        <v>705</v>
      </c>
      <c r="C240" s="134" t="s">
        <v>706</v>
      </c>
      <c r="D240" s="125"/>
      <c r="E240" s="55">
        <v>18000</v>
      </c>
      <c r="F240" s="69">
        <f t="shared" si="4"/>
        <v>7043134.5400000047</v>
      </c>
      <c r="G240" s="6"/>
      <c r="H240" s="116"/>
      <c r="I240" s="11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row>
    <row r="241" spans="1:60" s="117" customFormat="1" ht="14.25" customHeight="1" x14ac:dyDescent="0.25">
      <c r="A241" s="109"/>
      <c r="B241" s="147"/>
      <c r="C241" s="103"/>
      <c r="D241" s="114"/>
      <c r="E241" s="105"/>
      <c r="F241" s="115"/>
      <c r="G241" s="6"/>
      <c r="H241" s="116"/>
      <c r="I241" s="11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row>
    <row r="242" spans="1:60" s="117" customFormat="1" ht="14.25" customHeight="1" x14ac:dyDescent="0.25">
      <c r="A242" s="109"/>
      <c r="B242" s="147"/>
      <c r="C242" s="103"/>
      <c r="D242" s="114"/>
      <c r="E242" s="105"/>
      <c r="F242" s="115"/>
      <c r="G242" s="6"/>
      <c r="H242" s="116"/>
      <c r="I242" s="11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row>
    <row r="243" spans="1:60" s="117" customFormat="1" ht="14.25" customHeight="1" x14ac:dyDescent="0.25">
      <c r="A243" s="109"/>
      <c r="B243" s="147"/>
      <c r="C243" s="103"/>
      <c r="D243" s="114"/>
      <c r="E243" s="105"/>
      <c r="F243" s="115"/>
      <c r="G243" s="6"/>
      <c r="H243" s="116"/>
      <c r="I243" s="11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row>
    <row r="244" spans="1:60" s="117" customFormat="1" ht="14.25" customHeight="1" x14ac:dyDescent="0.25">
      <c r="A244" s="109"/>
      <c r="B244" s="147"/>
      <c r="C244" s="103"/>
      <c r="D244" s="114"/>
      <c r="E244" s="105"/>
      <c r="F244" s="115"/>
      <c r="G244" s="6"/>
      <c r="H244" s="116"/>
      <c r="I244" s="11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row>
    <row r="245" spans="1:60" s="117" customFormat="1" ht="14.25" customHeight="1" x14ac:dyDescent="0.25">
      <c r="A245" s="109"/>
      <c r="B245" s="147"/>
      <c r="C245" s="103"/>
      <c r="D245" s="114"/>
      <c r="E245" s="105"/>
      <c r="F245" s="115"/>
      <c r="G245" s="6"/>
      <c r="H245" s="116"/>
      <c r="I245" s="11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row>
    <row r="246" spans="1:60" s="117" customFormat="1" ht="14.25" customHeight="1" x14ac:dyDescent="0.25">
      <c r="A246" s="109"/>
      <c r="B246" s="147"/>
      <c r="C246" s="103"/>
      <c r="D246" s="114"/>
      <c r="E246" s="105"/>
      <c r="F246" s="115"/>
      <c r="G246" s="6"/>
      <c r="H246" s="116"/>
      <c r="I246" s="11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row>
    <row r="247" spans="1:60" s="117" customFormat="1" ht="14.25" customHeight="1" x14ac:dyDescent="0.25">
      <c r="A247" s="109"/>
      <c r="B247" s="147"/>
      <c r="C247" s="103"/>
      <c r="D247" s="114"/>
      <c r="E247" s="105"/>
      <c r="F247" s="115"/>
      <c r="G247" s="6"/>
      <c r="H247" s="116"/>
      <c r="I247" s="11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row>
    <row r="248" spans="1:60" s="117" customFormat="1" ht="14.25" customHeight="1" x14ac:dyDescent="0.25">
      <c r="A248" s="109"/>
      <c r="B248" s="147"/>
      <c r="C248" s="103"/>
      <c r="D248" s="114"/>
      <c r="E248" s="105"/>
      <c r="F248" s="115"/>
      <c r="G248" s="6"/>
      <c r="H248" s="116"/>
      <c r="I248" s="11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row>
    <row r="249" spans="1:60" s="117" customFormat="1" ht="14.25" customHeight="1" x14ac:dyDescent="0.25">
      <c r="A249" s="109"/>
      <c r="B249" s="147"/>
      <c r="C249" s="103"/>
      <c r="D249" s="114"/>
      <c r="E249" s="105"/>
      <c r="F249" s="115"/>
      <c r="G249" s="6"/>
      <c r="H249" s="116"/>
      <c r="I249" s="11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row>
    <row r="250" spans="1:60" s="117" customFormat="1" ht="14.25" customHeight="1" x14ac:dyDescent="0.25">
      <c r="A250" s="109"/>
      <c r="B250" s="147"/>
      <c r="C250" s="103"/>
      <c r="D250" s="114"/>
      <c r="E250" s="105"/>
      <c r="F250" s="115"/>
      <c r="G250" s="6"/>
      <c r="H250" s="116"/>
      <c r="I250" s="11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row>
    <row r="251" spans="1:60" s="117" customFormat="1" ht="14.25" customHeight="1" x14ac:dyDescent="0.25">
      <c r="A251" s="109"/>
      <c r="B251" s="147"/>
      <c r="C251" s="103"/>
      <c r="D251" s="114"/>
      <c r="E251" s="105"/>
      <c r="F251" s="115"/>
      <c r="G251" s="6"/>
      <c r="H251" s="116"/>
      <c r="I251" s="11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row>
    <row r="252" spans="1:60" s="117" customFormat="1" ht="14.25" customHeight="1" x14ac:dyDescent="0.25">
      <c r="A252" s="109"/>
      <c r="B252" s="147"/>
      <c r="C252" s="103"/>
      <c r="D252" s="114"/>
      <c r="E252" s="105"/>
      <c r="F252" s="115"/>
      <c r="G252" s="6"/>
      <c r="H252" s="116"/>
      <c r="I252" s="11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row>
    <row r="253" spans="1:60" s="117" customFormat="1" ht="14.25" customHeight="1" x14ac:dyDescent="0.25">
      <c r="A253" s="109"/>
      <c r="B253" s="147"/>
      <c r="C253" s="103"/>
      <c r="D253" s="114"/>
      <c r="E253" s="105"/>
      <c r="F253" s="115"/>
      <c r="G253" s="6"/>
      <c r="H253" s="116"/>
      <c r="I253" s="11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row>
    <row r="254" spans="1:60" s="117" customFormat="1" ht="14.25" customHeight="1" x14ac:dyDescent="0.25">
      <c r="A254" s="109"/>
      <c r="B254" s="147"/>
      <c r="C254" s="103"/>
      <c r="D254" s="114"/>
      <c r="E254" s="105"/>
      <c r="F254" s="115"/>
      <c r="G254" s="6"/>
      <c r="H254" s="116"/>
      <c r="I254" s="11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row>
    <row r="255" spans="1:60" s="117" customFormat="1" ht="14.25" customHeight="1" x14ac:dyDescent="0.25">
      <c r="A255" s="109"/>
      <c r="B255" s="147"/>
      <c r="C255" s="103"/>
      <c r="D255" s="114"/>
      <c r="E255" s="105"/>
      <c r="F255" s="115"/>
      <c r="G255" s="6"/>
      <c r="H255" s="116"/>
      <c r="I255" s="11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row>
    <row r="256" spans="1:60" s="117" customFormat="1" ht="14.25" customHeight="1" x14ac:dyDescent="0.25">
      <c r="A256" s="109"/>
      <c r="B256" s="147"/>
      <c r="C256" s="103"/>
      <c r="D256" s="114"/>
      <c r="E256" s="105"/>
      <c r="F256" s="115"/>
      <c r="G256" s="6"/>
      <c r="H256" s="116"/>
      <c r="I256" s="11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row>
    <row r="257" spans="1:60" s="117" customFormat="1" ht="15" x14ac:dyDescent="0.25">
      <c r="A257" s="109"/>
      <c r="B257" s="147"/>
      <c r="C257" s="103"/>
      <c r="D257" s="114"/>
      <c r="E257" s="105"/>
      <c r="F257" s="115"/>
      <c r="G257" s="6"/>
      <c r="H257" s="116"/>
      <c r="I257" s="11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row>
    <row r="258" spans="1:60" s="117" customFormat="1" ht="15" x14ac:dyDescent="0.25">
      <c r="A258" s="109"/>
      <c r="B258" s="147"/>
      <c r="C258" s="103"/>
      <c r="D258" s="114"/>
      <c r="E258" s="105"/>
      <c r="F258" s="115"/>
      <c r="G258" s="6"/>
      <c r="H258" s="116"/>
      <c r="I258" s="11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row>
    <row r="259" spans="1:60" s="117" customFormat="1" ht="15" x14ac:dyDescent="0.25">
      <c r="A259" s="109"/>
      <c r="B259" s="147"/>
      <c r="C259" s="103"/>
      <c r="D259" s="114"/>
      <c r="E259" s="105"/>
      <c r="F259" s="115"/>
      <c r="G259" s="6"/>
      <c r="H259" s="116"/>
      <c r="I259" s="11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row>
    <row r="260" spans="1:60" s="117" customFormat="1" ht="15" x14ac:dyDescent="0.25">
      <c r="A260" s="109"/>
      <c r="B260" s="147"/>
      <c r="C260" s="103"/>
      <c r="D260" s="114"/>
      <c r="E260" s="105"/>
      <c r="F260" s="115"/>
      <c r="G260" s="6"/>
      <c r="H260" s="116"/>
      <c r="I260" s="11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row>
    <row r="261" spans="1:60" s="117" customFormat="1" ht="15" x14ac:dyDescent="0.25">
      <c r="A261" s="109"/>
      <c r="B261" s="147"/>
      <c r="C261" s="103"/>
      <c r="D261" s="114"/>
      <c r="E261" s="105"/>
      <c r="F261" s="115"/>
      <c r="G261" s="6"/>
      <c r="H261" s="116"/>
      <c r="I261" s="11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row>
    <row r="262" spans="1:60" s="117" customFormat="1" ht="15" x14ac:dyDescent="0.25">
      <c r="A262" s="109"/>
      <c r="B262" s="147"/>
      <c r="C262" s="103"/>
      <c r="D262" s="114"/>
      <c r="E262" s="105"/>
      <c r="F262" s="115"/>
      <c r="G262" s="6"/>
      <c r="H262" s="116"/>
      <c r="I262" s="11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row>
    <row r="263" spans="1:60" s="117" customFormat="1" ht="15" x14ac:dyDescent="0.25">
      <c r="A263" s="109"/>
      <c r="B263" s="147"/>
      <c r="C263" s="103"/>
      <c r="D263" s="114"/>
      <c r="E263" s="105"/>
      <c r="F263" s="115"/>
      <c r="G263" s="6"/>
      <c r="H263" s="116"/>
      <c r="I263" s="11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row>
    <row r="264" spans="1:60" s="30" customFormat="1" ht="15" customHeight="1" x14ac:dyDescent="0.2">
      <c r="A264" s="95"/>
      <c r="B264" s="110"/>
      <c r="C264" s="97"/>
      <c r="D264" s="118"/>
      <c r="E264" s="118"/>
      <c r="F264" s="100"/>
      <c r="G264" s="28"/>
      <c r="H264" s="29"/>
      <c r="I264" s="29"/>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c r="AY264" s="28"/>
      <c r="AZ264" s="28"/>
      <c r="BA264" s="28"/>
      <c r="BB264" s="28"/>
      <c r="BC264" s="28"/>
      <c r="BD264" s="28"/>
      <c r="BE264" s="28"/>
      <c r="BF264" s="28"/>
      <c r="BG264" s="28"/>
      <c r="BH264" s="28"/>
    </row>
    <row r="265" spans="1:60" s="30" customFormat="1" ht="15" customHeight="1" x14ac:dyDescent="0.25">
      <c r="A265" s="159" t="s">
        <v>0</v>
      </c>
      <c r="B265" s="159"/>
      <c r="C265" s="159"/>
      <c r="D265" s="159"/>
      <c r="E265" s="159"/>
      <c r="F265" s="159"/>
      <c r="G265" s="28"/>
      <c r="H265" s="29"/>
      <c r="I265" s="29"/>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row>
    <row r="266" spans="1:60" ht="15" customHeight="1" x14ac:dyDescent="0.25">
      <c r="A266" s="156" t="s">
        <v>1</v>
      </c>
      <c r="B266" s="156"/>
      <c r="C266" s="156"/>
      <c r="D266" s="156"/>
      <c r="E266" s="156"/>
      <c r="F266" s="156"/>
    </row>
    <row r="267" spans="1:60" ht="15" customHeight="1" x14ac:dyDescent="0.25">
      <c r="A267" s="157" t="s">
        <v>55</v>
      </c>
      <c r="B267" s="157"/>
      <c r="C267" s="157"/>
      <c r="D267" s="157"/>
      <c r="E267" s="157"/>
      <c r="F267" s="157"/>
    </row>
    <row r="268" spans="1:60" ht="15" customHeight="1" x14ac:dyDescent="0.25">
      <c r="A268" s="158" t="s">
        <v>2</v>
      </c>
      <c r="B268" s="158"/>
      <c r="C268" s="158"/>
      <c r="D268" s="158"/>
      <c r="E268" s="158"/>
      <c r="F268" s="158"/>
    </row>
    <row r="269" spans="1:60" ht="15" customHeight="1" x14ac:dyDescent="0.2">
      <c r="A269" s="81"/>
      <c r="B269" s="82"/>
      <c r="C269" s="1"/>
      <c r="D269" s="62"/>
      <c r="E269" s="63"/>
      <c r="F269" s="64"/>
    </row>
    <row r="270" spans="1:60" ht="15" customHeight="1" x14ac:dyDescent="0.2">
      <c r="A270" s="81"/>
      <c r="B270" s="82"/>
      <c r="C270" s="1"/>
      <c r="D270" s="62"/>
      <c r="E270" s="63"/>
      <c r="F270" s="64"/>
    </row>
    <row r="271" spans="1:60" ht="15" customHeight="1" x14ac:dyDescent="0.2">
      <c r="A271" s="153" t="s">
        <v>48</v>
      </c>
      <c r="B271" s="154"/>
      <c r="C271" s="154"/>
      <c r="D271" s="154"/>
      <c r="E271" s="154"/>
      <c r="F271" s="155"/>
    </row>
    <row r="272" spans="1:60" ht="15" customHeight="1" x14ac:dyDescent="0.2">
      <c r="A272" s="153" t="s">
        <v>45</v>
      </c>
      <c r="B272" s="154"/>
      <c r="C272" s="154"/>
      <c r="D272" s="154"/>
      <c r="E272" s="155"/>
      <c r="F272" s="83">
        <v>2971671437.71</v>
      </c>
    </row>
    <row r="273" spans="1:11" ht="15" customHeight="1" x14ac:dyDescent="0.2">
      <c r="A273" s="12" t="s">
        <v>5</v>
      </c>
      <c r="B273" s="12" t="s">
        <v>46</v>
      </c>
      <c r="C273" s="12" t="s">
        <v>30</v>
      </c>
      <c r="D273" s="12" t="s">
        <v>8</v>
      </c>
      <c r="E273" s="12" t="s">
        <v>9</v>
      </c>
      <c r="F273" s="12" t="s">
        <v>10</v>
      </c>
    </row>
    <row r="274" spans="1:11" ht="15" customHeight="1" x14ac:dyDescent="0.2">
      <c r="A274" s="13"/>
      <c r="B274" s="14"/>
      <c r="C274" s="15" t="s">
        <v>11</v>
      </c>
      <c r="D274" s="21">
        <v>899738.18</v>
      </c>
      <c r="E274" s="75"/>
      <c r="F274" s="86">
        <f>F272+D274</f>
        <v>2972571175.8899999</v>
      </c>
    </row>
    <row r="275" spans="1:11" ht="15" customHeight="1" x14ac:dyDescent="0.2">
      <c r="A275" s="87"/>
      <c r="B275" s="85"/>
      <c r="C275" s="15" t="s">
        <v>49</v>
      </c>
      <c r="D275" s="21">
        <v>1157656756.95</v>
      </c>
      <c r="E275" s="75"/>
      <c r="F275" s="86">
        <f>F274+D275</f>
        <v>4130227932.8400002</v>
      </c>
    </row>
    <row r="276" spans="1:11" ht="15" customHeight="1" x14ac:dyDescent="0.2">
      <c r="A276" s="87"/>
      <c r="B276" s="85"/>
      <c r="C276" s="15" t="s">
        <v>50</v>
      </c>
      <c r="D276" s="21">
        <v>2912357.9</v>
      </c>
      <c r="E276" s="75"/>
      <c r="F276" s="86">
        <f>F275+D276</f>
        <v>4133140290.7400002</v>
      </c>
    </row>
    <row r="277" spans="1:11" ht="15" customHeight="1" x14ac:dyDescent="0.2">
      <c r="A277" s="87"/>
      <c r="B277" s="85"/>
      <c r="C277" s="15" t="s">
        <v>51</v>
      </c>
      <c r="D277" s="21"/>
      <c r="E277" s="75"/>
      <c r="F277" s="86">
        <f>F276</f>
        <v>4133140290.7400002</v>
      </c>
      <c r="G277" s="142"/>
      <c r="H277" s="143"/>
      <c r="I277" s="143"/>
      <c r="J277" s="142"/>
    </row>
    <row r="278" spans="1:11" ht="15" customHeight="1" x14ac:dyDescent="0.2">
      <c r="A278" s="87"/>
      <c r="B278" s="85"/>
      <c r="C278" s="15" t="s">
        <v>52</v>
      </c>
      <c r="D278" s="21">
        <v>162231.96</v>
      </c>
      <c r="E278" s="75"/>
      <c r="F278" s="86">
        <f>F277+D278</f>
        <v>4133302522.7000003</v>
      </c>
    </row>
    <row r="279" spans="1:11" x14ac:dyDescent="0.2">
      <c r="A279" s="87"/>
      <c r="B279" s="85"/>
      <c r="C279" s="15" t="s">
        <v>47</v>
      </c>
      <c r="D279" s="21">
        <v>69874612.439999998</v>
      </c>
      <c r="E279" s="75"/>
      <c r="F279" s="86">
        <f>F278+D279</f>
        <v>4203177135.1400003</v>
      </c>
    </row>
    <row r="280" spans="1:11" x14ac:dyDescent="0.2">
      <c r="A280" s="87"/>
      <c r="B280" s="85"/>
      <c r="C280" s="15" t="s">
        <v>47</v>
      </c>
      <c r="D280" s="21"/>
      <c r="E280" s="75"/>
      <c r="F280" s="86">
        <f>F279</f>
        <v>4203177135.1400003</v>
      </c>
    </row>
    <row r="281" spans="1:11" x14ac:dyDescent="0.2">
      <c r="A281" s="87"/>
      <c r="B281" s="85"/>
      <c r="C281" s="15" t="s">
        <v>53</v>
      </c>
      <c r="D281" s="21"/>
      <c r="E281" s="75"/>
      <c r="F281" s="86">
        <f>F280</f>
        <v>4203177135.1400003</v>
      </c>
    </row>
    <row r="282" spans="1:11" ht="15" customHeight="1" x14ac:dyDescent="0.2">
      <c r="A282" s="87"/>
      <c r="B282" s="85"/>
      <c r="C282" s="15" t="s">
        <v>54</v>
      </c>
      <c r="D282" s="21"/>
      <c r="E282" s="75"/>
      <c r="F282" s="86">
        <f>F281</f>
        <v>4203177135.1400003</v>
      </c>
      <c r="K282" s="1" t="s">
        <v>196</v>
      </c>
    </row>
    <row r="283" spans="1:11" ht="39" customHeight="1" x14ac:dyDescent="0.2">
      <c r="A283" s="88">
        <v>45324</v>
      </c>
      <c r="B283" s="72" t="s">
        <v>208</v>
      </c>
      <c r="C283" s="131" t="s">
        <v>309</v>
      </c>
      <c r="D283" s="21"/>
      <c r="E283" s="73">
        <v>113100</v>
      </c>
      <c r="F283" s="86">
        <f>F282-E283</f>
        <v>4203064035.1400003</v>
      </c>
    </row>
    <row r="284" spans="1:11" ht="39.75" customHeight="1" x14ac:dyDescent="0.2">
      <c r="A284" s="88">
        <v>45324</v>
      </c>
      <c r="B284" s="72" t="s">
        <v>209</v>
      </c>
      <c r="C284" s="131" t="s">
        <v>310</v>
      </c>
      <c r="D284" s="21"/>
      <c r="E284" s="73">
        <v>210366</v>
      </c>
      <c r="F284" s="86">
        <f>F283-E284</f>
        <v>4202853669.1400003</v>
      </c>
    </row>
    <row r="285" spans="1:11" ht="39.75" customHeight="1" x14ac:dyDescent="0.2">
      <c r="A285" s="88"/>
      <c r="B285" s="72" t="s">
        <v>664</v>
      </c>
      <c r="C285" s="131" t="s">
        <v>65</v>
      </c>
      <c r="D285" s="120"/>
      <c r="E285" s="73">
        <v>0</v>
      </c>
      <c r="F285" s="86">
        <f>F284-E285</f>
        <v>4202853669.1400003</v>
      </c>
    </row>
    <row r="286" spans="1:11" ht="42" customHeight="1" x14ac:dyDescent="0.2">
      <c r="A286" s="88">
        <v>45324</v>
      </c>
      <c r="B286" s="72" t="s">
        <v>210</v>
      </c>
      <c r="C286" s="131" t="s">
        <v>311</v>
      </c>
      <c r="D286" s="146"/>
      <c r="E286" s="73">
        <v>74340</v>
      </c>
      <c r="F286" s="86">
        <f t="shared" ref="F286:F349" si="5">F285-E286</f>
        <v>4202779329.1400003</v>
      </c>
    </row>
    <row r="287" spans="1:11" ht="51" customHeight="1" x14ac:dyDescent="0.2">
      <c r="A287" s="88">
        <v>45324</v>
      </c>
      <c r="B287" s="72" t="s">
        <v>211</v>
      </c>
      <c r="C287" s="131" t="s">
        <v>312</v>
      </c>
      <c r="D287" s="89"/>
      <c r="E287" s="73">
        <v>11328</v>
      </c>
      <c r="F287" s="86">
        <f t="shared" si="5"/>
        <v>4202768001.1400003</v>
      </c>
    </row>
    <row r="288" spans="1:11" ht="44.25" customHeight="1" x14ac:dyDescent="0.2">
      <c r="A288" s="119">
        <v>45327</v>
      </c>
      <c r="B288" s="72" t="s">
        <v>212</v>
      </c>
      <c r="C288" s="131" t="s">
        <v>414</v>
      </c>
      <c r="D288" s="89"/>
      <c r="E288" s="73">
        <v>25189.599999999999</v>
      </c>
      <c r="F288" s="86">
        <f t="shared" si="5"/>
        <v>4202742811.5400004</v>
      </c>
    </row>
    <row r="289" spans="1:7" ht="66" customHeight="1" x14ac:dyDescent="0.2">
      <c r="A289" s="119">
        <v>45327</v>
      </c>
      <c r="B289" s="72" t="s">
        <v>213</v>
      </c>
      <c r="C289" s="131" t="s">
        <v>413</v>
      </c>
      <c r="D289" s="89"/>
      <c r="E289" s="73">
        <v>119276.85</v>
      </c>
      <c r="F289" s="86">
        <f t="shared" si="5"/>
        <v>4202623534.6900005</v>
      </c>
    </row>
    <row r="290" spans="1:7" ht="30.75" customHeight="1" x14ac:dyDescent="0.2">
      <c r="A290" s="119">
        <v>45328</v>
      </c>
      <c r="B290" s="72" t="s">
        <v>214</v>
      </c>
      <c r="C290" s="131" t="s">
        <v>203</v>
      </c>
      <c r="D290" s="89"/>
      <c r="E290" s="73">
        <v>57839.02</v>
      </c>
      <c r="F290" s="86">
        <f t="shared" si="5"/>
        <v>4202565695.6700006</v>
      </c>
    </row>
    <row r="291" spans="1:7" ht="30" customHeight="1" x14ac:dyDescent="0.2">
      <c r="A291" s="119">
        <v>45328</v>
      </c>
      <c r="B291" s="72" t="s">
        <v>215</v>
      </c>
      <c r="C291" s="131" t="s">
        <v>204</v>
      </c>
      <c r="D291" s="89"/>
      <c r="E291" s="73">
        <v>244677.62</v>
      </c>
      <c r="F291" s="86">
        <f t="shared" si="5"/>
        <v>4202321018.0500007</v>
      </c>
    </row>
    <row r="292" spans="1:7" ht="34.5" customHeight="1" x14ac:dyDescent="0.2">
      <c r="A292" s="119">
        <v>45328</v>
      </c>
      <c r="B292" s="72" t="s">
        <v>216</v>
      </c>
      <c r="C292" s="131" t="s">
        <v>313</v>
      </c>
      <c r="D292" s="89"/>
      <c r="E292" s="73">
        <v>14900</v>
      </c>
      <c r="F292" s="86">
        <f t="shared" si="5"/>
        <v>4202306118.0500007</v>
      </c>
    </row>
    <row r="293" spans="1:7" ht="36.75" customHeight="1" x14ac:dyDescent="0.2">
      <c r="A293" s="119">
        <v>45328</v>
      </c>
      <c r="B293" s="72" t="s">
        <v>217</v>
      </c>
      <c r="C293" s="131" t="s">
        <v>314</v>
      </c>
      <c r="D293" s="89"/>
      <c r="E293" s="73">
        <v>338738.52</v>
      </c>
      <c r="F293" s="86">
        <f t="shared" si="5"/>
        <v>4201967379.5300007</v>
      </c>
    </row>
    <row r="294" spans="1:7" ht="39.75" customHeight="1" x14ac:dyDescent="0.2">
      <c r="A294" s="119">
        <v>45328</v>
      </c>
      <c r="B294" s="72" t="s">
        <v>218</v>
      </c>
      <c r="C294" s="131" t="s">
        <v>315</v>
      </c>
      <c r="D294" s="89"/>
      <c r="E294" s="73">
        <v>2389169.13</v>
      </c>
      <c r="F294" s="86">
        <f t="shared" si="5"/>
        <v>4199578210.4000006</v>
      </c>
    </row>
    <row r="295" spans="1:7" ht="36.75" customHeight="1" x14ac:dyDescent="0.2">
      <c r="A295" s="119">
        <v>45328</v>
      </c>
      <c r="B295" s="72" t="s">
        <v>219</v>
      </c>
      <c r="C295" s="131" t="s">
        <v>316</v>
      </c>
      <c r="D295" s="89"/>
      <c r="E295" s="73">
        <v>2290943.2000000002</v>
      </c>
      <c r="F295" s="86">
        <f t="shared" si="5"/>
        <v>4197287267.2000008</v>
      </c>
    </row>
    <row r="296" spans="1:7" ht="30.75" customHeight="1" x14ac:dyDescent="0.2">
      <c r="A296" s="119">
        <v>45328</v>
      </c>
      <c r="B296" s="72" t="s">
        <v>220</v>
      </c>
      <c r="C296" s="131" t="s">
        <v>412</v>
      </c>
      <c r="D296" s="89"/>
      <c r="E296" s="73">
        <v>252380</v>
      </c>
      <c r="F296" s="86">
        <f t="shared" si="5"/>
        <v>4197034887.2000008</v>
      </c>
    </row>
    <row r="297" spans="1:7" ht="42.75" customHeight="1" x14ac:dyDescent="0.2">
      <c r="A297" s="119">
        <v>45328</v>
      </c>
      <c r="B297" s="72" t="s">
        <v>221</v>
      </c>
      <c r="C297" s="131" t="s">
        <v>411</v>
      </c>
      <c r="D297" s="138"/>
      <c r="E297" s="73">
        <v>2238446.4900000002</v>
      </c>
      <c r="F297" s="86">
        <f t="shared" si="5"/>
        <v>4194796440.710001</v>
      </c>
      <c r="G297" s="142"/>
    </row>
    <row r="298" spans="1:7" ht="34.5" customHeight="1" x14ac:dyDescent="0.2">
      <c r="A298" s="119">
        <v>45328</v>
      </c>
      <c r="B298" s="72" t="s">
        <v>222</v>
      </c>
      <c r="C298" s="131" t="s">
        <v>410</v>
      </c>
      <c r="D298" s="138"/>
      <c r="E298" s="73">
        <v>10400</v>
      </c>
      <c r="F298" s="86">
        <f t="shared" si="5"/>
        <v>4194786040.710001</v>
      </c>
    </row>
    <row r="299" spans="1:7" ht="39" customHeight="1" x14ac:dyDescent="0.2">
      <c r="A299" s="119">
        <v>45328</v>
      </c>
      <c r="B299" s="72" t="s">
        <v>223</v>
      </c>
      <c r="C299" s="131" t="s">
        <v>409</v>
      </c>
      <c r="D299" s="89"/>
      <c r="E299" s="73">
        <v>3334936.29</v>
      </c>
      <c r="F299" s="86">
        <f t="shared" si="5"/>
        <v>4191451104.420001</v>
      </c>
    </row>
    <row r="300" spans="1:7" ht="45.75" customHeight="1" x14ac:dyDescent="0.2">
      <c r="A300" s="119">
        <v>45328</v>
      </c>
      <c r="B300" s="72" t="s">
        <v>224</v>
      </c>
      <c r="C300" s="131" t="s">
        <v>408</v>
      </c>
      <c r="D300" s="89"/>
      <c r="E300" s="73">
        <v>1335910.1100000001</v>
      </c>
      <c r="F300" s="86">
        <f t="shared" si="5"/>
        <v>4190115194.3100009</v>
      </c>
    </row>
    <row r="301" spans="1:7" ht="33.75" customHeight="1" x14ac:dyDescent="0.2">
      <c r="A301" s="119">
        <v>45328</v>
      </c>
      <c r="B301" s="72" t="s">
        <v>225</v>
      </c>
      <c r="C301" s="131" t="s">
        <v>205</v>
      </c>
      <c r="D301" s="89"/>
      <c r="E301" s="73">
        <v>133700.4</v>
      </c>
      <c r="F301" s="86">
        <f t="shared" si="5"/>
        <v>4189981493.9100008</v>
      </c>
    </row>
    <row r="302" spans="1:7" ht="30.75" customHeight="1" x14ac:dyDescent="0.2">
      <c r="A302" s="119">
        <v>45328</v>
      </c>
      <c r="B302" s="72" t="s">
        <v>226</v>
      </c>
      <c r="C302" s="131" t="s">
        <v>206</v>
      </c>
      <c r="D302" s="89"/>
      <c r="E302" s="73">
        <v>3419734.74</v>
      </c>
      <c r="F302" s="86">
        <f t="shared" si="5"/>
        <v>4186561759.170001</v>
      </c>
    </row>
    <row r="303" spans="1:7" ht="30" customHeight="1" x14ac:dyDescent="0.2">
      <c r="A303" s="119">
        <v>45328</v>
      </c>
      <c r="B303" s="72" t="s">
        <v>227</v>
      </c>
      <c r="C303" s="131" t="s">
        <v>407</v>
      </c>
      <c r="D303" s="89"/>
      <c r="E303" s="73">
        <v>341528.99</v>
      </c>
      <c r="F303" s="86">
        <f t="shared" si="5"/>
        <v>4186220230.1800013</v>
      </c>
    </row>
    <row r="304" spans="1:7" ht="33" customHeight="1" x14ac:dyDescent="0.2">
      <c r="A304" s="119">
        <v>45328</v>
      </c>
      <c r="B304" s="72" t="s">
        <v>415</v>
      </c>
      <c r="C304" s="131" t="s">
        <v>207</v>
      </c>
      <c r="D304" s="89"/>
      <c r="E304" s="73">
        <v>52476.07</v>
      </c>
      <c r="F304" s="86">
        <f t="shared" si="5"/>
        <v>4186167754.1100011</v>
      </c>
    </row>
    <row r="305" spans="1:6" ht="42.75" customHeight="1" x14ac:dyDescent="0.2">
      <c r="A305" s="119">
        <v>45328</v>
      </c>
      <c r="B305" s="72" t="s">
        <v>228</v>
      </c>
      <c r="C305" s="131" t="s">
        <v>406</v>
      </c>
      <c r="D305" s="89"/>
      <c r="E305" s="73">
        <v>93682028.120000005</v>
      </c>
      <c r="F305" s="86">
        <f t="shared" si="5"/>
        <v>4092485725.9900012</v>
      </c>
    </row>
    <row r="306" spans="1:6" ht="31.5" customHeight="1" x14ac:dyDescent="0.2">
      <c r="A306" s="119">
        <v>45328</v>
      </c>
      <c r="B306" s="72" t="s">
        <v>663</v>
      </c>
      <c r="C306" s="131" t="s">
        <v>65</v>
      </c>
      <c r="D306" s="89"/>
      <c r="E306" s="73">
        <v>0</v>
      </c>
      <c r="F306" s="86">
        <f t="shared" si="5"/>
        <v>4092485725.9900012</v>
      </c>
    </row>
    <row r="307" spans="1:6" ht="55.5" customHeight="1" x14ac:dyDescent="0.2">
      <c r="A307" s="119">
        <v>45328</v>
      </c>
      <c r="B307" s="72" t="s">
        <v>229</v>
      </c>
      <c r="C307" s="131" t="s">
        <v>405</v>
      </c>
      <c r="D307" s="89"/>
      <c r="E307" s="73">
        <v>20471</v>
      </c>
      <c r="F307" s="86">
        <f t="shared" si="5"/>
        <v>4092465254.9900012</v>
      </c>
    </row>
    <row r="308" spans="1:6" ht="54.75" customHeight="1" x14ac:dyDescent="0.2">
      <c r="A308" s="119">
        <v>45328</v>
      </c>
      <c r="B308" s="72" t="s">
        <v>230</v>
      </c>
      <c r="C308" s="131" t="s">
        <v>404</v>
      </c>
      <c r="D308" s="89"/>
      <c r="E308" s="73">
        <v>20471</v>
      </c>
      <c r="F308" s="86">
        <f t="shared" si="5"/>
        <v>4092444783.9900012</v>
      </c>
    </row>
    <row r="309" spans="1:6" ht="39.75" customHeight="1" x14ac:dyDescent="0.2">
      <c r="A309" s="88">
        <v>45331</v>
      </c>
      <c r="B309" s="72" t="s">
        <v>231</v>
      </c>
      <c r="C309" s="131" t="s">
        <v>403</v>
      </c>
      <c r="D309" s="89"/>
      <c r="E309" s="73">
        <v>75209977.760000005</v>
      </c>
      <c r="F309" s="86">
        <f t="shared" si="5"/>
        <v>4017234806.230001</v>
      </c>
    </row>
    <row r="310" spans="1:6" ht="48" customHeight="1" x14ac:dyDescent="0.2">
      <c r="A310" s="88">
        <v>45334</v>
      </c>
      <c r="B310" s="72" t="s">
        <v>232</v>
      </c>
      <c r="C310" s="131" t="s">
        <v>402</v>
      </c>
      <c r="D310" s="89"/>
      <c r="E310" s="73">
        <v>1476280.54</v>
      </c>
      <c r="F310" s="86">
        <f t="shared" si="5"/>
        <v>4015758525.690001</v>
      </c>
    </row>
    <row r="311" spans="1:6" ht="36.75" customHeight="1" x14ac:dyDescent="0.2">
      <c r="A311" s="88">
        <v>45334</v>
      </c>
      <c r="B311" s="72" t="s">
        <v>662</v>
      </c>
      <c r="C311" s="131" t="s">
        <v>65</v>
      </c>
      <c r="D311" s="89"/>
      <c r="E311" s="73">
        <v>0</v>
      </c>
      <c r="F311" s="86">
        <f t="shared" si="5"/>
        <v>4015758525.690001</v>
      </c>
    </row>
    <row r="312" spans="1:6" ht="51.75" customHeight="1" x14ac:dyDescent="0.2">
      <c r="A312" s="88">
        <v>45334</v>
      </c>
      <c r="B312" s="72" t="s">
        <v>233</v>
      </c>
      <c r="C312" s="131" t="s">
        <v>401</v>
      </c>
      <c r="D312" s="89"/>
      <c r="E312" s="73">
        <v>944775</v>
      </c>
      <c r="F312" s="86">
        <f t="shared" si="5"/>
        <v>4014813750.690001</v>
      </c>
    </row>
    <row r="313" spans="1:6" ht="63.75" customHeight="1" x14ac:dyDescent="0.2">
      <c r="A313" s="88">
        <v>45334</v>
      </c>
      <c r="B313" s="72" t="s">
        <v>317</v>
      </c>
      <c r="C313" s="131" t="s">
        <v>400</v>
      </c>
      <c r="D313" s="89"/>
      <c r="E313" s="73">
        <v>5829549.4100000001</v>
      </c>
      <c r="F313" s="86">
        <f t="shared" si="5"/>
        <v>4008984201.2800012</v>
      </c>
    </row>
    <row r="314" spans="1:6" ht="52.5" customHeight="1" x14ac:dyDescent="0.2">
      <c r="A314" s="88">
        <v>45334</v>
      </c>
      <c r="B314" s="72" t="s">
        <v>318</v>
      </c>
      <c r="C314" s="131" t="s">
        <v>399</v>
      </c>
      <c r="D314" s="89"/>
      <c r="E314" s="73">
        <v>3022865.76</v>
      </c>
      <c r="F314" s="86">
        <f t="shared" si="5"/>
        <v>4005961335.5200009</v>
      </c>
    </row>
    <row r="315" spans="1:6" ht="51.75" customHeight="1" x14ac:dyDescent="0.2">
      <c r="A315" s="88">
        <v>45334</v>
      </c>
      <c r="B315" s="72" t="s">
        <v>319</v>
      </c>
      <c r="C315" s="131" t="s">
        <v>398</v>
      </c>
      <c r="D315" s="89"/>
      <c r="E315" s="73">
        <v>7016282.3300000001</v>
      </c>
      <c r="F315" s="86">
        <f t="shared" si="5"/>
        <v>3998945053.190001</v>
      </c>
    </row>
    <row r="316" spans="1:6" ht="54.75" customHeight="1" x14ac:dyDescent="0.2">
      <c r="A316" s="88">
        <v>45334</v>
      </c>
      <c r="B316" s="72" t="s">
        <v>234</v>
      </c>
      <c r="C316" s="131" t="s">
        <v>397</v>
      </c>
      <c r="D316" s="89"/>
      <c r="E316" s="73">
        <v>1613298.89</v>
      </c>
      <c r="F316" s="86">
        <f t="shared" si="5"/>
        <v>3997331754.3000011</v>
      </c>
    </row>
    <row r="317" spans="1:6" ht="36" customHeight="1" x14ac:dyDescent="0.2">
      <c r="A317" s="88">
        <v>45334</v>
      </c>
      <c r="B317" s="72" t="s">
        <v>235</v>
      </c>
      <c r="C317" s="131" t="s">
        <v>396</v>
      </c>
      <c r="D317" s="89"/>
      <c r="E317" s="73">
        <v>5548070.54</v>
      </c>
      <c r="F317" s="86">
        <f t="shared" si="5"/>
        <v>3991783683.7600012</v>
      </c>
    </row>
    <row r="318" spans="1:6" ht="44.25" customHeight="1" x14ac:dyDescent="0.2">
      <c r="A318" s="88">
        <v>45334</v>
      </c>
      <c r="B318" s="72" t="s">
        <v>236</v>
      </c>
      <c r="C318" s="131" t="s">
        <v>395</v>
      </c>
      <c r="D318" s="89"/>
      <c r="E318" s="73">
        <v>8289771.3399999999</v>
      </c>
      <c r="F318" s="86">
        <f t="shared" si="5"/>
        <v>3983493912.420001</v>
      </c>
    </row>
    <row r="319" spans="1:6" ht="44.25" customHeight="1" x14ac:dyDescent="0.2">
      <c r="A319" s="88">
        <v>45334</v>
      </c>
      <c r="B319" s="72" t="s">
        <v>237</v>
      </c>
      <c r="C319" s="131" t="s">
        <v>394</v>
      </c>
      <c r="D319" s="89"/>
      <c r="E319" s="73">
        <v>2782392.96</v>
      </c>
      <c r="F319" s="86">
        <f t="shared" si="5"/>
        <v>3980711519.460001</v>
      </c>
    </row>
    <row r="320" spans="1:6" ht="57" customHeight="1" x14ac:dyDescent="0.2">
      <c r="A320" s="88">
        <v>45334</v>
      </c>
      <c r="B320" s="72" t="s">
        <v>238</v>
      </c>
      <c r="C320" s="131" t="s">
        <v>393</v>
      </c>
      <c r="D320" s="89"/>
      <c r="E320" s="73">
        <v>11676097.300000001</v>
      </c>
      <c r="F320" s="86">
        <f t="shared" si="5"/>
        <v>3969035422.1600008</v>
      </c>
    </row>
    <row r="321" spans="1:6" ht="43.5" customHeight="1" x14ac:dyDescent="0.2">
      <c r="A321" s="88">
        <v>45334</v>
      </c>
      <c r="B321" s="72" t="s">
        <v>239</v>
      </c>
      <c r="C321" s="131" t="s">
        <v>392</v>
      </c>
      <c r="D321" s="89"/>
      <c r="E321" s="73">
        <v>1072047.44</v>
      </c>
      <c r="F321" s="86">
        <f t="shared" si="5"/>
        <v>3967963374.7200007</v>
      </c>
    </row>
    <row r="322" spans="1:6" ht="45" customHeight="1" x14ac:dyDescent="0.2">
      <c r="A322" s="88">
        <v>45334</v>
      </c>
      <c r="B322" s="72" t="s">
        <v>240</v>
      </c>
      <c r="C322" s="131" t="s">
        <v>391</v>
      </c>
      <c r="D322" s="89"/>
      <c r="E322" s="73">
        <v>66780025.759999998</v>
      </c>
      <c r="F322" s="86">
        <f t="shared" si="5"/>
        <v>3901183348.9600005</v>
      </c>
    </row>
    <row r="323" spans="1:6" ht="51" customHeight="1" x14ac:dyDescent="0.2">
      <c r="A323" s="88">
        <v>45334</v>
      </c>
      <c r="B323" s="72" t="s">
        <v>241</v>
      </c>
      <c r="C323" s="131" t="s">
        <v>390</v>
      </c>
      <c r="D323" s="89"/>
      <c r="E323" s="73">
        <v>2057472.29</v>
      </c>
      <c r="F323" s="86">
        <f t="shared" si="5"/>
        <v>3899125876.6700006</v>
      </c>
    </row>
    <row r="324" spans="1:6" ht="52.5" customHeight="1" x14ac:dyDescent="0.2">
      <c r="A324" s="88">
        <v>45336</v>
      </c>
      <c r="B324" s="72" t="s">
        <v>242</v>
      </c>
      <c r="C324" s="131" t="s">
        <v>389</v>
      </c>
      <c r="D324" s="89"/>
      <c r="E324" s="73">
        <v>1629801.2</v>
      </c>
      <c r="F324" s="86">
        <f t="shared" si="5"/>
        <v>3897496075.4700007</v>
      </c>
    </row>
    <row r="325" spans="1:6" ht="55.5" customHeight="1" x14ac:dyDescent="0.2">
      <c r="A325" s="88">
        <v>45336</v>
      </c>
      <c r="B325" s="72" t="s">
        <v>243</v>
      </c>
      <c r="C325" s="131" t="s">
        <v>388</v>
      </c>
      <c r="D325" s="89"/>
      <c r="E325" s="73">
        <v>27763.97</v>
      </c>
      <c r="F325" s="86">
        <f t="shared" si="5"/>
        <v>3897468311.500001</v>
      </c>
    </row>
    <row r="326" spans="1:6" ht="63.75" customHeight="1" x14ac:dyDescent="0.2">
      <c r="A326" s="88">
        <v>45336</v>
      </c>
      <c r="B326" s="72" t="s">
        <v>244</v>
      </c>
      <c r="C326" s="131" t="s">
        <v>387</v>
      </c>
      <c r="D326" s="89"/>
      <c r="E326" s="73">
        <v>251083.74</v>
      </c>
      <c r="F326" s="86">
        <f t="shared" si="5"/>
        <v>3897217227.7600012</v>
      </c>
    </row>
    <row r="327" spans="1:6" ht="45" customHeight="1" x14ac:dyDescent="0.2">
      <c r="A327" s="88">
        <v>45336</v>
      </c>
      <c r="B327" s="72" t="s">
        <v>245</v>
      </c>
      <c r="C327" s="131" t="s">
        <v>386</v>
      </c>
      <c r="D327" s="89"/>
      <c r="E327" s="73">
        <v>9212037.1899999995</v>
      </c>
      <c r="F327" s="86">
        <f t="shared" si="5"/>
        <v>3888005190.5700011</v>
      </c>
    </row>
    <row r="328" spans="1:6" ht="42.75" customHeight="1" x14ac:dyDescent="0.2">
      <c r="A328" s="88">
        <v>45336</v>
      </c>
      <c r="B328" s="72" t="s">
        <v>246</v>
      </c>
      <c r="C328" s="131" t="s">
        <v>385</v>
      </c>
      <c r="D328" s="89"/>
      <c r="E328" s="73">
        <v>4797.83</v>
      </c>
      <c r="F328" s="86">
        <f t="shared" si="5"/>
        <v>3888000392.7400012</v>
      </c>
    </row>
    <row r="329" spans="1:6" ht="32.25" customHeight="1" x14ac:dyDescent="0.2">
      <c r="A329" s="88">
        <v>45336</v>
      </c>
      <c r="B329" s="72" t="s">
        <v>247</v>
      </c>
      <c r="C329" s="131" t="s">
        <v>384</v>
      </c>
      <c r="D329" s="89"/>
      <c r="E329" s="73">
        <v>27671.78</v>
      </c>
      <c r="F329" s="86">
        <f t="shared" si="5"/>
        <v>3887972720.960001</v>
      </c>
    </row>
    <row r="330" spans="1:6" ht="41.25" customHeight="1" x14ac:dyDescent="0.2">
      <c r="A330" s="88">
        <v>45336</v>
      </c>
      <c r="B330" s="72" t="s">
        <v>248</v>
      </c>
      <c r="C330" s="131" t="s">
        <v>383</v>
      </c>
      <c r="D330" s="89"/>
      <c r="E330" s="73">
        <v>1031825.78</v>
      </c>
      <c r="F330" s="86">
        <f t="shared" si="5"/>
        <v>3886940895.1800008</v>
      </c>
    </row>
    <row r="331" spans="1:6" ht="53.25" customHeight="1" x14ac:dyDescent="0.2">
      <c r="A331" s="88">
        <v>45336</v>
      </c>
      <c r="B331" s="72" t="s">
        <v>249</v>
      </c>
      <c r="C331" s="131" t="s">
        <v>382</v>
      </c>
      <c r="D331" s="89"/>
      <c r="E331" s="73">
        <v>5136048.9000000004</v>
      </c>
      <c r="F331" s="86">
        <f t="shared" si="5"/>
        <v>3881804846.2800007</v>
      </c>
    </row>
    <row r="332" spans="1:6" ht="54" customHeight="1" x14ac:dyDescent="0.2">
      <c r="A332" s="88">
        <v>45336</v>
      </c>
      <c r="B332" s="72" t="s">
        <v>250</v>
      </c>
      <c r="C332" s="131" t="s">
        <v>381</v>
      </c>
      <c r="D332" s="89"/>
      <c r="E332" s="73">
        <v>66418.539999999994</v>
      </c>
      <c r="F332" s="86">
        <f t="shared" si="5"/>
        <v>3881738427.7400007</v>
      </c>
    </row>
    <row r="333" spans="1:6" ht="45.75" customHeight="1" x14ac:dyDescent="0.2">
      <c r="A333" s="88">
        <v>45336</v>
      </c>
      <c r="B333" s="72" t="s">
        <v>251</v>
      </c>
      <c r="C333" s="131" t="s">
        <v>380</v>
      </c>
      <c r="D333" s="89"/>
      <c r="E333" s="73">
        <v>3034688</v>
      </c>
      <c r="F333" s="86">
        <f t="shared" si="5"/>
        <v>3878703739.7400007</v>
      </c>
    </row>
    <row r="334" spans="1:6" ht="54.75" customHeight="1" x14ac:dyDescent="0.2">
      <c r="A334" s="88">
        <v>45336</v>
      </c>
      <c r="B334" s="72" t="s">
        <v>252</v>
      </c>
      <c r="C334" s="131" t="s">
        <v>379</v>
      </c>
      <c r="D334" s="89"/>
      <c r="E334" s="73">
        <v>886655.75</v>
      </c>
      <c r="F334" s="86">
        <f t="shared" si="5"/>
        <v>3877817083.9900007</v>
      </c>
    </row>
    <row r="335" spans="1:6" ht="40.5" customHeight="1" x14ac:dyDescent="0.2">
      <c r="A335" s="88">
        <v>45336</v>
      </c>
      <c r="B335" s="72" t="s">
        <v>253</v>
      </c>
      <c r="C335" s="131" t="s">
        <v>378</v>
      </c>
      <c r="D335" s="89"/>
      <c r="E335" s="73">
        <v>691951.79</v>
      </c>
      <c r="F335" s="86">
        <f t="shared" si="5"/>
        <v>3877125132.2000008</v>
      </c>
    </row>
    <row r="336" spans="1:6" ht="41.25" customHeight="1" x14ac:dyDescent="0.2">
      <c r="A336" s="88">
        <v>45336</v>
      </c>
      <c r="B336" s="72" t="s">
        <v>254</v>
      </c>
      <c r="C336" s="131" t="s">
        <v>377</v>
      </c>
      <c r="D336" s="89"/>
      <c r="E336" s="73">
        <v>7448879.2300000004</v>
      </c>
      <c r="F336" s="86">
        <f t="shared" si="5"/>
        <v>3869676252.9700007</v>
      </c>
    </row>
    <row r="337" spans="1:6" ht="51.75" customHeight="1" x14ac:dyDescent="0.2">
      <c r="A337" s="88">
        <v>45336</v>
      </c>
      <c r="B337" s="72" t="s">
        <v>255</v>
      </c>
      <c r="C337" s="131" t="s">
        <v>376</v>
      </c>
      <c r="D337" s="89"/>
      <c r="E337" s="73">
        <v>196121.65</v>
      </c>
      <c r="F337" s="86">
        <f t="shared" si="5"/>
        <v>3869480131.3200006</v>
      </c>
    </row>
    <row r="338" spans="1:6" ht="59.25" customHeight="1" x14ac:dyDescent="0.2">
      <c r="A338" s="88">
        <v>45336</v>
      </c>
      <c r="B338" s="72" t="s">
        <v>256</v>
      </c>
      <c r="C338" s="131" t="s">
        <v>375</v>
      </c>
      <c r="D338" s="89"/>
      <c r="E338" s="73">
        <v>82104.600000000006</v>
      </c>
      <c r="F338" s="86">
        <f t="shared" si="5"/>
        <v>3869398026.7200007</v>
      </c>
    </row>
    <row r="339" spans="1:6" ht="49.5" customHeight="1" x14ac:dyDescent="0.2">
      <c r="A339" s="88">
        <v>45336</v>
      </c>
      <c r="B339" s="72" t="s">
        <v>257</v>
      </c>
      <c r="C339" s="131" t="s">
        <v>374</v>
      </c>
      <c r="D339" s="89"/>
      <c r="E339" s="73">
        <v>20471</v>
      </c>
      <c r="F339" s="86">
        <f t="shared" si="5"/>
        <v>3869377555.7200007</v>
      </c>
    </row>
    <row r="340" spans="1:6" ht="71.25" customHeight="1" x14ac:dyDescent="0.2">
      <c r="A340" s="88">
        <v>45336</v>
      </c>
      <c r="B340" s="72" t="s">
        <v>258</v>
      </c>
      <c r="C340" s="131" t="s">
        <v>373</v>
      </c>
      <c r="D340" s="89"/>
      <c r="E340" s="73">
        <v>5296302.95</v>
      </c>
      <c r="F340" s="86">
        <f t="shared" si="5"/>
        <v>3864081252.7700009</v>
      </c>
    </row>
    <row r="341" spans="1:6" ht="45" customHeight="1" x14ac:dyDescent="0.2">
      <c r="A341" s="88">
        <v>45336</v>
      </c>
      <c r="B341" s="72" t="s">
        <v>259</v>
      </c>
      <c r="C341" s="131" t="s">
        <v>372</v>
      </c>
      <c r="D341" s="89"/>
      <c r="E341" s="73">
        <v>3386522.08</v>
      </c>
      <c r="F341" s="86">
        <f t="shared" si="5"/>
        <v>3860694730.690001</v>
      </c>
    </row>
    <row r="342" spans="1:6" ht="42.75" customHeight="1" x14ac:dyDescent="0.2">
      <c r="A342" s="88">
        <v>45336</v>
      </c>
      <c r="B342" s="72" t="s">
        <v>260</v>
      </c>
      <c r="C342" s="131" t="s">
        <v>371</v>
      </c>
      <c r="D342" s="89"/>
      <c r="E342" s="73">
        <v>4665052.34</v>
      </c>
      <c r="F342" s="86">
        <f t="shared" si="5"/>
        <v>3856029678.3500009</v>
      </c>
    </row>
    <row r="343" spans="1:6" ht="43.5" customHeight="1" x14ac:dyDescent="0.2">
      <c r="A343" s="88">
        <v>45336</v>
      </c>
      <c r="B343" s="72" t="s">
        <v>261</v>
      </c>
      <c r="C343" s="131" t="s">
        <v>370</v>
      </c>
      <c r="D343" s="89"/>
      <c r="E343" s="73">
        <v>4052542.89</v>
      </c>
      <c r="F343" s="86">
        <f t="shared" si="5"/>
        <v>3851977135.460001</v>
      </c>
    </row>
    <row r="344" spans="1:6" ht="40.5" customHeight="1" x14ac:dyDescent="0.2">
      <c r="A344" s="88">
        <v>45336</v>
      </c>
      <c r="B344" s="72" t="s">
        <v>262</v>
      </c>
      <c r="C344" s="131" t="s">
        <v>369</v>
      </c>
      <c r="D344" s="89"/>
      <c r="E344" s="73">
        <v>6604014.3200000003</v>
      </c>
      <c r="F344" s="86">
        <f t="shared" si="5"/>
        <v>3845373121.1400008</v>
      </c>
    </row>
    <row r="345" spans="1:6" ht="42.75" customHeight="1" x14ac:dyDescent="0.2">
      <c r="A345" s="88">
        <v>45336</v>
      </c>
      <c r="B345" s="72" t="s">
        <v>320</v>
      </c>
      <c r="C345" s="131" t="s">
        <v>368</v>
      </c>
      <c r="D345" s="89"/>
      <c r="E345" s="73">
        <v>27349519.309999999</v>
      </c>
      <c r="F345" s="86">
        <f t="shared" si="5"/>
        <v>3818023601.8300009</v>
      </c>
    </row>
    <row r="346" spans="1:6" ht="31.5" customHeight="1" x14ac:dyDescent="0.2">
      <c r="A346" s="88">
        <v>45336</v>
      </c>
      <c r="B346" s="72" t="s">
        <v>321</v>
      </c>
      <c r="C346" s="131" t="s">
        <v>367</v>
      </c>
      <c r="D346" s="89"/>
      <c r="E346" s="73">
        <v>397407.35</v>
      </c>
      <c r="F346" s="86">
        <f t="shared" si="5"/>
        <v>3817626194.480001</v>
      </c>
    </row>
    <row r="347" spans="1:6" ht="50.25" customHeight="1" x14ac:dyDescent="0.2">
      <c r="A347" s="88">
        <v>45338</v>
      </c>
      <c r="B347" s="72" t="s">
        <v>263</v>
      </c>
      <c r="C347" s="131" t="s">
        <v>366</v>
      </c>
      <c r="D347" s="89"/>
      <c r="E347" s="73">
        <v>11328</v>
      </c>
      <c r="F347" s="86">
        <f t="shared" si="5"/>
        <v>3817614866.480001</v>
      </c>
    </row>
    <row r="348" spans="1:6" ht="53.25" customHeight="1" x14ac:dyDescent="0.2">
      <c r="A348" s="88">
        <v>45338</v>
      </c>
      <c r="B348" s="72" t="s">
        <v>264</v>
      </c>
      <c r="C348" s="131" t="s">
        <v>365</v>
      </c>
      <c r="D348" s="89"/>
      <c r="E348" s="73">
        <v>75543</v>
      </c>
      <c r="F348" s="86">
        <f t="shared" si="5"/>
        <v>3817539323.480001</v>
      </c>
    </row>
    <row r="349" spans="1:6" ht="51.75" customHeight="1" x14ac:dyDescent="0.2">
      <c r="A349" s="88">
        <v>45341</v>
      </c>
      <c r="B349" s="72" t="s">
        <v>265</v>
      </c>
      <c r="C349" s="131" t="s">
        <v>364</v>
      </c>
      <c r="D349" s="89"/>
      <c r="E349" s="73">
        <v>11656.51</v>
      </c>
      <c r="F349" s="86">
        <f t="shared" si="5"/>
        <v>3817527666.9700007</v>
      </c>
    </row>
    <row r="350" spans="1:6" ht="39" customHeight="1" x14ac:dyDescent="0.2">
      <c r="A350" s="88">
        <v>45341</v>
      </c>
      <c r="B350" s="72" t="s">
        <v>266</v>
      </c>
      <c r="C350" s="131" t="s">
        <v>363</v>
      </c>
      <c r="D350" s="89"/>
      <c r="E350" s="73">
        <v>74340</v>
      </c>
      <c r="F350" s="86">
        <f t="shared" ref="F350:F413" si="6">F349-E350</f>
        <v>3817453326.9700007</v>
      </c>
    </row>
    <row r="351" spans="1:6" ht="26.25" customHeight="1" x14ac:dyDescent="0.2">
      <c r="A351" s="88">
        <v>45341</v>
      </c>
      <c r="B351" s="72" t="s">
        <v>267</v>
      </c>
      <c r="C351" s="131" t="s">
        <v>362</v>
      </c>
      <c r="D351" s="89"/>
      <c r="E351" s="73">
        <v>26523968.629999999</v>
      </c>
      <c r="F351" s="86">
        <f t="shared" si="6"/>
        <v>3790929358.3400006</v>
      </c>
    </row>
    <row r="352" spans="1:6" ht="41.25" customHeight="1" x14ac:dyDescent="0.2">
      <c r="A352" s="88">
        <v>45341</v>
      </c>
      <c r="B352" s="72" t="s">
        <v>268</v>
      </c>
      <c r="C352" s="131" t="s">
        <v>361</v>
      </c>
      <c r="D352" s="89"/>
      <c r="E352" s="73">
        <v>5000</v>
      </c>
      <c r="F352" s="86">
        <f t="shared" si="6"/>
        <v>3790924358.3400006</v>
      </c>
    </row>
    <row r="353" spans="1:6" ht="45" customHeight="1" x14ac:dyDescent="0.2">
      <c r="A353" s="88">
        <v>45341</v>
      </c>
      <c r="B353" s="72" t="s">
        <v>269</v>
      </c>
      <c r="C353" s="131" t="s">
        <v>360</v>
      </c>
      <c r="D353" s="89"/>
      <c r="E353" s="73">
        <v>5000</v>
      </c>
      <c r="F353" s="86">
        <f t="shared" si="6"/>
        <v>3790919358.3400006</v>
      </c>
    </row>
    <row r="354" spans="1:6" ht="56.25" customHeight="1" x14ac:dyDescent="0.2">
      <c r="A354" s="88">
        <v>45341</v>
      </c>
      <c r="B354" s="72" t="s">
        <v>270</v>
      </c>
      <c r="C354" s="131" t="s">
        <v>359</v>
      </c>
      <c r="D354" s="89"/>
      <c r="E354" s="73">
        <v>15660.96</v>
      </c>
      <c r="F354" s="86">
        <f t="shared" si="6"/>
        <v>3790903697.3800006</v>
      </c>
    </row>
    <row r="355" spans="1:6" ht="42.75" customHeight="1" x14ac:dyDescent="0.2">
      <c r="A355" s="88">
        <v>45341</v>
      </c>
      <c r="B355" s="72" t="s">
        <v>271</v>
      </c>
      <c r="C355" s="131" t="s">
        <v>358</v>
      </c>
      <c r="D355" s="89"/>
      <c r="E355" s="73">
        <v>50000</v>
      </c>
      <c r="F355" s="86">
        <f t="shared" si="6"/>
        <v>3790853697.3800006</v>
      </c>
    </row>
    <row r="356" spans="1:6" ht="41.25" customHeight="1" x14ac:dyDescent="0.2">
      <c r="A356" s="88">
        <v>45343</v>
      </c>
      <c r="B356" s="72" t="s">
        <v>272</v>
      </c>
      <c r="C356" s="131" t="s">
        <v>357</v>
      </c>
      <c r="D356" s="89"/>
      <c r="E356" s="73">
        <v>113100</v>
      </c>
      <c r="F356" s="86">
        <f t="shared" si="6"/>
        <v>3790740597.3800006</v>
      </c>
    </row>
    <row r="357" spans="1:6" ht="42.75" customHeight="1" x14ac:dyDescent="0.2">
      <c r="A357" s="88">
        <v>45343</v>
      </c>
      <c r="B357" s="72" t="s">
        <v>273</v>
      </c>
      <c r="C357" s="131" t="s">
        <v>356</v>
      </c>
      <c r="D357" s="89"/>
      <c r="E357" s="73">
        <v>210366</v>
      </c>
      <c r="F357" s="86">
        <f t="shared" si="6"/>
        <v>3790530231.3800006</v>
      </c>
    </row>
    <row r="358" spans="1:6" ht="45.75" customHeight="1" x14ac:dyDescent="0.2">
      <c r="A358" s="88">
        <v>45343</v>
      </c>
      <c r="B358" s="72" t="s">
        <v>274</v>
      </c>
      <c r="C358" s="131" t="s">
        <v>355</v>
      </c>
      <c r="D358" s="89"/>
      <c r="E358" s="73">
        <v>15812134.550000001</v>
      </c>
      <c r="F358" s="86">
        <f t="shared" si="6"/>
        <v>3774718096.8300004</v>
      </c>
    </row>
    <row r="359" spans="1:6" ht="46.5" customHeight="1" x14ac:dyDescent="0.2">
      <c r="A359" s="88">
        <v>45343</v>
      </c>
      <c r="B359" s="72" t="s">
        <v>275</v>
      </c>
      <c r="C359" s="131" t="s">
        <v>354</v>
      </c>
      <c r="D359" s="89"/>
      <c r="E359" s="73">
        <v>342418.44</v>
      </c>
      <c r="F359" s="86">
        <f t="shared" si="6"/>
        <v>3774375678.3900003</v>
      </c>
    </row>
    <row r="360" spans="1:6" ht="54.75" customHeight="1" x14ac:dyDescent="0.2">
      <c r="A360" s="88">
        <v>45344</v>
      </c>
      <c r="B360" s="72" t="s">
        <v>276</v>
      </c>
      <c r="C360" s="131" t="s">
        <v>353</v>
      </c>
      <c r="D360" s="89"/>
      <c r="E360" s="73">
        <v>11416500</v>
      </c>
      <c r="F360" s="86">
        <f t="shared" si="6"/>
        <v>3762959178.3900003</v>
      </c>
    </row>
    <row r="361" spans="1:6" ht="36.75" customHeight="1" x14ac:dyDescent="0.2">
      <c r="A361" s="88">
        <v>45345</v>
      </c>
      <c r="B361" s="72" t="s">
        <v>277</v>
      </c>
      <c r="C361" s="131" t="s">
        <v>65</v>
      </c>
      <c r="D361" s="89"/>
      <c r="E361" s="73">
        <v>0</v>
      </c>
      <c r="F361" s="86">
        <f t="shared" si="6"/>
        <v>3762959178.3900003</v>
      </c>
    </row>
    <row r="362" spans="1:6" ht="54.75" customHeight="1" x14ac:dyDescent="0.2">
      <c r="A362" s="88">
        <v>45345</v>
      </c>
      <c r="B362" s="72" t="s">
        <v>278</v>
      </c>
      <c r="C362" s="131" t="s">
        <v>352</v>
      </c>
      <c r="D362" s="89"/>
      <c r="E362" s="73">
        <v>133500</v>
      </c>
      <c r="F362" s="86">
        <f t="shared" si="6"/>
        <v>3762825678.3900003</v>
      </c>
    </row>
    <row r="363" spans="1:6" ht="53.25" customHeight="1" x14ac:dyDescent="0.2">
      <c r="A363" s="88">
        <v>45345</v>
      </c>
      <c r="B363" s="72" t="s">
        <v>279</v>
      </c>
      <c r="C363" s="131" t="s">
        <v>351</v>
      </c>
      <c r="D363" s="89"/>
      <c r="E363" s="73">
        <v>137950</v>
      </c>
      <c r="F363" s="86">
        <f t="shared" si="6"/>
        <v>3762687728.3900003</v>
      </c>
    </row>
    <row r="364" spans="1:6" ht="40.5" customHeight="1" x14ac:dyDescent="0.2">
      <c r="A364" s="88">
        <v>45345</v>
      </c>
      <c r="B364" s="72" t="s">
        <v>280</v>
      </c>
      <c r="C364" s="131" t="s">
        <v>350</v>
      </c>
      <c r="D364" s="89"/>
      <c r="E364" s="73">
        <v>141600</v>
      </c>
      <c r="F364" s="86">
        <f t="shared" si="6"/>
        <v>3762546128.3900003</v>
      </c>
    </row>
    <row r="365" spans="1:6" ht="57.75" customHeight="1" x14ac:dyDescent="0.2">
      <c r="A365" s="88">
        <v>45345</v>
      </c>
      <c r="B365" s="72" t="s">
        <v>281</v>
      </c>
      <c r="C365" s="131" t="s">
        <v>349</v>
      </c>
      <c r="D365" s="89"/>
      <c r="E365" s="73">
        <v>120150</v>
      </c>
      <c r="F365" s="86">
        <f t="shared" si="6"/>
        <v>3762425978.3900003</v>
      </c>
    </row>
    <row r="366" spans="1:6" ht="55.5" customHeight="1" x14ac:dyDescent="0.2">
      <c r="A366" s="88">
        <v>45345</v>
      </c>
      <c r="B366" s="72" t="s">
        <v>282</v>
      </c>
      <c r="C366" s="131" t="s">
        <v>348</v>
      </c>
      <c r="D366" s="89"/>
      <c r="E366" s="73">
        <v>137950</v>
      </c>
      <c r="F366" s="86">
        <f t="shared" si="6"/>
        <v>3762288028.3900003</v>
      </c>
    </row>
    <row r="367" spans="1:6" ht="44.25" customHeight="1" x14ac:dyDescent="0.2">
      <c r="A367" s="88">
        <v>45345</v>
      </c>
      <c r="B367" s="72" t="s">
        <v>283</v>
      </c>
      <c r="C367" s="131" t="s">
        <v>347</v>
      </c>
      <c r="D367" s="89"/>
      <c r="E367" s="73">
        <v>7788</v>
      </c>
      <c r="F367" s="86">
        <f t="shared" si="6"/>
        <v>3762280240.3900003</v>
      </c>
    </row>
    <row r="368" spans="1:6" ht="50.25" customHeight="1" x14ac:dyDescent="0.2">
      <c r="A368" s="88">
        <v>45345</v>
      </c>
      <c r="B368" s="72" t="s">
        <v>284</v>
      </c>
      <c r="C368" s="131" t="s">
        <v>346</v>
      </c>
      <c r="D368" s="89"/>
      <c r="E368" s="73">
        <v>52444.44</v>
      </c>
      <c r="F368" s="86">
        <f t="shared" si="6"/>
        <v>3762227795.9500003</v>
      </c>
    </row>
    <row r="369" spans="1:6" ht="56.25" customHeight="1" x14ac:dyDescent="0.2">
      <c r="A369" s="88">
        <v>45345</v>
      </c>
      <c r="B369" s="72" t="s">
        <v>285</v>
      </c>
      <c r="C369" s="131" t="s">
        <v>345</v>
      </c>
      <c r="D369" s="89"/>
      <c r="E369" s="73">
        <v>602063.31000000006</v>
      </c>
      <c r="F369" s="86">
        <f t="shared" si="6"/>
        <v>3761625732.6400003</v>
      </c>
    </row>
    <row r="370" spans="1:6" ht="45.75" customHeight="1" x14ac:dyDescent="0.2">
      <c r="A370" s="88">
        <v>45345</v>
      </c>
      <c r="B370" s="72" t="s">
        <v>286</v>
      </c>
      <c r="C370" s="131" t="s">
        <v>344</v>
      </c>
      <c r="D370" s="89"/>
      <c r="E370" s="73">
        <v>7788</v>
      </c>
      <c r="F370" s="86">
        <f t="shared" si="6"/>
        <v>3761617944.6400003</v>
      </c>
    </row>
    <row r="371" spans="1:6" ht="42" customHeight="1" x14ac:dyDescent="0.2">
      <c r="A371" s="88">
        <v>45345</v>
      </c>
      <c r="B371" s="72" t="s">
        <v>287</v>
      </c>
      <c r="C371" s="131" t="s">
        <v>343</v>
      </c>
      <c r="D371" s="89"/>
      <c r="E371" s="73">
        <v>12400</v>
      </c>
      <c r="F371" s="86">
        <f t="shared" si="6"/>
        <v>3761605544.6400003</v>
      </c>
    </row>
    <row r="372" spans="1:6" ht="55.5" customHeight="1" x14ac:dyDescent="0.2">
      <c r="A372" s="88">
        <v>45345</v>
      </c>
      <c r="B372" s="72" t="s">
        <v>288</v>
      </c>
      <c r="C372" s="131" t="s">
        <v>342</v>
      </c>
      <c r="D372" s="89"/>
      <c r="E372" s="73">
        <v>137950</v>
      </c>
      <c r="F372" s="86">
        <f t="shared" si="6"/>
        <v>3761467594.6400003</v>
      </c>
    </row>
    <row r="373" spans="1:6" ht="42.75" customHeight="1" x14ac:dyDescent="0.2">
      <c r="A373" s="88">
        <v>45345</v>
      </c>
      <c r="B373" s="72" t="s">
        <v>289</v>
      </c>
      <c r="C373" s="131" t="s">
        <v>341</v>
      </c>
      <c r="D373" s="89"/>
      <c r="E373" s="73">
        <v>12685499.25</v>
      </c>
      <c r="F373" s="86">
        <f t="shared" si="6"/>
        <v>3748782095.3900003</v>
      </c>
    </row>
    <row r="374" spans="1:6" ht="35.25" customHeight="1" x14ac:dyDescent="0.2">
      <c r="A374" s="88">
        <v>45345</v>
      </c>
      <c r="B374" s="72" t="s">
        <v>290</v>
      </c>
      <c r="C374" s="131" t="s">
        <v>340</v>
      </c>
      <c r="D374" s="89"/>
      <c r="E374" s="73">
        <v>5000</v>
      </c>
      <c r="F374" s="86">
        <f t="shared" si="6"/>
        <v>3748777095.3900003</v>
      </c>
    </row>
    <row r="375" spans="1:6" ht="32.25" customHeight="1" x14ac:dyDescent="0.2">
      <c r="A375" s="88">
        <v>45345</v>
      </c>
      <c r="B375" s="72" t="s">
        <v>291</v>
      </c>
      <c r="C375" s="131" t="s">
        <v>339</v>
      </c>
      <c r="D375" s="89"/>
      <c r="E375" s="73">
        <v>4141054</v>
      </c>
      <c r="F375" s="86">
        <f t="shared" si="6"/>
        <v>3744636041.3900003</v>
      </c>
    </row>
    <row r="376" spans="1:6" ht="34.5" customHeight="1" x14ac:dyDescent="0.2">
      <c r="A376" s="88">
        <v>45345</v>
      </c>
      <c r="B376" s="72" t="s">
        <v>292</v>
      </c>
      <c r="C376" s="131" t="s">
        <v>338</v>
      </c>
      <c r="D376" s="89"/>
      <c r="E376" s="73">
        <v>677000</v>
      </c>
      <c r="F376" s="86">
        <f t="shared" si="6"/>
        <v>3743959041.3900003</v>
      </c>
    </row>
    <row r="377" spans="1:6" ht="33" customHeight="1" x14ac:dyDescent="0.2">
      <c r="A377" s="88">
        <v>45345</v>
      </c>
      <c r="B377" s="72" t="s">
        <v>293</v>
      </c>
      <c r="C377" s="131" t="s">
        <v>337</v>
      </c>
      <c r="D377" s="89"/>
      <c r="E377" s="73">
        <v>161546</v>
      </c>
      <c r="F377" s="86">
        <f t="shared" si="6"/>
        <v>3743797495.3900003</v>
      </c>
    </row>
    <row r="378" spans="1:6" ht="30.75" customHeight="1" x14ac:dyDescent="0.2">
      <c r="A378" s="88">
        <v>45345</v>
      </c>
      <c r="B378" s="72" t="s">
        <v>294</v>
      </c>
      <c r="C378" s="131" t="s">
        <v>336</v>
      </c>
      <c r="D378" s="89"/>
      <c r="E378" s="73">
        <v>18290512.02</v>
      </c>
      <c r="F378" s="86">
        <f t="shared" si="6"/>
        <v>3725506983.3700004</v>
      </c>
    </row>
    <row r="379" spans="1:6" ht="28.5" customHeight="1" x14ac:dyDescent="0.2">
      <c r="A379" s="88">
        <v>45345</v>
      </c>
      <c r="B379" s="72" t="s">
        <v>295</v>
      </c>
      <c r="C379" s="131" t="s">
        <v>335</v>
      </c>
      <c r="D379" s="89"/>
      <c r="E379" s="73">
        <v>8681012.0899999999</v>
      </c>
      <c r="F379" s="86">
        <f t="shared" si="6"/>
        <v>3716825971.2800002</v>
      </c>
    </row>
    <row r="380" spans="1:6" ht="31.5" customHeight="1" x14ac:dyDescent="0.2">
      <c r="A380" s="88">
        <v>45345</v>
      </c>
      <c r="B380" s="72" t="s">
        <v>296</v>
      </c>
      <c r="C380" s="131" t="s">
        <v>334</v>
      </c>
      <c r="D380" s="89"/>
      <c r="E380" s="73">
        <v>1452872.63</v>
      </c>
      <c r="F380" s="86">
        <f t="shared" si="6"/>
        <v>3715373098.6500001</v>
      </c>
    </row>
    <row r="381" spans="1:6" ht="30.75" customHeight="1" x14ac:dyDescent="0.2">
      <c r="A381" s="88">
        <v>45345</v>
      </c>
      <c r="B381" s="72" t="s">
        <v>297</v>
      </c>
      <c r="C381" s="131" t="s">
        <v>333</v>
      </c>
      <c r="D381" s="89"/>
      <c r="E381" s="73">
        <v>2169966.65</v>
      </c>
      <c r="F381" s="86">
        <f t="shared" si="6"/>
        <v>3713203132</v>
      </c>
    </row>
    <row r="382" spans="1:6" ht="32.25" customHeight="1" x14ac:dyDescent="0.2">
      <c r="A382" s="88">
        <v>45345</v>
      </c>
      <c r="B382" s="72" t="s">
        <v>298</v>
      </c>
      <c r="C382" s="131" t="s">
        <v>329</v>
      </c>
      <c r="D382" s="89"/>
      <c r="E382" s="73">
        <v>4101724</v>
      </c>
      <c r="F382" s="86">
        <f t="shared" si="6"/>
        <v>3709101408</v>
      </c>
    </row>
    <row r="383" spans="1:6" ht="33" customHeight="1" x14ac:dyDescent="0.2">
      <c r="A383" s="88">
        <v>45345</v>
      </c>
      <c r="B383" s="72" t="s">
        <v>299</v>
      </c>
      <c r="C383" s="131" t="s">
        <v>330</v>
      </c>
      <c r="D383" s="89"/>
      <c r="E383" s="73">
        <v>51472051.57</v>
      </c>
      <c r="F383" s="86">
        <f t="shared" si="6"/>
        <v>3657629356.4299998</v>
      </c>
    </row>
    <row r="384" spans="1:6" ht="34.5" customHeight="1" x14ac:dyDescent="0.2">
      <c r="A384" s="88">
        <v>45345</v>
      </c>
      <c r="B384" s="72" t="s">
        <v>300</v>
      </c>
      <c r="C384" s="131" t="s">
        <v>331</v>
      </c>
      <c r="D384" s="89"/>
      <c r="E384" s="73">
        <v>58271014</v>
      </c>
      <c r="F384" s="86">
        <f t="shared" si="6"/>
        <v>3599358342.4299998</v>
      </c>
    </row>
    <row r="385" spans="1:6" ht="54" customHeight="1" x14ac:dyDescent="0.2">
      <c r="A385" s="88">
        <v>45345</v>
      </c>
      <c r="B385" s="72" t="s">
        <v>301</v>
      </c>
      <c r="C385" s="131" t="s">
        <v>332</v>
      </c>
      <c r="D385" s="89"/>
      <c r="E385" s="73">
        <v>25631610.68</v>
      </c>
      <c r="F385" s="86">
        <f t="shared" si="6"/>
        <v>3573726731.75</v>
      </c>
    </row>
    <row r="386" spans="1:6" ht="42" customHeight="1" x14ac:dyDescent="0.2">
      <c r="A386" s="88">
        <v>45345</v>
      </c>
      <c r="B386" s="72" t="s">
        <v>302</v>
      </c>
      <c r="C386" s="131" t="s">
        <v>328</v>
      </c>
      <c r="D386" s="89"/>
      <c r="E386" s="73">
        <v>5284371.62</v>
      </c>
      <c r="F386" s="86">
        <f t="shared" si="6"/>
        <v>3568442360.1300001</v>
      </c>
    </row>
    <row r="387" spans="1:6" ht="42" customHeight="1" x14ac:dyDescent="0.2">
      <c r="A387" s="88">
        <v>45345</v>
      </c>
      <c r="B387" s="72" t="s">
        <v>303</v>
      </c>
      <c r="C387" s="131" t="s">
        <v>327</v>
      </c>
      <c r="D387" s="89"/>
      <c r="E387" s="73">
        <v>10489842.18</v>
      </c>
      <c r="F387" s="86">
        <f t="shared" si="6"/>
        <v>3557952517.9500003</v>
      </c>
    </row>
    <row r="388" spans="1:6" ht="54" customHeight="1" x14ac:dyDescent="0.2">
      <c r="A388" s="88">
        <v>45345</v>
      </c>
      <c r="B388" s="72" t="s">
        <v>304</v>
      </c>
      <c r="C388" s="131" t="s">
        <v>326</v>
      </c>
      <c r="D388" s="89"/>
      <c r="E388" s="73">
        <v>137950</v>
      </c>
      <c r="F388" s="86">
        <f t="shared" si="6"/>
        <v>3557814567.9500003</v>
      </c>
    </row>
    <row r="389" spans="1:6" ht="50.25" customHeight="1" x14ac:dyDescent="0.2">
      <c r="A389" s="88">
        <v>45345</v>
      </c>
      <c r="B389" s="72" t="s">
        <v>305</v>
      </c>
      <c r="C389" s="131" t="s">
        <v>325</v>
      </c>
      <c r="D389" s="89"/>
      <c r="E389" s="73">
        <v>137950</v>
      </c>
      <c r="F389" s="86">
        <f t="shared" si="6"/>
        <v>3557676617.9500003</v>
      </c>
    </row>
    <row r="390" spans="1:6" ht="39" customHeight="1" x14ac:dyDescent="0.2">
      <c r="A390" s="88">
        <v>45345</v>
      </c>
      <c r="B390" s="72" t="s">
        <v>306</v>
      </c>
      <c r="C390" s="131" t="s">
        <v>324</v>
      </c>
      <c r="D390" s="89"/>
      <c r="E390" s="73">
        <v>137950</v>
      </c>
      <c r="F390" s="86">
        <f t="shared" si="6"/>
        <v>3557538667.9500003</v>
      </c>
    </row>
    <row r="391" spans="1:6" ht="52.5" customHeight="1" x14ac:dyDescent="0.2">
      <c r="A391" s="88">
        <v>45345</v>
      </c>
      <c r="B391" s="72" t="s">
        <v>307</v>
      </c>
      <c r="C391" s="131" t="s">
        <v>323</v>
      </c>
      <c r="D391" s="89"/>
      <c r="E391" s="73">
        <v>89000</v>
      </c>
      <c r="F391" s="86">
        <f t="shared" si="6"/>
        <v>3557449667.9500003</v>
      </c>
    </row>
    <row r="392" spans="1:6" ht="51.75" customHeight="1" x14ac:dyDescent="0.2">
      <c r="A392" s="88">
        <v>45345</v>
      </c>
      <c r="B392" s="72" t="s">
        <v>308</v>
      </c>
      <c r="C392" s="131" t="s">
        <v>322</v>
      </c>
      <c r="D392" s="89"/>
      <c r="E392" s="73">
        <v>267000</v>
      </c>
      <c r="F392" s="86">
        <f t="shared" si="6"/>
        <v>3557182667.9500003</v>
      </c>
    </row>
    <row r="393" spans="1:6" ht="39" customHeight="1" x14ac:dyDescent="0.2">
      <c r="A393" s="88">
        <v>45350</v>
      </c>
      <c r="B393" s="72" t="s">
        <v>701</v>
      </c>
      <c r="C393" s="150" t="s">
        <v>702</v>
      </c>
      <c r="D393" s="89"/>
      <c r="E393" s="73">
        <v>137950</v>
      </c>
      <c r="F393" s="86">
        <f t="shared" si="6"/>
        <v>3557044717.9500003</v>
      </c>
    </row>
    <row r="394" spans="1:6" ht="60.75" customHeight="1" x14ac:dyDescent="0.2">
      <c r="A394" s="88">
        <v>45350</v>
      </c>
      <c r="B394" s="72" t="s">
        <v>700</v>
      </c>
      <c r="C394" s="150" t="s">
        <v>703</v>
      </c>
      <c r="D394" s="138"/>
      <c r="E394" s="73">
        <v>137950</v>
      </c>
      <c r="F394" s="86">
        <f t="shared" si="6"/>
        <v>3556906767.9500003</v>
      </c>
    </row>
    <row r="395" spans="1:6" ht="67.5" customHeight="1" x14ac:dyDescent="0.2">
      <c r="A395" s="88">
        <v>45350</v>
      </c>
      <c r="B395" s="72" t="s">
        <v>699</v>
      </c>
      <c r="C395" s="150" t="s">
        <v>704</v>
      </c>
      <c r="D395" s="138"/>
      <c r="E395" s="73">
        <v>1967720.8</v>
      </c>
      <c r="F395" s="86">
        <f t="shared" si="6"/>
        <v>3554939047.1500001</v>
      </c>
    </row>
    <row r="396" spans="1:6" ht="36" customHeight="1" x14ac:dyDescent="0.2">
      <c r="A396" s="88">
        <v>45350</v>
      </c>
      <c r="B396" s="72" t="s">
        <v>698</v>
      </c>
      <c r="C396" s="150" t="s">
        <v>696</v>
      </c>
      <c r="D396" s="138"/>
      <c r="E396" s="73">
        <v>49766107.789999999</v>
      </c>
      <c r="F396" s="86">
        <f t="shared" si="6"/>
        <v>3505172939.3600001</v>
      </c>
    </row>
    <row r="397" spans="1:6" ht="57.75" customHeight="1" x14ac:dyDescent="0.2">
      <c r="A397" s="88">
        <v>45350</v>
      </c>
      <c r="B397" s="72" t="s">
        <v>697</v>
      </c>
      <c r="C397" s="150" t="s">
        <v>695</v>
      </c>
      <c r="D397" s="138"/>
      <c r="E397" s="73">
        <v>129050</v>
      </c>
      <c r="F397" s="86">
        <f t="shared" si="6"/>
        <v>3505043889.3600001</v>
      </c>
    </row>
    <row r="398" spans="1:6" ht="54" customHeight="1" x14ac:dyDescent="0.2">
      <c r="A398" s="88">
        <v>45350</v>
      </c>
      <c r="B398" s="72" t="s">
        <v>693</v>
      </c>
      <c r="C398" s="150" t="s">
        <v>694</v>
      </c>
      <c r="D398" s="138"/>
      <c r="E398" s="73">
        <v>102350</v>
      </c>
      <c r="F398" s="86">
        <f t="shared" si="6"/>
        <v>3504941539.3600001</v>
      </c>
    </row>
    <row r="399" spans="1:6" ht="40.5" customHeight="1" x14ac:dyDescent="0.2">
      <c r="A399" s="88">
        <v>45350</v>
      </c>
      <c r="B399" s="72" t="s">
        <v>692</v>
      </c>
      <c r="C399" s="150" t="s">
        <v>691</v>
      </c>
      <c r="D399" s="138"/>
      <c r="E399" s="73">
        <v>30000</v>
      </c>
      <c r="F399" s="86">
        <f t="shared" si="6"/>
        <v>3504911539.3600001</v>
      </c>
    </row>
    <row r="400" spans="1:6" ht="61.5" customHeight="1" x14ac:dyDescent="0.2">
      <c r="A400" s="88">
        <v>45350</v>
      </c>
      <c r="B400" s="72" t="s">
        <v>688</v>
      </c>
      <c r="C400" s="150" t="s">
        <v>690</v>
      </c>
      <c r="D400" s="138"/>
      <c r="E400" s="73">
        <v>34617211.689999998</v>
      </c>
      <c r="F400" s="86">
        <f t="shared" si="6"/>
        <v>3470294327.6700001</v>
      </c>
    </row>
    <row r="401" spans="1:6" ht="64.5" customHeight="1" x14ac:dyDescent="0.2">
      <c r="A401" s="88">
        <v>45350</v>
      </c>
      <c r="B401" s="72" t="s">
        <v>687</v>
      </c>
      <c r="C401" s="150" t="s">
        <v>685</v>
      </c>
      <c r="D401" s="138"/>
      <c r="E401" s="73">
        <v>5392034.0199999996</v>
      </c>
      <c r="F401" s="86">
        <f t="shared" si="6"/>
        <v>3464902293.6500001</v>
      </c>
    </row>
    <row r="402" spans="1:6" ht="54.75" customHeight="1" x14ac:dyDescent="0.2">
      <c r="A402" s="88">
        <v>45350</v>
      </c>
      <c r="B402" s="72" t="s">
        <v>686</v>
      </c>
      <c r="C402" s="150" t="s">
        <v>689</v>
      </c>
      <c r="D402" s="138"/>
      <c r="E402" s="73">
        <v>141600</v>
      </c>
      <c r="F402" s="86">
        <f t="shared" si="6"/>
        <v>3464760693.6500001</v>
      </c>
    </row>
    <row r="403" spans="1:6" ht="54.75" customHeight="1" x14ac:dyDescent="0.2">
      <c r="A403" s="88">
        <v>45350</v>
      </c>
      <c r="B403" s="72" t="s">
        <v>681</v>
      </c>
      <c r="C403" s="150" t="s">
        <v>684</v>
      </c>
      <c r="D403" s="138"/>
      <c r="E403" s="73">
        <v>2258695.56</v>
      </c>
      <c r="F403" s="86">
        <f t="shared" si="6"/>
        <v>3462501998.0900002</v>
      </c>
    </row>
    <row r="404" spans="1:6" ht="42" customHeight="1" x14ac:dyDescent="0.2">
      <c r="A404" s="88">
        <v>45350</v>
      </c>
      <c r="B404" s="72" t="s">
        <v>680</v>
      </c>
      <c r="C404" s="150" t="s">
        <v>683</v>
      </c>
      <c r="D404" s="138"/>
      <c r="E404" s="73">
        <v>17700</v>
      </c>
      <c r="F404" s="86">
        <f t="shared" si="6"/>
        <v>3462484298.0900002</v>
      </c>
    </row>
    <row r="405" spans="1:6" ht="57" customHeight="1" x14ac:dyDescent="0.2">
      <c r="A405" s="88">
        <v>45350</v>
      </c>
      <c r="B405" s="72" t="s">
        <v>679</v>
      </c>
      <c r="C405" s="150" t="s">
        <v>682</v>
      </c>
      <c r="D405" s="138"/>
      <c r="E405" s="73">
        <v>271450</v>
      </c>
      <c r="F405" s="86">
        <f t="shared" si="6"/>
        <v>3462212848.0900002</v>
      </c>
    </row>
    <row r="406" spans="1:6" ht="52.5" customHeight="1" x14ac:dyDescent="0.2">
      <c r="A406" s="88">
        <v>45350</v>
      </c>
      <c r="B406" s="72" t="s">
        <v>678</v>
      </c>
      <c r="C406" s="150" t="s">
        <v>676</v>
      </c>
      <c r="D406" s="138"/>
      <c r="E406" s="73">
        <v>1400000</v>
      </c>
      <c r="F406" s="86">
        <f t="shared" si="6"/>
        <v>3460812848.0900002</v>
      </c>
    </row>
    <row r="407" spans="1:6" ht="39.75" customHeight="1" x14ac:dyDescent="0.2">
      <c r="A407" s="88">
        <v>45350</v>
      </c>
      <c r="B407" s="72" t="s">
        <v>677</v>
      </c>
      <c r="C407" s="150" t="s">
        <v>675</v>
      </c>
      <c r="D407" s="138"/>
      <c r="E407" s="73">
        <v>17700</v>
      </c>
      <c r="F407" s="86">
        <f t="shared" si="6"/>
        <v>3460795148.0900002</v>
      </c>
    </row>
    <row r="408" spans="1:6" ht="50.25" customHeight="1" x14ac:dyDescent="0.2">
      <c r="A408" s="88">
        <v>45350</v>
      </c>
      <c r="B408" s="72" t="s">
        <v>673</v>
      </c>
      <c r="C408" s="150" t="s">
        <v>674</v>
      </c>
      <c r="D408" s="138"/>
      <c r="E408" s="73">
        <v>137950</v>
      </c>
      <c r="F408" s="86">
        <f t="shared" si="6"/>
        <v>3460657198.0900002</v>
      </c>
    </row>
    <row r="409" spans="1:6" ht="49.5" customHeight="1" x14ac:dyDescent="0.2">
      <c r="A409" s="88">
        <v>45350</v>
      </c>
      <c r="B409" s="72" t="s">
        <v>670</v>
      </c>
      <c r="C409" s="150" t="s">
        <v>672</v>
      </c>
      <c r="D409" s="138"/>
      <c r="E409" s="73">
        <v>42480</v>
      </c>
      <c r="F409" s="86">
        <f t="shared" si="6"/>
        <v>3460614718.0900002</v>
      </c>
    </row>
    <row r="410" spans="1:6" ht="42" customHeight="1" x14ac:dyDescent="0.2">
      <c r="A410" s="88">
        <v>45350</v>
      </c>
      <c r="B410" s="72" t="s">
        <v>669</v>
      </c>
      <c r="C410" s="150" t="s">
        <v>671</v>
      </c>
      <c r="D410" s="138"/>
      <c r="E410" s="73">
        <v>137950</v>
      </c>
      <c r="F410" s="86">
        <f t="shared" si="6"/>
        <v>3460476768.0900002</v>
      </c>
    </row>
    <row r="411" spans="1:6" ht="54" customHeight="1" x14ac:dyDescent="0.2">
      <c r="A411" s="88">
        <v>45350</v>
      </c>
      <c r="B411" s="72" t="s">
        <v>668</v>
      </c>
      <c r="C411" s="150" t="s">
        <v>667</v>
      </c>
      <c r="D411" s="138"/>
      <c r="E411" s="73">
        <v>2000000</v>
      </c>
      <c r="F411" s="86">
        <f t="shared" si="6"/>
        <v>3458476768.0900002</v>
      </c>
    </row>
    <row r="412" spans="1:6" ht="46.5" customHeight="1" x14ac:dyDescent="0.2">
      <c r="A412" s="88">
        <v>45350</v>
      </c>
      <c r="B412" s="72" t="s">
        <v>665</v>
      </c>
      <c r="C412" s="150" t="s">
        <v>666</v>
      </c>
      <c r="D412" s="138"/>
      <c r="E412" s="73">
        <v>1726870.08</v>
      </c>
      <c r="F412" s="86">
        <f t="shared" si="6"/>
        <v>3456749898.0100002</v>
      </c>
    </row>
    <row r="413" spans="1:6" ht="50.25" customHeight="1" x14ac:dyDescent="0.2">
      <c r="A413" s="119">
        <v>45351</v>
      </c>
      <c r="B413" s="72" t="s">
        <v>713</v>
      </c>
      <c r="C413" s="131" t="s">
        <v>724</v>
      </c>
      <c r="D413" s="138"/>
      <c r="E413" s="73">
        <v>271450</v>
      </c>
      <c r="F413" s="86">
        <f t="shared" si="6"/>
        <v>3456478448.0100002</v>
      </c>
    </row>
    <row r="414" spans="1:6" ht="51.75" customHeight="1" x14ac:dyDescent="0.2">
      <c r="A414" s="119">
        <v>45351</v>
      </c>
      <c r="B414" s="72" t="s">
        <v>714</v>
      </c>
      <c r="C414" s="131" t="s">
        <v>723</v>
      </c>
      <c r="D414" s="138"/>
      <c r="E414" s="73">
        <v>503470.84</v>
      </c>
      <c r="F414" s="86">
        <f t="shared" ref="F414:F418" si="7">F413-E414</f>
        <v>3455974977.1700001</v>
      </c>
    </row>
    <row r="415" spans="1:6" ht="51.75" customHeight="1" x14ac:dyDescent="0.2">
      <c r="A415" s="119">
        <v>45351</v>
      </c>
      <c r="B415" s="72" t="s">
        <v>715</v>
      </c>
      <c r="C415" s="131" t="s">
        <v>722</v>
      </c>
      <c r="D415" s="138"/>
      <c r="E415" s="73">
        <v>69541.66</v>
      </c>
      <c r="F415" s="86">
        <f t="shared" si="7"/>
        <v>3455905435.5100002</v>
      </c>
    </row>
    <row r="416" spans="1:6" ht="50.25" customHeight="1" x14ac:dyDescent="0.2">
      <c r="A416" s="119">
        <v>45351</v>
      </c>
      <c r="B416" s="72" t="s">
        <v>716</v>
      </c>
      <c r="C416" s="131" t="s">
        <v>721</v>
      </c>
      <c r="D416" s="138"/>
      <c r="E416" s="73">
        <v>240300</v>
      </c>
      <c r="F416" s="86">
        <f t="shared" si="7"/>
        <v>3455665135.5100002</v>
      </c>
    </row>
    <row r="417" spans="1:6" ht="40.5" customHeight="1" x14ac:dyDescent="0.2">
      <c r="A417" s="119">
        <v>45351</v>
      </c>
      <c r="B417" s="72" t="s">
        <v>717</v>
      </c>
      <c r="C417" s="131" t="s">
        <v>720</v>
      </c>
      <c r="D417" s="138"/>
      <c r="E417" s="73">
        <v>11288.62</v>
      </c>
      <c r="F417" s="86">
        <f t="shared" si="7"/>
        <v>3455653846.8900003</v>
      </c>
    </row>
    <row r="418" spans="1:6" ht="38.25" customHeight="1" x14ac:dyDescent="0.2">
      <c r="A418" s="119">
        <v>45351</v>
      </c>
      <c r="B418" s="72" t="s">
        <v>718</v>
      </c>
      <c r="C418" s="131" t="s">
        <v>719</v>
      </c>
      <c r="D418" s="138"/>
      <c r="E418" s="73">
        <v>4883201.34</v>
      </c>
      <c r="F418" s="86">
        <f t="shared" si="7"/>
        <v>3450770645.5500002</v>
      </c>
    </row>
  </sheetData>
  <mergeCells count="36">
    <mergeCell ref="A59:E59"/>
    <mergeCell ref="A41:F41"/>
    <mergeCell ref="A42:F42"/>
    <mergeCell ref="A43:F43"/>
    <mergeCell ref="A44:F44"/>
    <mergeCell ref="A46:F46"/>
    <mergeCell ref="A47:E47"/>
    <mergeCell ref="A53:F53"/>
    <mergeCell ref="A54:F54"/>
    <mergeCell ref="A55:F55"/>
    <mergeCell ref="A56:F56"/>
    <mergeCell ref="A58:F58"/>
    <mergeCell ref="A272:E272"/>
    <mergeCell ref="A81:F81"/>
    <mergeCell ref="A82:F82"/>
    <mergeCell ref="A83:F83"/>
    <mergeCell ref="A84:F84"/>
    <mergeCell ref="A86:F86"/>
    <mergeCell ref="A87:E87"/>
    <mergeCell ref="A265:F265"/>
    <mergeCell ref="A266:F266"/>
    <mergeCell ref="A267:F267"/>
    <mergeCell ref="A268:F268"/>
    <mergeCell ref="A271:F271"/>
    <mergeCell ref="A29:E29"/>
    <mergeCell ref="A1:F1"/>
    <mergeCell ref="A2:F2"/>
    <mergeCell ref="A3:F3"/>
    <mergeCell ref="A4:F4"/>
    <mergeCell ref="A6:F6"/>
    <mergeCell ref="A7:E7"/>
    <mergeCell ref="A23:F23"/>
    <mergeCell ref="A24:F24"/>
    <mergeCell ref="A25:F25"/>
    <mergeCell ref="A26:F26"/>
    <mergeCell ref="A28:F28"/>
  </mergeCells>
  <pageMargins left="0.7" right="0.7" top="0.75" bottom="0.75" header="0.3" footer="0.3"/>
  <pageSetup paperSize="9" scale="65" orientation="portrait" r:id="rId1"/>
  <ignoredErrors>
    <ignoredError sqref="F11:F15 F64 F6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ENERO (2)</vt:lpstr>
      <vt:lpstr>FEBRERO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2024-03-11T18:33:37Z</dcterms:modified>
</cp:coreProperties>
</file>