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ENERO"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0" i="1" l="1"/>
  <c r="F61" i="1" s="1"/>
  <c r="F62" i="1" s="1"/>
  <c r="F63" i="1" s="1"/>
  <c r="F64" i="1" s="1"/>
  <c r="F65" i="1" s="1"/>
  <c r="F66" i="1" s="1"/>
  <c r="F67" i="1" s="1"/>
  <c r="F68" i="1" s="1"/>
  <c r="F69" i="1" s="1"/>
  <c r="F156" i="1" l="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48" i="1" l="1"/>
  <c r="F49" i="1" s="1"/>
  <c r="F50" i="1" s="1"/>
  <c r="F88" i="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31" i="1"/>
  <c r="F32" i="1" s="1"/>
  <c r="F33" i="1" s="1"/>
  <c r="F34" i="1" s="1"/>
  <c r="F35" i="1" s="1"/>
  <c r="F36" i="1" s="1"/>
  <c r="F37" i="1" s="1"/>
  <c r="F38" i="1" s="1"/>
  <c r="F9" i="1"/>
  <c r="F10" i="1" s="1"/>
  <c r="F11" i="1" s="1"/>
  <c r="F12" i="1" s="1"/>
  <c r="F13" i="1" s="1"/>
  <c r="F14" i="1" s="1"/>
  <c r="F15" i="1" s="1"/>
  <c r="F16" i="1" s="1"/>
  <c r="F17" i="1" s="1"/>
  <c r="F18" i="1" s="1"/>
  <c r="F19" i="1" s="1"/>
  <c r="F20" i="1" s="1"/>
</calcChain>
</file>

<file path=xl/sharedStrings.xml><?xml version="1.0" encoding="utf-8"?>
<sst xmlns="http://schemas.openxmlformats.org/spreadsheetml/2006/main" count="265" uniqueCount="200">
  <si>
    <t>INSTITUTO NACIONAL DE AGUAS POTABLES Y ALCANTARILLADOS (INAPA)</t>
  </si>
  <si>
    <t xml:space="preserve">Resumen de Ingresos y Egresos </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</si>
  <si>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</si>
  <si>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</si>
  <si>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</si>
  <si>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</si>
  <si>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</si>
  <si>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</si>
  <si>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</si>
  <si>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</si>
  <si>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</si>
  <si>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</si>
  <si>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</si>
  <si>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</si>
  <si>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COMISION DESCUENTOS CARNET</t>
  </si>
  <si>
    <t>COMISION BANCARIA COBRO IMP. DGII 0.15%</t>
  </si>
  <si>
    <t xml:space="preserve">IMP. 0.15          </t>
  </si>
  <si>
    <t>COMISION POR CHEQUES CERTIFICADOS</t>
  </si>
  <si>
    <t>COMISION POR CHEQUES DEVUELTOS</t>
  </si>
  <si>
    <t>COMISION POR CARGOS  SERVICIOS</t>
  </si>
  <si>
    <t>COMISION POR DEPOSITO NOCTURNO</t>
  </si>
  <si>
    <t>COMISION POR MANEJO DE CUENTA</t>
  </si>
  <si>
    <t>Cuenta Bancaria 020-500003-7</t>
  </si>
  <si>
    <t xml:space="preserve">                       Descripcion</t>
  </si>
  <si>
    <t xml:space="preserve">Balance </t>
  </si>
  <si>
    <t>DEPOSITO</t>
  </si>
  <si>
    <t>TRANSFERECIAS INTERNAS</t>
  </si>
  <si>
    <t xml:space="preserve"> REINTEGROS </t>
  </si>
  <si>
    <t>PAGO PRESTAMO DE ELECTRODOMESTICO</t>
  </si>
  <si>
    <t>Cuenta Bancaria 030-204893-6</t>
  </si>
  <si>
    <t>Descripcion</t>
  </si>
  <si>
    <t xml:space="preserve">DEPOSITO                                   </t>
  </si>
  <si>
    <t xml:space="preserve">TRANSFERENCIAS </t>
  </si>
  <si>
    <t>REINTEGRO</t>
  </si>
  <si>
    <t>COMISIONES BANCARIAS</t>
  </si>
  <si>
    <t>Cuenta Bancaria 720689421</t>
  </si>
  <si>
    <t>AVC TRASLADO EN BALANCE</t>
  </si>
  <si>
    <t>PAGO DE COMBUSTIBLE</t>
  </si>
  <si>
    <t>COMISION POR 0.15</t>
  </si>
  <si>
    <t>COMISION POR TRANSF. APLICADA</t>
  </si>
  <si>
    <t>CARTA CONFIRMACION AUDITORES</t>
  </si>
  <si>
    <t>REVERSO DE CREDITO</t>
  </si>
  <si>
    <t>CARGO POR SERVICIOS GENERADOS</t>
  </si>
  <si>
    <t>COMPENSACION POR BALANCE</t>
  </si>
  <si>
    <t>Cuenta Bancaria: 960-415-2454</t>
  </si>
  <si>
    <t xml:space="preserve">                Balance Inicial: </t>
  </si>
  <si>
    <t>No.ck/transf.</t>
  </si>
  <si>
    <t>TRANSFERENCIA</t>
  </si>
  <si>
    <t>Cuenta Bancaria: 010-026300-0</t>
  </si>
  <si>
    <t>ASIGNACIONES PRESUPUESTARIAS</t>
  </si>
  <si>
    <t>SUPERVISION DE OBRAS</t>
  </si>
  <si>
    <t xml:space="preserve">REINTEGROS </t>
  </si>
  <si>
    <t>DESCUENTO ELECTRODOMESTICOS</t>
  </si>
  <si>
    <t>AVC</t>
  </si>
  <si>
    <t>AVD</t>
  </si>
  <si>
    <t xml:space="preserve"> Del 01 al  31  de ENERO 2024</t>
  </si>
  <si>
    <t>PAGO NOMINA INDEMNIZACIÓN A DESVINCULADOS, ELABORADA EN DICIEMBRE2023. LIB-13085-1</t>
  </si>
  <si>
    <t>PAGO NOMINA VACACIONES A DESVINCULADOS, ELABORADA EN DICIEMBRE2023 LIB-13087-4</t>
  </si>
  <si>
    <t xml:space="preserve">050014 </t>
  </si>
  <si>
    <t>PAGO RETENCION DEL ITBIS (18% A PERSONA FISICA), SEGUN LEY 253/12, CORRESPONDIENTE AL MES DE DICIEMBRE/2023, SEGUN MEMO DC-02-2024.</t>
  </si>
  <si>
    <t xml:space="preserve">EFT-52 </t>
  </si>
  <si>
    <t xml:space="preserve">EFT-53 </t>
  </si>
  <si>
    <t xml:space="preserve">EFT-54 </t>
  </si>
  <si>
    <t xml:space="preserve">EFT-55 </t>
  </si>
  <si>
    <t xml:space="preserve">EFT-56 </t>
  </si>
  <si>
    <t>NULO</t>
  </si>
  <si>
    <t xml:space="preserve">049985 </t>
  </si>
  <si>
    <t xml:space="preserve">049986 </t>
  </si>
  <si>
    <t xml:space="preserve">049987 </t>
  </si>
  <si>
    <t xml:space="preserve">049988 </t>
  </si>
  <si>
    <t xml:space="preserve">049989 </t>
  </si>
  <si>
    <t xml:space="preserve">049990 </t>
  </si>
  <si>
    <t xml:space="preserve">049991 </t>
  </si>
  <si>
    <t xml:space="preserve">049992 </t>
  </si>
  <si>
    <t xml:space="preserve">049993 </t>
  </si>
  <si>
    <t xml:space="preserve">049994 </t>
  </si>
  <si>
    <t xml:space="preserve">049995 </t>
  </si>
  <si>
    <t xml:space="preserve">049996 </t>
  </si>
  <si>
    <t xml:space="preserve">049997 </t>
  </si>
  <si>
    <t xml:space="preserve">049998 </t>
  </si>
  <si>
    <t xml:space="preserve">049999 </t>
  </si>
  <si>
    <t xml:space="preserve">050000 </t>
  </si>
  <si>
    <t xml:space="preserve">050001 </t>
  </si>
  <si>
    <t xml:space="preserve">050002 </t>
  </si>
  <si>
    <t xml:space="preserve">050003 </t>
  </si>
  <si>
    <t xml:space="preserve">050004 </t>
  </si>
  <si>
    <t xml:space="preserve">050005 </t>
  </si>
  <si>
    <t xml:space="preserve">050006 </t>
  </si>
  <si>
    <t xml:space="preserve">050007 </t>
  </si>
  <si>
    <t xml:space="preserve">050009 </t>
  </si>
  <si>
    <t xml:space="preserve">050010 </t>
  </si>
  <si>
    <t xml:space="preserve">050011 </t>
  </si>
  <si>
    <t xml:space="preserve">050012 </t>
  </si>
  <si>
    <t xml:space="preserve">050013 </t>
  </si>
  <si>
    <t xml:space="preserve">050018 </t>
  </si>
  <si>
    <t xml:space="preserve">050019 </t>
  </si>
  <si>
    <t xml:space="preserve">050020 </t>
  </si>
  <si>
    <t xml:space="preserve">050022 </t>
  </si>
  <si>
    <t>REPOISICION FONDO CAJA CHICA DE LA DIRECCION DE TECNOLOGIA DE LA INFORMACION Y COMUNICACION CORRESP. AL PERIODO DEL 22-11 AL 13-12-2023.</t>
  </si>
  <si>
    <t>REPOSICION FONDO CAJA CHICA DEL DEPARTAMENTO JURIDICO (GASTOS DE CIERRE AÑO FISCAL 2023) CORRESP. AL PERIODO DEL 02-10 AL 11-12-2023.</t>
  </si>
  <si>
    <t>REPOSICION FONDO CAJA CHICA DE LA DIRECCION EJECUTIVA CORRESP. AL PERIODO DEL 08 AL 15-12-2023.</t>
  </si>
  <si>
    <t>REPOSICION FONDO CAJA CHICA DE LA DIVISION DE TRANSPORTACION DESTINADO PARA CUBRIR GASTOS EN COMPRA DE REPUESTOS Y PAGO DE PEAJES A LA FLOTILLA DE VEHICULOS DE LA INSTITUCION CORRESP. AL PERIODO DEL 17-11 AL 07-12-2023.</t>
  </si>
  <si>
    <t>REPOSICION FONDO CAJA CHICA DE LA DIRECCION ADMINISTRATIVA DESTINADO PARA CUBRIR GASTOS DEL DEPARTAMENTO ADMINISTRATIVO Y SUS DIVISIONES EN DIFERENTES AREAS DE LA INSTITUCION C ORRESP. AL PERIODO DEL 11-10 AL 28-11-2023.</t>
  </si>
  <si>
    <t>REPOSICION FONDO CAJA CHICA DE LA PROV. SAN CRISTOBAL ZONA IV CORRESP. AL PERIODO DEL 10-10 AL 10-11-2023.</t>
  </si>
  <si>
    <t>REPOSICION FONDO CAJA CHICA DE LA PROV. SAN CRISTOBAL (GASTOS DE CIERRE AÑO FISCAL 2023) ZONA IV CORRESP. AL PERIODO DEL 13-11 AL 08-12-2023.</t>
  </si>
  <si>
    <t>REPOSICION FONDO CAJA CHICA DEL LABORATORIO DEL NIVEL CENTRAL CORRESP. AL PERIODO DEL 05-10 AL 28-11-2023.</t>
  </si>
  <si>
    <t>PAGO DE DOS (02) MESES DE DEPOSITOS PARA EL ALQUILER DE LA OFICINA COMERCIAL,  UBICADO EN LA CALLE SAN MIGUEL NO.2 SECTOR MANOGUAYABO, EN EL MUNICIPIO DE SAN JUAN DE LA MAGUANA, PROVINCIA SAN JUAN.</t>
  </si>
  <si>
    <t>NOMINA PERSONAL TEMPORAL PROGRAMA 03 DE ENERO/2024 Y APORTE PATRONALES DE SEGURIDAD SOCIAL NACIONAL. LIB-18-1</t>
  </si>
  <si>
    <t>NOMINA PERSONAL TEMPORAL PROGRAMA 13, ENERO/2024, Y APORTES PATRONALES SEGURIDAD SOCIAL NACIONAL. LIB-16-1</t>
  </si>
  <si>
    <t>PAGO NOMINA CARACTER EVENTUAL Y APORTE PATRONAL A SEGURIDAD SOCIAL, CORRESPONDIENTE AL MES DE ENERO/2024 LIB14-1</t>
  </si>
  <si>
    <t>PAGO NOMINA SUELDOS FIJOS PROGRAMA 01 Y APORTE PATRONAL A SEGURIDSAD SOCIAL, CORRESPONDIENTE AL MES DE ENERO/2024 LIB-26-1</t>
  </si>
  <si>
    <t>NOMINA PERSONAL TEMPORAL PROGRAMA 11, ENERO/2024, Y APORTES PATRONALES SEGURIDAD SOCIAL NACIONAL. LIB-24-1</t>
  </si>
  <si>
    <t>NOMINA PAGO DE INTERINATO DE ENERO/2024, Y APORTES PATRONALES SEGURIDAD SOCIAL NACIONAL LIB-22-1</t>
  </si>
  <si>
    <t>PAGO NOMINA DEL PERSONAL PERIODO PROBATORIO DE INGRESO A CARRERA, ENERO/2024 LIB-20-1</t>
  </si>
  <si>
    <t>PAGO NOMINA SUELDOS FIJOS PROGRAMA 03 Y APORTE PATRONAL A SEGURIDAD SOCIAL, CORRESPONDIENTE AL MES DE ENERO/2024 LIB-128-1</t>
  </si>
  <si>
    <t>PAGO NOMINA SUELDOS FIJOS PROGRAMA 11 Y APORTE PATRONAL A SEGURIDSAD SOCIAL, CORRESPONDIENTE AL MES DE ENERO/2024 LIB-30-1</t>
  </si>
  <si>
    <t>NOMINA PERSONAL TEMPORAL PROGRAMA NO.01, DEL MES DE ENERO/2024, APORTE PATRONALES SEGURIDAD SOCIAL NACIONAL. LIB-40-1</t>
  </si>
  <si>
    <t>PAGO NOMINA REGALIA SUELDO FIJO, PROGRAMA 13, CORRESPONDIENTE A ENERO /2024,  APORTE PATRONALES A LA SEGURUDAD SOCIAL LIBRAMIENTO NO.43-1.</t>
  </si>
  <si>
    <t>REPOSICION FONDO CAJA CHICA DE LA DIVISION DE TESORERIA CORRESP. AL PERIODO DEL 20-10 AL 28-11-2023.</t>
  </si>
  <si>
    <t>REPOSICION FONDO CAJA CHICA DE LA DIVISION DE TESORERIA (CIERRE AÑO FISCAL 2023) CORRESP. AL PERIODO DEL 30-11 AL 26-12-2023.</t>
  </si>
  <si>
    <t>REPOSICION FONDO CAJA CHICA DE LA PROVINCIA PERAVIA ZONA IV CORRESPONDIENTE AL PERIODO DEL 20-10 AL 28-11-2023.</t>
  </si>
  <si>
    <t>REPOSICION FONDO CAJA CHICA DE LA PROVINCIA PERAVIA (GASTOS DE CIERRE AÑO FISCAL 2023) ZONA IV CORRESP. AL PERIODO DEL 28-11 AL 18-12-2023.</t>
  </si>
  <si>
    <t>REPOSICION FONDO CAJA CHICA DE LA DIRECCION DE TECNOLOGIA DE LA INFORMACION Y LA COMUNICACION (GASTOS DE CIERRE AÑO FISCAL 2023) CORRESP. AL PERIODO DEL 13 AL 18-12-2023.</t>
  </si>
  <si>
    <t>REPOSICION FONDO CAJA CHICA DE LA DIRECCION DE INGENIERIA (GASTOS DE CIERRE AÑO FISCAL 2023) CORRESP. AL PERIODO DEL 03-05 AL 13-10-2023,.</t>
  </si>
  <si>
    <t>REPOSICION FONDO CAJA CHICA DE LA DIRECCION DE OPERACIONES (GASTOS DE CIERRE AÑO FISCAL 2023) CORRESP. AL PERIODO DEL 12 AL 19-12-2023.</t>
  </si>
  <si>
    <t>PAGO DE DOS MESES DE DEPOSITOS PARA EL ALQUILER DEL LOCAL DE LA OFICINA COMERCIAL, UBICADA EN LA CALLE SANCHEZ NO.46  MUNICIPIO NAGUA, PROVINCIA MARIA TRINIDAD SANCHEZ.</t>
  </si>
  <si>
    <t>PAGO FACT.NO.B1100010444/21-112023  ALQUILER DEL LOCAL COMERCIAL, UBICADO EN LA CALLE MAXIMO GOMEZ ESQUINA MELLA, MUNICIPIO RANCHO ARRIBA, PROV. SAN JOSE DE OCOA, CORRESP. A 29 DIAS DE OCTUBRE Y  EL MES DE NOVIEMBRE/2023.</t>
  </si>
  <si>
    <t>PAGO FACT. NO.B1100010453/13-12-2023, ALQUILER DEL LOCAL  DE LA OFICINA COMERCIAL, UBICADO EN LA CALLE DUARTE NO.09,  MUNICIPIO RANCHO ARRIBA,  PROV. SAN JOSE DE OCOA,  CORRESP. A 21 DIAS DEL MES DE AGOSTO Y LOS MESES SEPTIEMBRE, OCTUBRE, NOVIEMBRE/2023 .</t>
  </si>
  <si>
    <t>PAGO FACT. NO.B1500000005/16-11-2023,  ALQUILER LOCAL COMERCIAL EN EL MUNICIPIO MONCION, PROV. SANTIAGO RODRIGUEZ, CORRESP. AL MES DE NOVIEMBRE/2023.</t>
  </si>
  <si>
    <t xml:space="preserve">PAGO FACT. NO.B1500000009/01-11-2023,  ALQUILER LOCAL COMERCIAL UBICADO EN LA CALLE FABIO F. NO.04 PUEBLO ABAJO, MUNICIPIO BANI, PROV. PERAVIA,  CORRESP. AL MES DE NOVIEMBRE/2023. </t>
  </si>
  <si>
    <t>PAGO FACT.NO.B1500000065/27-10-2023,  ALQUILER DE UN LOCAL COMERCIAL, EN EL DISTRITO MUNICIPAL SAN JOSE DEL PUERTO, MUNICIPIO VILLA ALTAGRACIA, PROV. SAN CRISTOBAL,  CORRESP. AL MES DE OCTUBRE/2023.</t>
  </si>
  <si>
    <t>PAGO FACT. NO.B1500000157/09-11-2023,  ALQUILER LOCAL COMERCIAL  EN SAN JUAN DE LA MAGUANA,  PROV. SAN JUAN,  CORRESP. A LOS MESES DE ABRIL, MAYO, JUNIO/2023.</t>
  </si>
  <si>
    <t>PAGO FACTS. NOS.B1500000158, 59/09-11-2023.  ALQUILER LOCAL COMERCIAL,  UBICADO EN LA CALLE SAN MIGUEL NO.2, SECTOR MANOGUAYABO, EN EL MUNICIPIO DE SAN JUAN DE LA MAGUANA, PROV. SAN JUAN.</t>
  </si>
  <si>
    <t>PAGO FACT. NO.B1500000110/04-11-2023, ALQUILER DE LOCAL COMERCIAL UBICADO EN LA CALLE OSVALDO BADIL NO. 87, EN EL MUNICIPIO HATILLO, PROV. SAN CRISTOBAL, CORRESP. AL MES DE NOVIEMBRE/2023.</t>
  </si>
  <si>
    <t>PAGO FACTS. NOS.B1500000010/17-11, 11/05-12-2023,  ALQUILER LOCAL COMERCIAL  EN EL MUNICIPIO  LAGUNA SALADA, PROV. VALVERDE,  CORRESP. A LOS MESES OCTUBRE, NOVIEMBRE/2023.</t>
  </si>
  <si>
    <t>PAGO FACT. NO.B1500000203/01-11-2023,  ALQUILER LOCAL COMERCIAL Y MANTENIMIENTO EN EL MUNICIPIO LAS TERRENAS, PROV. SAMANA, CORRESP. AL MES DE NOVIEMBRE/2023.</t>
  </si>
  <si>
    <t>PAGO FACT. NO.B1500000006/30-11-2023,  ALQUILER LOCAL COMERCIAL UBICADO EN LA CALLE LIBERTAD NO.17 EN EL MUNICIPIO SABANA GRANDE DE PALENQUE, PROV. SAN CRISTOBAL ,CORRESP. AL MES DE NOVIEMBRE/2023.</t>
  </si>
  <si>
    <t>PAGO FACT. NO.B1500000004/30-11-2023, PARA EL ALQUILER LOCAL COMERCIAL UBICADO EN LA CALLE FIDEL SOTO ESQUINA DUARTE, 2DO NIVEL, PLAZA OLAIA, MUNICIPIO SABANA LARGA, PROV. SAN JOSE DE OCOA, CORRESP. A LOS MESES AGOSTO, SEPTIEMBRE, OCTUBRE, NOVIEMBRE/2023.</t>
  </si>
  <si>
    <t>REPOSICION FONDO CAJA CHICA DE LA DIRECCION EJECUTIVA (GASTOS DE CIERRE AÑO FISCAL 2023) CORRESPONDIENTE AL PERIODO DEL 15 AL 27-12-2023</t>
  </si>
  <si>
    <t>REPOSICION FONDO CAJA CHICA DE LA DIRECCION DE CALIDAD DE AGUA (LABORATORIO NIVEL CENTRAL),  (GASTOS DE CIERRE AÑO FISCAL 2023) CORRESPONDIENTE AL PERIODO DEL 28-11 AL 21-12-2023.</t>
  </si>
  <si>
    <t>REPOSICION FONDO CAJA CHICA DE LA DIVISION DE TRANSPORTACION (GASTOS DE CIERRE AÑO FISCAL 2023) DESTINADO PARA CUBRIR GASTOS POR COMPRA DE PIEZAS, REPUESTOS Y PAGO DE PEAJES A LA FLOTILLA DE VEHICULOS DE LA INSTITUCION CORRESP. AL PERIODO DEL 11-12 AL 19-12-2023.</t>
  </si>
  <si>
    <t>REPOSICION FONDO CAJA CHICA DE LA DIRECCION ADMINISTRATIVA (GASTOS DE CIERRE AÑO FISCAL 2023), DESTINADO PARA CUBRIR GSTOS DEL DEPTO. ADMNTRATIVO Y SUS DIVISIONES EN DIFERENTES AREAS DEL NIVEL CENTRAL. CORRESP. AL PERIODO DEL 09-08 AL 26-12-2023.</t>
  </si>
  <si>
    <t>PAGO RECARGO DE NOVEDADES ATRASADAS CORRESPONDIENTE AL MES DE NOVIEMBRE/2023, FACTURA NO.2299504096.</t>
  </si>
  <si>
    <t>PAGO RETENCION DEL ISR (10% ALQUILERES LOCALES COMERCIALES), SEGUN LEY 253/12, CORRESP. AL MES DE DICIEMBRE/2023.</t>
  </si>
  <si>
    <t>REPOSICION FONDO CAJA CHICA DE LA PROV. DUARTE ZONA III CORRESP. AL PERIODO DEL 15-08 AL 31-10-2023.</t>
  </si>
  <si>
    <t>PAGO OBTENCIÓN DE LOS PERMISOS AMBIENTALES DE LOS PROYECTOS MEJORAMIENTO DEL ABASTECIMIENTO DE AGUA Y SERVICIOS DE ALCANTARILLADO SANITARIO MUNICIPIO DE  MOCA Y PARA EL PROYECTO DE ALCANTARILLADO SANITARIO DE GASPAR HERNÁNDEZ PROV. ESPAILLAT.</t>
  </si>
  <si>
    <t>REPOSICION FONDO CAJA CHICA DE LA DIRECCION DE OPERACIONES DESTINADO PARA CUBRIR GASTOS DE URGENCIA CORRESPONDIENTE AL PERIODO DEL 17-11 AL 12-12-2023.</t>
  </si>
  <si>
    <t>REPOSICION FONDO CAJA CHICA DEL DEPARTAMENTO DE COMUNICACIONES (GASTOS DE CIERRE AÑO FISCAL 2023) CORRESPONDIENTE AL PERIODO DEL 18-10 AL 20-12-2023.</t>
  </si>
  <si>
    <t xml:space="preserve">EFT-4351 </t>
  </si>
  <si>
    <t>PAGO FACTS. DE CONSUMO ENERGETICO EN LA ZONA SUR DEL PAIS CORRESP. AL MES DE DICIEMBRE/2023,  LIB. NO.98.</t>
  </si>
  <si>
    <t xml:space="preserve">EFT-4352 </t>
  </si>
  <si>
    <t xml:space="preserve">EFT-4353 </t>
  </si>
  <si>
    <t xml:space="preserve">EFT-4355 </t>
  </si>
  <si>
    <t xml:space="preserve">EFT-4356 </t>
  </si>
  <si>
    <t xml:space="preserve">EFT-4357 </t>
  </si>
  <si>
    <t xml:space="preserve">EFT-4358 </t>
  </si>
  <si>
    <t xml:space="preserve">EFT-4359 </t>
  </si>
  <si>
    <t xml:space="preserve">EFT-4360 </t>
  </si>
  <si>
    <t xml:space="preserve">EFT-4361 </t>
  </si>
  <si>
    <t xml:space="preserve">EFT-4362 </t>
  </si>
  <si>
    <t xml:space="preserve">EFT-4363 </t>
  </si>
  <si>
    <t xml:space="preserve">EFT-4364 </t>
  </si>
  <si>
    <t>PAGO FACT. NO.B1500056322/05-01-2024, SERVICIO DE INTERNET MOVIL FLY BOX CORRESP. AL MES DE DICIEMBRE/2023. LIB-107</t>
  </si>
  <si>
    <t>PAGO FACT. NO.E450000001050/15-01-2024, SERVICIO DE INTERNET PRINCIPAL 200 MBPS Y TELECABLE DEL PERIODO DEL 11/12/2023 AL 10/01/2024, CUENTA NO.4236435. LIB-100-1</t>
  </si>
  <si>
    <t>PAGO FACT. NO.E450000031701/27-12-2023, CUENTA NO.744281798, SERVICIO DE INTERNET BANDA ANCHA DE LA DIR. EJECUTIVA, SUB-DIRECTORES, DIR. DE TRATAMIENTO, COMUNICACION Y PRENSA, DIR. ADMNTRATIVA, DIR. DE OPERACIONES, DIR. DE SUPERV. Y FISCALIZACION DE OBRAS, CORRESP. AL MES DE DICIEMBRE/2023. lib-112-1</t>
  </si>
  <si>
    <t>PAGO FACTS. NOS.B1500002252,2253,2254,2255,2256/31-12-2023, CONTRATOS NOS. 1178,1179, 1180, 1181, 3066, SERVICIO ENERGÉTICO A NUESTRAS INSTALACIONES EN BAYAHIBE, PROV. LA ROMANA, CORRESP. AL MES DE DICIEMBRE/2023, LIB-102-1</t>
  </si>
  <si>
    <t>PAGO FACT. NO.B1500031426/01-01-2024, SERVICIOS DE SEGURO A EMPLEADOS VIGENTES Y EN TRAMITE DE PENSIÓN PARA SUS DEPENDIENTES NO DIRECTOS, POLIZA NO.30-95-213782, CORRESP. AL MES DE ENERO/2024. LIB-115-1</t>
  </si>
  <si>
    <t>PAGO FACT. NO. B1500031161/01-01-2024, PÓLIZA NO.30-93-015147, SERVICIOS PLAN MASTER INTERNACIONAL AL SERVIDOR VIGENTE Y SUS DEPENDIENTES DIRECTOS (CÓNYUGE E HIJOS), CORRESP. AL MES DE ENERO/2024. LIB-116-1</t>
  </si>
  <si>
    <t>PAGO FACT. NO. B1500031422/01-01-2024, POLIZA NO.30-95-214327, SERVICIOS MEDICOS A EMPLEADOS VIGENTES Y EN TRÁMITE DE PENSIÓN, CONJUNTAMENTE CON SUS DEPENDIENTES DIRECTOS, (CÓNYUGES, HIJOS E HIJASTROS), CORRESP. AL MES DE ENERO/2024. LIB-114-1</t>
  </si>
  <si>
    <t>PAGO FACT. NO.B1500010856/20-12-2023, SERVICIOS MEDICOS A EMPLEADOS VIGENTES Y EN TRAMITE DE PENSION, POLIZA NO.12226, CORRESP. AL MES DE ENERO/2024. LIB-117-1</t>
  </si>
  <si>
    <t>PAGO FACT. NO.E450000031415/27-12-2023 (721621338) SERVICIO DE LAS FLOTAS GENERAL INAPA, CORRESP. AL MES DE DICIEMBRE/2023, LIBRAMIENTO NO.111.</t>
  </si>
  <si>
    <t>PAGO FACT. NO.E450000031106/27-12-2023, CUENTA NO.709494508, SERVICIOS TELEFONICOS E INTERNET, CORRESP. AL MES DE DICIEMBRE/2023, LIB.NO.108.</t>
  </si>
  <si>
    <t>PAGO FACT. NO. B1500056320/05-01-2024, CUENTA NO.86082876, POR SERVICIO DE LAS FLOTAS DE INAPA, CORRESP. A LA FACTURACIÓN DEL 01- AL 31 DE DICIEMBRE/2023,  LIB. NO.110.</t>
  </si>
  <si>
    <t>PAGO FACTURAS NOS.B1500007285,7286,7287,7288,7289,7291,7272,7305,7306,7307,7308,7309,7310,7311,7312,7320,7322/31-12-2023, CONTRATOS NOS. 1007252, 53, 54, 55, 1008357, 1010178, 3002610, 1015536, 1015537, 1015538, 1015539, 1015540, 1015541, 1015542, 1015543, 1019338, 1020434, CONSUMO ENERGETICO CORRESP. AL MES DE DICIEMBRE/2023, LIB-103-1</t>
  </si>
  <si>
    <t>PAGO FACT.NO.B1500056352/05-01-2024, CUENTA NO.86797963, CORRESP. AL SERVICIO DE USO GPS DEL INAPA FACTURACIÓN DESDE EL 01 AL 31 DE DICIEMBRE/2023,  LIB-105-1</t>
  </si>
  <si>
    <t>PAGO CONSUMO ENERGETICO DE LA ZONA ESTE DEL PAIS, CORRESP. AL MES DE DICIEMBRE/2023, LIB-104-1</t>
  </si>
  <si>
    <t>PAGO NOMINA DE SEGURIDAD MILITAR CORRESP. AL MES ENERO DEL AÑO 2024,LIB. NO.54-1</t>
  </si>
  <si>
    <t xml:space="preserve">EFT-4366 </t>
  </si>
  <si>
    <t xml:space="preserve">EFT-4365 </t>
  </si>
  <si>
    <t xml:space="preserve">EFT-4337 </t>
  </si>
  <si>
    <t xml:space="preserve">EFT-4338 </t>
  </si>
  <si>
    <t xml:space="preserve">EFT-4339 </t>
  </si>
  <si>
    <t xml:space="preserve">EFT-4340 </t>
  </si>
  <si>
    <t xml:space="preserve">EFT-4341 </t>
  </si>
  <si>
    <t xml:space="preserve">EFT-4342 </t>
  </si>
  <si>
    <t xml:space="preserve">EFT-4343 </t>
  </si>
  <si>
    <t xml:space="preserve">EFT-4344 </t>
  </si>
  <si>
    <t xml:space="preserve">EFT-4345 </t>
  </si>
  <si>
    <t xml:space="preserve">EFT-4346 </t>
  </si>
  <si>
    <t xml:space="preserve">EFT-4347 </t>
  </si>
  <si>
    <t xml:space="preserve">EFT-4348 </t>
  </si>
  <si>
    <t xml:space="preserve">EFT-4349 </t>
  </si>
  <si>
    <t>COMISION POR  CERTIFICADO. AUDIT.</t>
  </si>
  <si>
    <t xml:space="preserve">EFT-4354 </t>
  </si>
  <si>
    <t xml:space="preserve">EFT-4367 </t>
  </si>
  <si>
    <t>PAGO NOMINA PERSONAL  TRAMITES DE PENSION, CORRESP, A ENERO/2024, LIB. NO56-1</t>
  </si>
  <si>
    <t xml:space="preserve">                                                               </t>
  </si>
  <si>
    <t xml:space="preserve">PAGO FACT. NO.B1500000030/05-12-2023,  ALQUILER DE APARTAMENTO OPERATIVO,  UBICADO EN LA AVENIDA CORREA Y CIDRON, IVETTE IV, APTO. 4A,  DISTRITO NACIONAL, SANTO DOMINGO,  CORRESP. A NOVIEMBRE/2023.  </t>
  </si>
  <si>
    <t xml:space="preserve">EFT-4350 </t>
  </si>
  <si>
    <t>PAGO FACTS. DE CONSUMO ENERGETICO EN LA ZONA NORTE DEL PAIS CORRESP. AL MES DE DICIEMBRE/2023,  LIB. NO.99.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</si>
</sst>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8"/>
      <color indexed="8"/>
      <name val="Arial"/>
      <family val="2"/>
    </font>
    <font>
      <sz val="9"/>
      <color indexed="8"/>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s>
  <cellStyleXfs count="2">
    <xf numFmtId="0" fontId="0" fillId="0" borderId="0"/>
    <xf numFmtId="43" fontId="1" fillId="0" borderId="0" applyFont="0" applyFill="0" applyBorder="0" applyAlignment="0" applyProtection="0"/>
  </cellStyleXfs>
  <cellXfs count="156">
    <xf numFmtId="0" fontId="0" fillId="0" borderId="0" xfId="0"/>
    <xf numFmtId="0" fontId="3" fillId="0" borderId="0" xfId="0" applyFont="1" applyBorder="1"/>
    <xf numFmtId="43" fontId="3" fillId="0" borderId="0" xfId="1" applyFont="1" applyBorder="1"/>
    <xf numFmtId="0" fontId="3"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xf>
    <xf numFmtId="4" fontId="3" fillId="0" borderId="4" xfId="0" applyNumberFormat="1" applyFont="1" applyBorder="1" applyAlignment="1"/>
    <xf numFmtId="0" fontId="7" fillId="0" borderId="4" xfId="0" applyFont="1" applyBorder="1" applyAlignment="1">
      <alignment horizontal="left"/>
    </xf>
    <xf numFmtId="0" fontId="8" fillId="3" borderId="4" xfId="0" applyFont="1" applyFill="1" applyBorder="1" applyAlignment="1">
      <alignment horizontal="left"/>
    </xf>
    <xf numFmtId="4" fontId="9" fillId="0" borderId="4" xfId="0" applyNumberFormat="1" applyFont="1" applyFill="1" applyBorder="1" applyAlignment="1">
      <alignment horizontal="right"/>
    </xf>
    <xf numFmtId="4" fontId="3" fillId="0" borderId="4" xfId="0" applyNumberFormat="1" applyFont="1" applyBorder="1" applyAlignment="1">
      <alignment horizontal="right" wrapText="1"/>
    </xf>
    <xf numFmtId="4" fontId="3" fillId="0" borderId="4" xfId="0" applyNumberFormat="1" applyFont="1" applyBorder="1" applyAlignment="1">
      <alignment horizontal="left"/>
    </xf>
    <xf numFmtId="164" fontId="6" fillId="0" borderId="4" xfId="0" applyNumberFormat="1" applyFont="1" applyFill="1" applyBorder="1" applyAlignment="1" applyProtection="1">
      <alignment horizontal="left" wrapText="1"/>
      <protection locked="0"/>
    </xf>
    <xf numFmtId="0" fontId="7" fillId="0" borderId="4" xfId="0" applyFont="1" applyFill="1" applyBorder="1" applyAlignment="1">
      <alignment horizontal="left" wrapText="1"/>
    </xf>
    <xf numFmtId="0" fontId="7" fillId="0" borderId="4" xfId="0" applyFont="1" applyFill="1" applyBorder="1" applyAlignment="1">
      <alignment horizontal="left"/>
    </xf>
    <xf numFmtId="4" fontId="3" fillId="0" borderId="4" xfId="0" applyNumberFormat="1" applyFont="1" applyFill="1" applyBorder="1" applyAlignment="1">
      <alignment horizontal="left"/>
    </xf>
    <xf numFmtId="4" fontId="3" fillId="0" borderId="4" xfId="0" applyNumberFormat="1" applyFont="1" applyFill="1" applyBorder="1" applyAlignment="1">
      <alignment horizontal="right"/>
    </xf>
    <xf numFmtId="0" fontId="3" fillId="0" borderId="0" xfId="0" applyFont="1" applyFill="1" applyBorder="1"/>
    <xf numFmtId="43" fontId="3" fillId="0" borderId="0" xfId="1" applyFont="1" applyFill="1" applyBorder="1"/>
    <xf numFmtId="0" fontId="3" fillId="0" borderId="0" xfId="0" applyFont="1" applyFill="1"/>
    <xf numFmtId="4" fontId="9" fillId="3" borderId="4" xfId="0" applyNumberFormat="1" applyFont="1" applyFill="1" applyBorder="1" applyAlignment="1">
      <alignment horizontal="right"/>
    </xf>
    <xf numFmtId="0" fontId="2" fillId="0" borderId="0" xfId="0" applyFont="1" applyFill="1" applyBorder="1"/>
    <xf numFmtId="0" fontId="8" fillId="0" borderId="4" xfId="0" applyFont="1" applyFill="1" applyBorder="1" applyAlignment="1">
      <alignment horizontal="left"/>
    </xf>
    <xf numFmtId="0" fontId="3" fillId="0" borderId="0" xfId="0" applyFont="1" applyFill="1" applyBorder="1" applyAlignment="1">
      <alignment horizontal="right"/>
    </xf>
    <xf numFmtId="166" fontId="6" fillId="3" borderId="0" xfId="0" applyNumberFormat="1" applyFont="1" applyFill="1" applyBorder="1" applyAlignment="1" applyProtection="1">
      <alignment horizontal="right" wrapText="1" readingOrder="1"/>
      <protection locked="0"/>
    </xf>
    <xf numFmtId="0" fontId="10" fillId="3" borderId="0" xfId="0" applyFont="1" applyFill="1" applyBorder="1" applyAlignment="1" applyProtection="1">
      <alignment horizontal="left" wrapText="1" readingOrder="1"/>
      <protection locked="0"/>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7" fillId="0" borderId="4" xfId="0" applyFont="1" applyFill="1" applyBorder="1" applyAlignment="1">
      <alignment horizontal="center" vertical="center"/>
    </xf>
    <xf numFmtId="43" fontId="10"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0" fillId="0" borderId="4" xfId="0" applyNumberFormat="1" applyFont="1" applyBorder="1" applyAlignment="1">
      <alignment horizontal="right"/>
    </xf>
    <xf numFmtId="4" fontId="9" fillId="0" borderId="4" xfId="0" applyNumberFormat="1" applyFont="1" applyBorder="1" applyAlignment="1">
      <alignment horizontal="right"/>
    </xf>
    <xf numFmtId="0" fontId="8" fillId="0" borderId="4" xfId="0" applyFont="1" applyBorder="1" applyAlignment="1">
      <alignment horizontal="left"/>
    </xf>
    <xf numFmtId="0" fontId="3" fillId="3" borderId="4" xfId="0" applyFont="1" applyFill="1" applyBorder="1" applyAlignment="1">
      <alignment horizontal="left" wrapText="1"/>
    </xf>
    <xf numFmtId="0" fontId="11" fillId="0" borderId="4" xfId="0" applyFont="1" applyBorder="1" applyAlignment="1" applyProtection="1">
      <alignment horizontal="left" wrapText="1"/>
      <protection locked="0"/>
    </xf>
    <xf numFmtId="166" fontId="6" fillId="0" borderId="4" xfId="0" applyNumberFormat="1" applyFont="1" applyBorder="1" applyAlignment="1" applyProtection="1">
      <alignment horizontal="right" wrapText="1" readingOrder="1"/>
      <protection locked="0"/>
    </xf>
    <xf numFmtId="165" fontId="10" fillId="3" borderId="0" xfId="0" applyNumberFormat="1" applyFont="1" applyFill="1" applyBorder="1" applyAlignment="1" applyProtection="1">
      <alignment horizontal="left" wrapText="1"/>
      <protection locked="0"/>
    </xf>
    <xf numFmtId="0" fontId="6"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wrapText="1" readingOrder="1"/>
      <protection locked="0"/>
    </xf>
    <xf numFmtId="43" fontId="3" fillId="3" borderId="0" xfId="0" applyNumberFormat="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165" fontId="10"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4" fontId="9" fillId="0" borderId="4" xfId="0" applyNumberFormat="1" applyFont="1" applyBorder="1" applyAlignment="1">
      <alignment horizontal="right" readingOrder="1"/>
    </xf>
    <xf numFmtId="39" fontId="3" fillId="0" borderId="4" xfId="1" applyNumberFormat="1" applyFont="1" applyBorder="1" applyAlignment="1">
      <alignment horizontal="right"/>
    </xf>
    <xf numFmtId="43" fontId="3" fillId="0" borderId="4" xfId="1" applyFont="1" applyBorder="1" applyAlignment="1"/>
    <xf numFmtId="43" fontId="0" fillId="0" borderId="0" xfId="1" applyFont="1" applyBorder="1"/>
    <xf numFmtId="0" fontId="0" fillId="0" borderId="0" xfId="0" applyFont="1"/>
    <xf numFmtId="0" fontId="6" fillId="0" borderId="5" xfId="0" applyFont="1" applyBorder="1" applyAlignment="1" applyProtection="1">
      <alignment horizontal="left" wrapText="1" readingOrder="1"/>
      <protection locked="0"/>
    </xf>
    <xf numFmtId="166" fontId="6" fillId="0" borderId="5" xfId="0" applyNumberFormat="1" applyFont="1" applyBorder="1" applyAlignment="1" applyProtection="1">
      <alignment horizontal="right" wrapText="1" readingOrder="1"/>
      <protection locked="0"/>
    </xf>
    <xf numFmtId="0" fontId="0" fillId="0" borderId="0" xfId="0" applyFont="1" applyBorder="1" applyAlignment="1">
      <alignment horizontal="left" vertical="center"/>
    </xf>
    <xf numFmtId="166" fontId="6" fillId="0" borderId="4" xfId="0" applyNumberFormat="1" applyFont="1" applyBorder="1" applyAlignment="1" applyProtection="1">
      <alignment horizontal="right" wrapText="1"/>
      <protection locked="0"/>
    </xf>
    <xf numFmtId="4" fontId="9" fillId="0" borderId="4" xfId="0" applyNumberFormat="1" applyFont="1" applyBorder="1" applyAlignment="1">
      <alignment horizontal="left"/>
    </xf>
    <xf numFmtId="4" fontId="9" fillId="0" borderId="4" xfId="0" applyNumberFormat="1" applyFont="1" applyBorder="1" applyAlignment="1">
      <alignment horizontal="left" readingOrder="1"/>
    </xf>
    <xf numFmtId="0" fontId="12" fillId="0" borderId="0" xfId="0" applyFont="1" applyBorder="1"/>
    <xf numFmtId="43" fontId="12" fillId="0" borderId="0" xfId="1" applyFont="1" applyBorder="1"/>
    <xf numFmtId="0" fontId="12" fillId="0" borderId="0" xfId="0" applyFont="1"/>
    <xf numFmtId="164" fontId="6"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4" fontId="5" fillId="2" borderId="4" xfId="0" applyNumberFormat="1" applyFont="1" applyFill="1" applyBorder="1" applyAlignment="1">
      <alignment horizontal="right"/>
    </xf>
    <xf numFmtId="4" fontId="13" fillId="0" borderId="4" xfId="0" applyNumberFormat="1" applyFont="1" applyBorder="1" applyAlignment="1">
      <alignment horizontal="right"/>
    </xf>
    <xf numFmtId="0" fontId="6" fillId="0" borderId="4" xfId="0" applyFont="1" applyBorder="1" applyAlignment="1" applyProtection="1">
      <alignment horizontal="left" wrapText="1"/>
      <protection locked="0"/>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165" fontId="6" fillId="0" borderId="4" xfId="0" applyNumberFormat="1" applyFont="1" applyBorder="1" applyAlignment="1" applyProtection="1">
      <alignment horizontal="left" wrapText="1" readingOrder="1"/>
      <protection locked="0"/>
    </xf>
    <xf numFmtId="0" fontId="3" fillId="0" borderId="4" xfId="0" applyFont="1" applyBorder="1" applyAlignment="1">
      <alignment horizontal="center"/>
    </xf>
    <xf numFmtId="166" fontId="6" fillId="0" borderId="7" xfId="0" applyNumberFormat="1" applyFont="1" applyBorder="1" applyAlignment="1" applyProtection="1">
      <alignment horizontal="right" wrapText="1" readingOrder="1"/>
      <protection locked="0"/>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0" fontId="7" fillId="0" borderId="0" xfId="0" applyFont="1" applyFill="1" applyBorder="1" applyAlignment="1">
      <alignment horizontal="left"/>
    </xf>
    <xf numFmtId="4" fontId="3" fillId="0" borderId="0" xfId="0" applyNumberFormat="1" applyFont="1" applyFill="1" applyBorder="1" applyAlignment="1">
      <alignment horizontal="left"/>
    </xf>
    <xf numFmtId="4" fontId="9" fillId="0" borderId="0" xfId="0" applyNumberFormat="1" applyFont="1" applyFill="1" applyBorder="1" applyAlignment="1">
      <alignment horizontal="right"/>
    </xf>
    <xf numFmtId="4" fontId="3" fillId="0" borderId="0" xfId="0" applyNumberFormat="1" applyFont="1" applyFill="1" applyBorder="1" applyAlignment="1"/>
    <xf numFmtId="165" fontId="6" fillId="0" borderId="0" xfId="0" applyNumberFormat="1" applyFont="1" applyFill="1" applyBorder="1" applyAlignment="1" applyProtection="1">
      <alignment horizontal="left" wrapText="1" readingOrder="1"/>
      <protection locked="0"/>
    </xf>
    <xf numFmtId="0" fontId="6" fillId="0" borderId="0" xfId="0" applyFont="1" applyFill="1" applyBorder="1" applyAlignment="1" applyProtection="1">
      <alignment wrapText="1" readingOrder="1"/>
      <protection locked="0"/>
    </xf>
    <xf numFmtId="0" fontId="6" fillId="0" borderId="0" xfId="0" applyFont="1" applyFill="1" applyBorder="1" applyAlignment="1" applyProtection="1">
      <alignment vertical="top" wrapText="1" readingOrder="1"/>
      <protection locked="0"/>
    </xf>
    <xf numFmtId="0" fontId="10" fillId="0" borderId="0" xfId="0" applyFont="1" applyFill="1" applyBorder="1" applyAlignment="1" applyProtection="1">
      <alignment horizontal="left" wrapText="1" readingOrder="1"/>
      <protection locked="0"/>
    </xf>
    <xf numFmtId="166" fontId="6" fillId="0" borderId="0" xfId="0" applyNumberFormat="1" applyFont="1" applyFill="1" applyBorder="1" applyAlignment="1" applyProtection="1">
      <alignment horizontal="right" wrapText="1" readingOrder="1"/>
      <protection locked="0"/>
    </xf>
    <xf numFmtId="4" fontId="10" fillId="0" borderId="0" xfId="0" applyNumberFormat="1" applyFont="1" applyFill="1" applyBorder="1" applyAlignment="1">
      <alignment readingOrder="1"/>
    </xf>
    <xf numFmtId="0" fontId="3" fillId="0" borderId="0" xfId="0" applyFont="1" applyFill="1" applyBorder="1" applyAlignment="1">
      <alignment wrapText="1" readingOrder="1"/>
    </xf>
    <xf numFmtId="43" fontId="3" fillId="0" borderId="0" xfId="1" applyFont="1" applyFill="1" applyBorder="1" applyAlignment="1">
      <alignment wrapText="1" readingOrder="1"/>
    </xf>
    <xf numFmtId="165" fontId="10"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readingOrder="1"/>
      <protection locked="0"/>
    </xf>
    <xf numFmtId="43" fontId="3" fillId="0" borderId="0" xfId="0" applyNumberFormat="1" applyFont="1" applyFill="1" applyBorder="1" applyAlignment="1"/>
    <xf numFmtId="0" fontId="6" fillId="0" borderId="0" xfId="0" applyFont="1" applyFill="1" applyBorder="1" applyAlignment="1" applyProtection="1">
      <alignment horizontal="left" wrapText="1" readingOrder="1"/>
      <protection locked="0"/>
    </xf>
    <xf numFmtId="4" fontId="9" fillId="0" borderId="0" xfId="0" applyNumberFormat="1" applyFont="1" applyFill="1" applyBorder="1" applyAlignment="1">
      <alignment horizontal="right" readingOrder="1"/>
    </xf>
    <xf numFmtId="43" fontId="3" fillId="0" borderId="0" xfId="1" applyFont="1" applyFill="1" applyBorder="1" applyAlignment="1"/>
    <xf numFmtId="43" fontId="0" fillId="0" borderId="0" xfId="1" applyFont="1" applyFill="1" applyBorder="1"/>
    <xf numFmtId="0" fontId="0" fillId="0" borderId="0" xfId="0" applyFont="1" applyFill="1"/>
    <xf numFmtId="4" fontId="13" fillId="0" borderId="0" xfId="0" applyNumberFormat="1" applyFont="1" applyFill="1" applyBorder="1" applyAlignment="1">
      <alignment horizontal="right"/>
    </xf>
    <xf numFmtId="165" fontId="6" fillId="0" borderId="6" xfId="0" applyNumberFormat="1" applyFont="1" applyBorder="1" applyAlignment="1" applyProtection="1">
      <alignment horizontal="left" wrapText="1" readingOrder="1"/>
      <protection locked="0"/>
    </xf>
    <xf numFmtId="4" fontId="3" fillId="0" borderId="6" xfId="0" applyNumberFormat="1" applyFont="1" applyBorder="1" applyAlignment="1">
      <alignment horizontal="right" wrapText="1"/>
    </xf>
    <xf numFmtId="0" fontId="0" fillId="0" borderId="0" xfId="0" applyNumberFormat="1" applyFont="1" applyBorder="1"/>
    <xf numFmtId="0" fontId="0" fillId="0" borderId="0" xfId="1" applyNumberFormat="1" applyFont="1" applyBorder="1"/>
    <xf numFmtId="0" fontId="0" fillId="0" borderId="0" xfId="0" applyNumberFormat="1" applyFont="1"/>
    <xf numFmtId="0" fontId="9" fillId="0" borderId="6" xfId="0" applyNumberFormat="1" applyFont="1" applyBorder="1" applyAlignment="1">
      <alignment horizontal="right" readingOrder="1"/>
    </xf>
    <xf numFmtId="4" fontId="9" fillId="0" borderId="4" xfId="0" applyNumberFormat="1" applyFont="1" applyFill="1" applyBorder="1" applyAlignment="1">
      <alignment horizontal="right" readingOrder="1"/>
    </xf>
    <xf numFmtId="165" fontId="10" fillId="0" borderId="4" xfId="0" applyNumberFormat="1" applyFont="1" applyFill="1" applyBorder="1" applyAlignment="1" applyProtection="1">
      <alignment horizontal="left" wrapText="1"/>
      <protection locked="0"/>
    </xf>
    <xf numFmtId="165" fontId="10" fillId="0" borderId="6" xfId="0" applyNumberFormat="1" applyFont="1" applyFill="1" applyBorder="1" applyAlignment="1" applyProtection="1">
      <alignment horizontal="left" wrapText="1"/>
      <protection locked="0"/>
    </xf>
    <xf numFmtId="4" fontId="9" fillId="0" borderId="6" xfId="0" applyNumberFormat="1" applyFont="1" applyFill="1" applyBorder="1" applyAlignment="1">
      <alignment horizontal="right" readingOrder="1"/>
    </xf>
    <xf numFmtId="0" fontId="14" fillId="0" borderId="5" xfId="0" applyFont="1" applyBorder="1" applyAlignment="1" applyProtection="1">
      <alignment horizontal="left" wrapText="1" readingOrder="1"/>
      <protection locked="0"/>
    </xf>
    <xf numFmtId="166" fontId="6" fillId="0" borderId="6" xfId="0" applyNumberFormat="1" applyFont="1" applyBorder="1" applyAlignment="1" applyProtection="1">
      <alignment horizontal="right" wrapText="1" readingOrder="1"/>
      <protection locked="0"/>
    </xf>
    <xf numFmtId="0" fontId="6" fillId="0" borderId="5" xfId="0" applyFont="1" applyBorder="1" applyAlignment="1" applyProtection="1">
      <alignment vertical="top" wrapText="1" readingOrder="1"/>
      <protection locked="0"/>
    </xf>
    <xf numFmtId="0" fontId="6" fillId="0" borderId="8" xfId="0" applyFont="1" applyBorder="1" applyAlignment="1" applyProtection="1">
      <alignment vertical="top" wrapText="1" readingOrder="1"/>
      <protection locked="0"/>
    </xf>
    <xf numFmtId="0" fontId="6" fillId="0" borderId="11" xfId="0" applyFont="1" applyBorder="1" applyAlignment="1" applyProtection="1">
      <alignment vertical="top" wrapText="1" readingOrder="1"/>
      <protection locked="0"/>
    </xf>
    <xf numFmtId="0" fontId="6" fillId="0" borderId="4" xfId="0" applyFont="1" applyBorder="1" applyAlignment="1" applyProtection="1">
      <alignment vertical="top" wrapText="1" readingOrder="1"/>
      <protection locked="0"/>
    </xf>
    <xf numFmtId="0" fontId="15" fillId="0" borderId="0" xfId="0" applyFont="1" applyBorder="1" applyAlignment="1" applyProtection="1">
      <alignment vertical="top" wrapText="1" readingOrder="1"/>
      <protection locked="0"/>
    </xf>
    <xf numFmtId="166" fontId="15" fillId="0" borderId="0" xfId="0" applyNumberFormat="1" applyFont="1" applyBorder="1" applyAlignment="1" applyProtection="1">
      <alignment horizontal="right" vertical="top" wrapText="1" readingOrder="1"/>
      <protection locked="0"/>
    </xf>
    <xf numFmtId="0" fontId="6" fillId="0" borderId="10" xfId="0" applyFont="1" applyBorder="1" applyAlignment="1" applyProtection="1">
      <alignment horizontal="left" wrapText="1" readingOrder="1"/>
      <protection locked="0"/>
    </xf>
    <xf numFmtId="0" fontId="3" fillId="0" borderId="6" xfId="0" applyFont="1" applyBorder="1" applyAlignment="1">
      <alignment horizontal="center"/>
    </xf>
    <xf numFmtId="166" fontId="6" fillId="0" borderId="11" xfId="0" applyNumberFormat="1" applyFont="1" applyBorder="1" applyAlignment="1" applyProtection="1">
      <alignment horizontal="right" wrapText="1" readingOrder="1"/>
      <protection locked="0"/>
    </xf>
    <xf numFmtId="0" fontId="6" fillId="0" borderId="4" xfId="0" applyFont="1" applyBorder="1" applyAlignment="1" applyProtection="1">
      <alignment horizontal="left" wrapText="1" readingOrder="1"/>
      <protection locked="0"/>
    </xf>
    <xf numFmtId="0" fontId="6" fillId="0" borderId="7" xfId="0" applyFont="1" applyBorder="1" applyAlignment="1" applyProtection="1">
      <alignment vertical="top" wrapText="1" readingOrder="1"/>
      <protection locked="0"/>
    </xf>
    <xf numFmtId="0" fontId="4" fillId="0" borderId="0" xfId="0" applyFont="1" applyBorder="1"/>
    <xf numFmtId="43" fontId="4" fillId="0" borderId="0" xfId="1" applyFont="1" applyBorder="1"/>
    <xf numFmtId="0" fontId="12" fillId="0" borderId="0" xfId="0" applyFont="1" applyBorder="1" applyAlignment="1">
      <alignment horizontal="right"/>
    </xf>
    <xf numFmtId="0" fontId="6" fillId="0" borderId="9" xfId="0" applyFont="1" applyBorder="1" applyAlignment="1" applyProtection="1">
      <alignment horizontal="left" wrapText="1" readingOrder="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0" xfId="0" applyFont="1" applyBorder="1" applyAlignment="1">
      <alignment horizontal="center"/>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2" fillId="0" borderId="0"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771525</xdr:colOff>
      <xdr:row>3</xdr:row>
      <xdr:rowOff>108379</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66749" cy="603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22</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422910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146</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3288982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79</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67802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615662</xdr:colOff>
      <xdr:row>197</xdr:row>
      <xdr:rowOff>0</xdr:rowOff>
    </xdr:from>
    <xdr:ext cx="2771775" cy="1133474"/>
    <xdr:pic>
      <xdr:nvPicPr>
        <xdr:cNvPr id="7" name="Imagen 6">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82562" y="40986075"/>
          <a:ext cx="2771775" cy="1133474"/>
        </a:xfrm>
        <a:prstGeom prst="rect">
          <a:avLst/>
        </a:prstGeom>
      </xdr:spPr>
    </xdr:pic>
    <xdr:clientData/>
  </xdr:oneCellAnchor>
  <xdr:oneCellAnchor>
    <xdr:from>
      <xdr:col>1</xdr:col>
      <xdr:colOff>152402</xdr:colOff>
      <xdr:row>39</xdr:row>
      <xdr:rowOff>123825</xdr:rowOff>
    </xdr:from>
    <xdr:ext cx="657224" cy="544101"/>
    <xdr:pic>
      <xdr:nvPicPr>
        <xdr:cNvPr id="9"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29615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51</xdr:row>
      <xdr:rowOff>57151</xdr:rowOff>
    </xdr:from>
    <xdr:ext cx="628649" cy="609156"/>
    <xdr:pic>
      <xdr:nvPicPr>
        <xdr:cNvPr id="10"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51547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97"/>
  <sheetViews>
    <sheetView tabSelected="1" topLeftCell="A30" zoomScaleNormal="100" workbookViewId="0">
      <selection activeCell="L50" sqref="L50"/>
    </sheetView>
  </sheetViews>
  <sheetFormatPr baseColWidth="10" defaultRowHeight="11.25" x14ac:dyDescent="0.2"/>
  <cols>
    <col min="1" max="1" width="11.7109375" style="3" customWidth="1"/>
    <col min="2" max="2" width="16.28515625" style="91" customWidth="1"/>
    <col min="3" max="3" width="49.28515625" style="3" customWidth="1"/>
    <col min="4" max="4" width="14.7109375" style="92" customWidth="1"/>
    <col min="5" max="5" width="18.140625" style="93" customWidth="1"/>
    <col min="6" max="6" width="21.7109375" style="94" customWidth="1"/>
    <col min="7" max="7" width="11.42578125" style="1"/>
    <col min="8" max="8" width="13" style="2" bestFit="1" customWidth="1"/>
    <col min="9" max="9" width="11.42578125" style="2"/>
    <col min="10" max="60" width="11.42578125" style="1"/>
    <col min="61" max="16384" width="11.42578125" style="3"/>
  </cols>
  <sheetData>
    <row r="1" spans="1:60" ht="15" x14ac:dyDescent="0.25">
      <c r="A1" s="152" t="s">
        <v>0</v>
      </c>
      <c r="B1" s="152"/>
      <c r="C1" s="152"/>
      <c r="D1" s="152"/>
      <c r="E1" s="152"/>
      <c r="F1" s="152"/>
    </row>
    <row r="2" spans="1:60" ht="15" x14ac:dyDescent="0.25">
      <c r="A2" s="152" t="s">
        <v>1</v>
      </c>
      <c r="B2" s="152"/>
      <c r="C2" s="152"/>
      <c r="D2" s="152"/>
      <c r="E2" s="152"/>
      <c r="F2" s="152"/>
    </row>
    <row r="3" spans="1:60" ht="15" customHeight="1" x14ac:dyDescent="0.25">
      <c r="A3" s="150" t="s">
        <v>55</v>
      </c>
      <c r="B3" s="150"/>
      <c r="C3" s="150"/>
      <c r="D3" s="150"/>
      <c r="E3" s="150"/>
      <c r="F3" s="150"/>
    </row>
    <row r="4" spans="1:60" ht="15" customHeight="1" x14ac:dyDescent="0.25">
      <c r="A4" s="150" t="s">
        <v>2</v>
      </c>
      <c r="B4" s="150"/>
      <c r="C4" s="150"/>
      <c r="D4" s="150"/>
      <c r="E4" s="150"/>
      <c r="F4" s="150"/>
    </row>
    <row r="5" spans="1:60" ht="15" x14ac:dyDescent="0.25">
      <c r="A5" s="4"/>
      <c r="B5" s="5"/>
      <c r="C5" s="6"/>
      <c r="D5" s="7"/>
      <c r="E5" s="8"/>
      <c r="F5" s="9"/>
      <c r="G5" s="10"/>
    </row>
    <row r="6" spans="1:60" ht="15" customHeight="1" x14ac:dyDescent="0.2">
      <c r="A6" s="153" t="s">
        <v>3</v>
      </c>
      <c r="B6" s="154"/>
      <c r="C6" s="154"/>
      <c r="D6" s="154"/>
      <c r="E6" s="154"/>
      <c r="F6" s="155"/>
      <c r="G6" s="10"/>
    </row>
    <row r="7" spans="1:60" ht="15" customHeight="1" x14ac:dyDescent="0.2">
      <c r="A7" s="153" t="s">
        <v>4</v>
      </c>
      <c r="B7" s="154"/>
      <c r="C7" s="154"/>
      <c r="D7" s="154"/>
      <c r="E7" s="155"/>
      <c r="F7" s="11">
        <v>12161839.82</v>
      </c>
    </row>
    <row r="8" spans="1:60" ht="12" x14ac:dyDescent="0.2">
      <c r="A8" s="12" t="s">
        <v>5</v>
      </c>
      <c r="B8" s="12" t="s">
        <v>6</v>
      </c>
      <c r="C8" s="12" t="s">
        <v>7</v>
      </c>
      <c r="D8" s="12" t="s">
        <v>8</v>
      </c>
      <c r="E8" s="12" t="s">
        <v>9</v>
      </c>
      <c r="F8" s="12" t="s">
        <v>10</v>
      </c>
    </row>
    <row r="9" spans="1:60" ht="15" customHeight="1" x14ac:dyDescent="0.2">
      <c r="A9" s="13"/>
      <c r="B9" s="14"/>
      <c r="C9" s="15" t="s">
        <v>11</v>
      </c>
      <c r="D9" s="16">
        <v>3550906.94</v>
      </c>
      <c r="E9" s="16"/>
      <c r="F9" s="17">
        <f>F7+D9</f>
        <v>15712746.76</v>
      </c>
    </row>
    <row r="10" spans="1:60" ht="15" customHeight="1" x14ac:dyDescent="0.2">
      <c r="A10" s="13"/>
      <c r="B10" s="14"/>
      <c r="C10" s="18" t="s">
        <v>12</v>
      </c>
      <c r="D10" s="16"/>
      <c r="E10" s="16"/>
      <c r="F10" s="17">
        <f>F9</f>
        <v>15712746.76</v>
      </c>
    </row>
    <row r="11" spans="1:60" ht="15" customHeight="1" x14ac:dyDescent="0.2">
      <c r="A11" s="13"/>
      <c r="B11" s="14"/>
      <c r="C11" s="19" t="s">
        <v>13</v>
      </c>
      <c r="D11" s="20"/>
      <c r="E11" s="21"/>
      <c r="F11" s="17">
        <f>F10+D11</f>
        <v>15712746.76</v>
      </c>
    </row>
    <row r="12" spans="1:60" ht="15" customHeight="1" x14ac:dyDescent="0.2">
      <c r="A12" s="13"/>
      <c r="B12" s="14"/>
      <c r="C12" s="18" t="s">
        <v>12</v>
      </c>
      <c r="D12" s="22"/>
      <c r="E12" s="16"/>
      <c r="F12" s="17">
        <f>F11</f>
        <v>15712746.76</v>
      </c>
    </row>
    <row r="13" spans="1:60" s="30" customFormat="1" ht="15" customHeight="1" x14ac:dyDescent="0.2">
      <c r="A13" s="23"/>
      <c r="B13" s="24"/>
      <c r="C13" s="25" t="s">
        <v>14</v>
      </c>
      <c r="D13" s="26"/>
      <c r="E13" s="27"/>
      <c r="F13" s="17">
        <f>F12</f>
        <v>15712746.76</v>
      </c>
      <c r="G13" s="28"/>
      <c r="H13" s="29"/>
      <c r="I13" s="29"/>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row>
    <row r="14" spans="1:60" s="30" customFormat="1" ht="15" customHeight="1" x14ac:dyDescent="0.25">
      <c r="A14" s="23"/>
      <c r="B14" s="24"/>
      <c r="C14" s="25" t="s">
        <v>15</v>
      </c>
      <c r="D14" s="26"/>
      <c r="E14" s="31"/>
      <c r="F14" s="17">
        <f>F13</f>
        <v>15712746.76</v>
      </c>
      <c r="G14" s="28"/>
      <c r="H14" s="29"/>
      <c r="I14" s="29"/>
      <c r="J14" s="28"/>
      <c r="K14" s="28"/>
      <c r="L14" s="32"/>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0" customFormat="1" ht="14.25" customHeight="1" x14ac:dyDescent="0.2">
      <c r="A15" s="23"/>
      <c r="B15" s="24"/>
      <c r="C15" s="33" t="s">
        <v>16</v>
      </c>
      <c r="D15" s="26"/>
      <c r="E15" s="31"/>
      <c r="F15" s="17">
        <f>F14-E15</f>
        <v>15712746.76</v>
      </c>
      <c r="G15" s="28"/>
      <c r="H15" s="29"/>
      <c r="I15" s="29"/>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30" customFormat="1" ht="15" customHeight="1" x14ac:dyDescent="0.2">
      <c r="A16" s="23"/>
      <c r="B16" s="24"/>
      <c r="C16" s="25" t="s">
        <v>17</v>
      </c>
      <c r="D16" s="26"/>
      <c r="E16" s="31"/>
      <c r="F16" s="17">
        <f>F15</f>
        <v>15712746.76</v>
      </c>
      <c r="G16" s="28"/>
      <c r="H16" s="29"/>
      <c r="I16" s="29"/>
      <c r="J16" s="28"/>
      <c r="K16" s="28"/>
      <c r="L16" s="34"/>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30" customFormat="1" ht="15" customHeight="1" x14ac:dyDescent="0.2">
      <c r="A17" s="23"/>
      <c r="B17" s="24"/>
      <c r="C17" s="25" t="s">
        <v>18</v>
      </c>
      <c r="D17" s="27"/>
      <c r="E17" s="31"/>
      <c r="F17" s="17">
        <f>F16</f>
        <v>15712746.76</v>
      </c>
      <c r="G17" s="28"/>
      <c r="H17" s="29"/>
      <c r="I17" s="29"/>
      <c r="J17" s="28"/>
      <c r="K17" s="28"/>
      <c r="L17" s="34"/>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30" customFormat="1" ht="15" customHeight="1" x14ac:dyDescent="0.2">
      <c r="A18" s="23"/>
      <c r="B18" s="24"/>
      <c r="C18" s="25" t="s">
        <v>19</v>
      </c>
      <c r="D18" s="27"/>
      <c r="E18" s="31">
        <v>120</v>
      </c>
      <c r="F18" s="17">
        <f>F17-E18</f>
        <v>15712626.76</v>
      </c>
      <c r="G18" s="28"/>
      <c r="H18" s="29"/>
      <c r="I18" s="29"/>
      <c r="J18" s="28"/>
      <c r="K18" s="28"/>
      <c r="L18" s="34"/>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30" customFormat="1" ht="15" customHeight="1" x14ac:dyDescent="0.2">
      <c r="A19" s="23"/>
      <c r="B19" s="24"/>
      <c r="C19" s="25" t="s">
        <v>20</v>
      </c>
      <c r="D19" s="26"/>
      <c r="E19" s="31">
        <v>4000</v>
      </c>
      <c r="F19" s="17">
        <f>F18-E19</f>
        <v>15708626.76</v>
      </c>
      <c r="G19" s="28"/>
      <c r="H19" s="29"/>
      <c r="I19" s="29"/>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30" customFormat="1" ht="17.25" customHeight="1" x14ac:dyDescent="0.2">
      <c r="A20" s="23"/>
      <c r="B20" s="24"/>
      <c r="C20" s="25" t="s">
        <v>21</v>
      </c>
      <c r="D20" s="26"/>
      <c r="E20" s="20">
        <v>175</v>
      </c>
      <c r="F20" s="17">
        <f>F19-E20</f>
        <v>15708451.76</v>
      </c>
      <c r="G20" s="28"/>
      <c r="H20" s="29"/>
      <c r="I20" s="29"/>
      <c r="J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s="30" customFormat="1" ht="17.25" customHeight="1" x14ac:dyDescent="0.2">
      <c r="A21" s="95"/>
      <c r="B21" s="96"/>
      <c r="C21" s="97"/>
      <c r="D21" s="98"/>
      <c r="E21" s="99"/>
      <c r="F21" s="100"/>
      <c r="G21" s="28"/>
      <c r="H21" s="29"/>
      <c r="I21" s="29"/>
      <c r="J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row>
    <row r="22" spans="1:60" s="107" customFormat="1" ht="15" customHeight="1" x14ac:dyDescent="0.2">
      <c r="A22" s="101"/>
      <c r="B22" s="102"/>
      <c r="C22" s="103"/>
      <c r="D22" s="104"/>
      <c r="E22" s="105"/>
      <c r="F22" s="106"/>
      <c r="H22" s="108"/>
      <c r="I22" s="108"/>
    </row>
    <row r="23" spans="1:60" s="107" customFormat="1" ht="15" customHeight="1" x14ac:dyDescent="0.25">
      <c r="A23" s="152" t="s">
        <v>0</v>
      </c>
      <c r="B23" s="152"/>
      <c r="C23" s="152"/>
      <c r="D23" s="152"/>
      <c r="E23" s="152"/>
      <c r="F23" s="152"/>
      <c r="H23" s="108"/>
      <c r="I23" s="108"/>
    </row>
    <row r="24" spans="1:60" s="39" customFormat="1" ht="15" customHeight="1" x14ac:dyDescent="0.25">
      <c r="A24" s="149" t="s">
        <v>1</v>
      </c>
      <c r="B24" s="149"/>
      <c r="C24" s="149"/>
      <c r="D24" s="149"/>
      <c r="E24" s="149"/>
      <c r="F24" s="149"/>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5">
      <c r="A25" s="150" t="s">
        <v>55</v>
      </c>
      <c r="B25" s="150"/>
      <c r="C25" s="150"/>
      <c r="D25" s="150"/>
      <c r="E25" s="150"/>
      <c r="F25" s="150"/>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5">
      <c r="A26" s="151" t="s">
        <v>2</v>
      </c>
      <c r="B26" s="151"/>
      <c r="C26" s="151"/>
      <c r="D26" s="151"/>
      <c r="E26" s="151"/>
      <c r="F26" s="151"/>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5">
      <c r="A27" s="40"/>
      <c r="B27" s="41"/>
      <c r="C27" s="42"/>
      <c r="D27" s="43"/>
      <c r="E27" s="44"/>
      <c r="F27" s="45"/>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146" t="s">
        <v>22</v>
      </c>
      <c r="B28" s="147"/>
      <c r="C28" s="147"/>
      <c r="D28" s="147"/>
      <c r="E28" s="147"/>
      <c r="F28" s="148"/>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146" t="s">
        <v>4</v>
      </c>
      <c r="B29" s="147"/>
      <c r="C29" s="147"/>
      <c r="D29" s="147"/>
      <c r="E29" s="148"/>
      <c r="F29" s="11">
        <v>3872762.32</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2" t="s">
        <v>5</v>
      </c>
      <c r="B30" s="12" t="s">
        <v>6</v>
      </c>
      <c r="C30" s="12" t="s">
        <v>23</v>
      </c>
      <c r="D30" s="12" t="s">
        <v>8</v>
      </c>
      <c r="E30" s="12" t="s">
        <v>9</v>
      </c>
      <c r="F30" s="12" t="s">
        <v>24</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46"/>
      <c r="B31" s="24"/>
      <c r="C31" s="25" t="s">
        <v>25</v>
      </c>
      <c r="D31" s="47"/>
      <c r="E31" s="48"/>
      <c r="F31" s="49">
        <f>F29</f>
        <v>3872762.32</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26</v>
      </c>
      <c r="D32" s="50"/>
      <c r="E32" s="16"/>
      <c r="F32" s="49">
        <f>F31</f>
        <v>3872762.32</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5" customHeight="1" x14ac:dyDescent="0.2">
      <c r="A33" s="13"/>
      <c r="B33" s="14"/>
      <c r="C33" s="15" t="s">
        <v>26</v>
      </c>
      <c r="D33" s="50"/>
      <c r="E33" s="16"/>
      <c r="F33" s="49">
        <f t="shared" ref="F33" si="0">F32</f>
        <v>3872762.32</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13"/>
      <c r="B34" s="14"/>
      <c r="C34" s="15" t="s">
        <v>27</v>
      </c>
      <c r="D34" s="50"/>
      <c r="E34" s="51"/>
      <c r="F34" s="49">
        <f>F33+D34</f>
        <v>3872762.32</v>
      </c>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39" customFormat="1" ht="15" customHeight="1" x14ac:dyDescent="0.2">
      <c r="A35" s="13"/>
      <c r="B35" s="14"/>
      <c r="C35" s="52" t="s">
        <v>16</v>
      </c>
      <c r="D35" s="51"/>
      <c r="E35" s="51">
        <v>29.82</v>
      </c>
      <c r="F35" s="49">
        <f>F34-E35</f>
        <v>3872732.5</v>
      </c>
      <c r="G35" s="37"/>
      <c r="H35" s="38"/>
      <c r="I35" s="38"/>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row>
    <row r="36" spans="1:60" s="39" customFormat="1" ht="15" customHeight="1" x14ac:dyDescent="0.2">
      <c r="A36" s="13"/>
      <c r="B36" s="14"/>
      <c r="C36" s="15" t="s">
        <v>192</v>
      </c>
      <c r="D36" s="51"/>
      <c r="E36" s="51">
        <v>200</v>
      </c>
      <c r="F36" s="49">
        <f>F35-E36</f>
        <v>3872532.5</v>
      </c>
      <c r="G36" s="37"/>
      <c r="H36" s="38"/>
      <c r="I36" s="38"/>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row>
    <row r="37" spans="1:60" s="39" customFormat="1" ht="12" customHeight="1" x14ac:dyDescent="0.2">
      <c r="A37" s="13"/>
      <c r="B37" s="53"/>
      <c r="C37" s="15" t="s">
        <v>21</v>
      </c>
      <c r="D37" s="22"/>
      <c r="E37" s="20">
        <v>175</v>
      </c>
      <c r="F37" s="49">
        <f>F36-E37</f>
        <v>3872357.5</v>
      </c>
      <c r="G37" s="37"/>
      <c r="H37" s="38"/>
      <c r="I37" s="38"/>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row>
    <row r="38" spans="1:60" s="39" customFormat="1" ht="12" customHeight="1" x14ac:dyDescent="0.2">
      <c r="A38" s="13"/>
      <c r="B38" s="53"/>
      <c r="C38" s="54" t="s">
        <v>28</v>
      </c>
      <c r="D38" s="55"/>
      <c r="E38" s="55">
        <v>19883.77</v>
      </c>
      <c r="F38" s="49">
        <f>F37-E38</f>
        <v>3852473.73</v>
      </c>
      <c r="G38" s="37"/>
      <c r="H38" s="38"/>
      <c r="I38" s="38"/>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row>
    <row r="39" spans="1:60" s="39" customFormat="1" ht="15" customHeight="1" x14ac:dyDescent="0.2">
      <c r="A39" s="56"/>
      <c r="B39" s="57"/>
      <c r="C39" s="58"/>
      <c r="D39" s="36"/>
      <c r="E39" s="35"/>
      <c r="F39" s="59"/>
      <c r="G39" s="37"/>
      <c r="H39" s="38"/>
      <c r="I39" s="38"/>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row>
    <row r="40" spans="1:60" s="80" customFormat="1" ht="15" customHeight="1" x14ac:dyDescent="0.25">
      <c r="A40" s="149" t="s">
        <v>0</v>
      </c>
      <c r="B40" s="149"/>
      <c r="C40" s="149"/>
      <c r="D40" s="149"/>
      <c r="E40" s="149"/>
      <c r="F40" s="149"/>
      <c r="G40" s="78"/>
      <c r="H40" s="79"/>
      <c r="I40" s="79"/>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row>
    <row r="41" spans="1:60" s="80" customFormat="1" ht="15" customHeight="1" x14ac:dyDescent="0.25">
      <c r="A41" s="149" t="s">
        <v>1</v>
      </c>
      <c r="B41" s="149"/>
      <c r="C41" s="149"/>
      <c r="D41" s="149"/>
      <c r="E41" s="149"/>
      <c r="F41" s="149"/>
      <c r="G41" s="78"/>
      <c r="H41" s="79"/>
      <c r="I41" s="79"/>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row>
    <row r="42" spans="1:60" s="80" customFormat="1" ht="15" customHeight="1" x14ac:dyDescent="0.25">
      <c r="A42" s="150" t="s">
        <v>55</v>
      </c>
      <c r="B42" s="150"/>
      <c r="C42" s="150"/>
      <c r="D42" s="150"/>
      <c r="E42" s="150"/>
      <c r="F42" s="150"/>
      <c r="G42" s="78"/>
      <c r="H42" s="79"/>
      <c r="I42" s="79"/>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row>
    <row r="43" spans="1:60" s="80" customFormat="1" ht="15" customHeight="1" x14ac:dyDescent="0.25">
      <c r="A43" s="151" t="s">
        <v>2</v>
      </c>
      <c r="B43" s="151"/>
      <c r="C43" s="151"/>
      <c r="D43" s="151"/>
      <c r="E43" s="151"/>
      <c r="F43" s="151"/>
      <c r="G43" s="78"/>
      <c r="H43" s="79"/>
      <c r="I43" s="79"/>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row>
    <row r="44" spans="1:60" s="80" customFormat="1" ht="15" customHeight="1" x14ac:dyDescent="0.2">
      <c r="A44" s="81"/>
      <c r="B44" s="82"/>
      <c r="C44" s="1"/>
      <c r="D44" s="62"/>
      <c r="E44" s="63"/>
      <c r="F44" s="64"/>
      <c r="G44" s="78"/>
      <c r="H44" s="79"/>
      <c r="I44" s="79"/>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1:60" s="80" customFormat="1" ht="15" customHeight="1" x14ac:dyDescent="0.2">
      <c r="A45" s="146" t="s">
        <v>44</v>
      </c>
      <c r="B45" s="147"/>
      <c r="C45" s="147"/>
      <c r="D45" s="147"/>
      <c r="E45" s="147"/>
      <c r="F45" s="148"/>
      <c r="G45" s="78"/>
      <c r="H45" s="79"/>
      <c r="I45" s="79"/>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row>
    <row r="46" spans="1:60" s="80" customFormat="1" ht="15" customHeight="1" x14ac:dyDescent="0.2">
      <c r="A46" s="146" t="s">
        <v>45</v>
      </c>
      <c r="B46" s="147"/>
      <c r="C46" s="147"/>
      <c r="D46" s="147"/>
      <c r="E46" s="148"/>
      <c r="F46" s="83">
        <v>0</v>
      </c>
      <c r="G46" s="78"/>
      <c r="H46" s="79"/>
      <c r="I46" s="79"/>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row>
    <row r="47" spans="1:60" s="80" customFormat="1" ht="15" customHeight="1" x14ac:dyDescent="0.2">
      <c r="A47" s="12" t="s">
        <v>5</v>
      </c>
      <c r="B47" s="12" t="s">
        <v>46</v>
      </c>
      <c r="C47" s="12" t="s">
        <v>30</v>
      </c>
      <c r="D47" s="12" t="s">
        <v>8</v>
      </c>
      <c r="E47" s="12" t="s">
        <v>9</v>
      </c>
      <c r="F47" s="12"/>
      <c r="G47" s="78"/>
      <c r="H47" s="79"/>
      <c r="I47" s="79"/>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row>
    <row r="48" spans="1:60" s="80" customFormat="1" ht="15" customHeight="1" x14ac:dyDescent="0.2">
      <c r="A48" s="13"/>
      <c r="B48" s="14"/>
      <c r="C48" s="15" t="s">
        <v>11</v>
      </c>
      <c r="D48" s="84">
        <v>70828071.069999993</v>
      </c>
      <c r="E48" s="75"/>
      <c r="F48" s="17">
        <f>F46+D48</f>
        <v>70828071.069999993</v>
      </c>
      <c r="G48" s="78"/>
      <c r="H48" s="79"/>
      <c r="I48" s="79"/>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row>
    <row r="49" spans="1:60" s="80" customFormat="1" ht="15" customHeight="1" x14ac:dyDescent="0.2">
      <c r="A49" s="13"/>
      <c r="B49" s="85"/>
      <c r="C49" s="15" t="s">
        <v>47</v>
      </c>
      <c r="D49" s="84"/>
      <c r="E49" s="21"/>
      <c r="F49" s="17">
        <f>F48+D49</f>
        <v>70828071.069999993</v>
      </c>
      <c r="G49" s="78"/>
      <c r="H49" s="79"/>
      <c r="I49" s="79"/>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row>
    <row r="50" spans="1:60" s="80" customFormat="1" ht="15" customHeight="1" x14ac:dyDescent="0.2">
      <c r="A50" s="13"/>
      <c r="B50" s="85"/>
      <c r="C50" s="15" t="s">
        <v>47</v>
      </c>
      <c r="D50" s="84"/>
      <c r="E50" s="84">
        <v>70828071.069999993</v>
      </c>
      <c r="F50" s="17">
        <f>F49-E50</f>
        <v>0</v>
      </c>
      <c r="G50" s="78"/>
      <c r="H50" s="79"/>
      <c r="I50" s="79"/>
      <c r="J50" s="144"/>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row>
    <row r="51" spans="1:60" s="39" customFormat="1" ht="15" customHeight="1" x14ac:dyDescent="0.2">
      <c r="A51" s="56"/>
      <c r="B51" s="57"/>
      <c r="C51" s="58"/>
      <c r="D51" s="36"/>
      <c r="E51" s="35"/>
      <c r="F51" s="59"/>
      <c r="G51" s="37"/>
      <c r="H51" s="38"/>
      <c r="I51" s="38"/>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60" s="71" customFormat="1" ht="15" x14ac:dyDescent="0.25">
      <c r="A52" s="149" t="s">
        <v>0</v>
      </c>
      <c r="B52" s="149"/>
      <c r="C52" s="149"/>
      <c r="D52" s="149"/>
      <c r="E52" s="149"/>
      <c r="F52" s="149"/>
      <c r="G52" s="42"/>
      <c r="H52" s="70"/>
      <c r="I52" s="70"/>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s="71" customFormat="1" ht="15" x14ac:dyDescent="0.25">
      <c r="A53" s="149" t="s">
        <v>1</v>
      </c>
      <c r="B53" s="149"/>
      <c r="C53" s="149"/>
      <c r="D53" s="149"/>
      <c r="E53" s="149"/>
      <c r="F53" s="149"/>
      <c r="G53" s="42"/>
      <c r="H53" s="70"/>
      <c r="I53" s="70"/>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71" customFormat="1" ht="15" customHeight="1" x14ac:dyDescent="0.25">
      <c r="A54" s="150" t="s">
        <v>55</v>
      </c>
      <c r="B54" s="150"/>
      <c r="C54" s="150"/>
      <c r="D54" s="150"/>
      <c r="E54" s="150"/>
      <c r="F54" s="150"/>
      <c r="G54" s="42"/>
      <c r="H54" s="70"/>
      <c r="I54" s="70"/>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71" customFormat="1" ht="15" x14ac:dyDescent="0.25">
      <c r="A55" s="151" t="s">
        <v>2</v>
      </c>
      <c r="B55" s="151"/>
      <c r="C55" s="151"/>
      <c r="D55" s="151"/>
      <c r="E55" s="151"/>
      <c r="F55" s="151"/>
      <c r="G55" s="42"/>
      <c r="H55" s="70"/>
      <c r="I55" s="70"/>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71" customFormat="1" ht="15" x14ac:dyDescent="0.25">
      <c r="A56" s="74"/>
      <c r="B56" s="41"/>
      <c r="C56" s="42"/>
      <c r="D56" s="43"/>
      <c r="E56" s="44"/>
      <c r="F56" s="45"/>
      <c r="G56" s="42"/>
      <c r="H56" s="70"/>
      <c r="I56" s="70"/>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71" customFormat="1" ht="15" x14ac:dyDescent="0.25">
      <c r="A57" s="146" t="s">
        <v>35</v>
      </c>
      <c r="B57" s="147"/>
      <c r="C57" s="147"/>
      <c r="D57" s="147"/>
      <c r="E57" s="147"/>
      <c r="F57" s="148"/>
      <c r="G57" s="42"/>
      <c r="H57" s="70"/>
      <c r="I57" s="70"/>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71" customFormat="1" ht="15" x14ac:dyDescent="0.25">
      <c r="A58" s="146" t="s">
        <v>4</v>
      </c>
      <c r="B58" s="147"/>
      <c r="C58" s="147"/>
      <c r="D58" s="147"/>
      <c r="E58" s="148"/>
      <c r="F58" s="11">
        <v>12198812.84</v>
      </c>
      <c r="G58" s="42"/>
      <c r="H58" s="70"/>
      <c r="I58" s="70"/>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71" customFormat="1" ht="15" x14ac:dyDescent="0.25">
      <c r="A59" s="12" t="s">
        <v>5</v>
      </c>
      <c r="B59" s="12" t="s">
        <v>6</v>
      </c>
      <c r="C59" s="12" t="s">
        <v>30</v>
      </c>
      <c r="D59" s="12" t="s">
        <v>8</v>
      </c>
      <c r="E59" s="12" t="s">
        <v>9</v>
      </c>
      <c r="F59" s="12" t="s">
        <v>24</v>
      </c>
      <c r="G59" s="42"/>
      <c r="H59" s="70"/>
      <c r="I59" s="70"/>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71" customFormat="1" ht="15" x14ac:dyDescent="0.25">
      <c r="A60" s="65"/>
      <c r="B60" s="66"/>
      <c r="C60" s="15" t="s">
        <v>25</v>
      </c>
      <c r="D60" s="75">
        <v>9002853.0700000003</v>
      </c>
      <c r="E60" s="68"/>
      <c r="F60" s="69">
        <f>F58+D60</f>
        <v>21201665.91</v>
      </c>
      <c r="G60" s="42"/>
      <c r="H60" s="70"/>
      <c r="I60" s="70"/>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71" customFormat="1" ht="15" x14ac:dyDescent="0.25">
      <c r="A61" s="65"/>
      <c r="B61" s="66"/>
      <c r="C61" s="15" t="s">
        <v>32</v>
      </c>
      <c r="D61" s="75"/>
      <c r="E61" s="68"/>
      <c r="F61" s="69">
        <f>F60</f>
        <v>21201665.91</v>
      </c>
      <c r="G61" s="42"/>
      <c r="H61" s="70"/>
      <c r="I61" s="70"/>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71" customFormat="1" ht="15" x14ac:dyDescent="0.25">
      <c r="A62" s="65"/>
      <c r="B62" s="66"/>
      <c r="C62" s="15" t="s">
        <v>36</v>
      </c>
      <c r="D62" s="76"/>
      <c r="E62" s="68"/>
      <c r="F62" s="69">
        <f>F61</f>
        <v>21201665.91</v>
      </c>
      <c r="G62" s="42"/>
      <c r="H62" s="70"/>
      <c r="I62" s="70"/>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71" customFormat="1" ht="15" x14ac:dyDescent="0.25">
      <c r="A63" s="65"/>
      <c r="B63" s="66"/>
      <c r="C63" s="15" t="s">
        <v>37</v>
      </c>
      <c r="D63" s="76"/>
      <c r="E63" s="16">
        <v>1138750</v>
      </c>
      <c r="F63" s="69">
        <f>F62-E63</f>
        <v>20062915.91</v>
      </c>
      <c r="G63" s="42"/>
      <c r="H63" s="70"/>
      <c r="I63" s="70"/>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spans="1:60" s="71" customFormat="1" ht="15" x14ac:dyDescent="0.25">
      <c r="A64" s="65"/>
      <c r="B64" s="66"/>
      <c r="C64" s="15" t="s">
        <v>38</v>
      </c>
      <c r="D64" s="76"/>
      <c r="E64" s="55">
        <v>13.5</v>
      </c>
      <c r="F64" s="69">
        <f>F63-E64</f>
        <v>20062902.41</v>
      </c>
      <c r="G64" s="42"/>
      <c r="H64" s="70"/>
      <c r="I64" s="70"/>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spans="1:60" s="71" customFormat="1" ht="15" customHeight="1" x14ac:dyDescent="0.25">
      <c r="A65" s="65"/>
      <c r="B65" s="66"/>
      <c r="C65" s="15" t="s">
        <v>39</v>
      </c>
      <c r="D65" s="76"/>
      <c r="E65" s="55">
        <v>250</v>
      </c>
      <c r="F65" s="69">
        <f>F64-E65</f>
        <v>20062652.41</v>
      </c>
      <c r="G65" s="42"/>
      <c r="H65" s="70"/>
      <c r="I65" s="70"/>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s="71" customFormat="1" ht="12" customHeight="1" x14ac:dyDescent="0.25">
      <c r="A66" s="65"/>
      <c r="B66" s="66"/>
      <c r="C66" s="15" t="s">
        <v>40</v>
      </c>
      <c r="D66" s="76"/>
      <c r="E66" s="55"/>
      <c r="F66" s="69">
        <f>F65</f>
        <v>20062652.41</v>
      </c>
      <c r="G66" s="42"/>
      <c r="H66" s="70"/>
      <c r="I66" s="70"/>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s="71" customFormat="1" ht="12" customHeight="1" x14ac:dyDescent="0.25">
      <c r="A67" s="65"/>
      <c r="B67" s="66"/>
      <c r="C67" s="15" t="s">
        <v>41</v>
      </c>
      <c r="D67" s="76"/>
      <c r="E67" s="55"/>
      <c r="F67" s="69">
        <f>F66</f>
        <v>20062652.41</v>
      </c>
      <c r="G67" s="42"/>
      <c r="H67" s="70"/>
      <c r="I67" s="70"/>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s="71" customFormat="1" ht="12" customHeight="1" x14ac:dyDescent="0.25">
      <c r="A68" s="65"/>
      <c r="B68" s="66"/>
      <c r="C68" s="15" t="s">
        <v>42</v>
      </c>
      <c r="D68" s="77"/>
      <c r="E68" s="55">
        <v>300</v>
      </c>
      <c r="F68" s="69">
        <f>F67-E68</f>
        <v>20062352.41</v>
      </c>
      <c r="G68" s="42"/>
      <c r="H68" s="70"/>
      <c r="I68" s="70"/>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s="71" customFormat="1" ht="12" customHeight="1" x14ac:dyDescent="0.25">
      <c r="A69" s="65"/>
      <c r="B69" s="66"/>
      <c r="C69" s="15" t="s">
        <v>43</v>
      </c>
      <c r="D69" s="55">
        <v>22410.37</v>
      </c>
      <c r="E69" s="55"/>
      <c r="F69" s="69">
        <f>F68+D69</f>
        <v>20084762.780000001</v>
      </c>
      <c r="G69" s="42"/>
      <c r="H69" s="70"/>
      <c r="I69" s="70"/>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s="107" customFormat="1" ht="15" customHeight="1" x14ac:dyDescent="0.2">
      <c r="A70" s="109"/>
      <c r="B70" s="110"/>
      <c r="C70" s="111"/>
      <c r="D70" s="104"/>
      <c r="E70" s="105"/>
      <c r="F70" s="112"/>
      <c r="H70" s="108"/>
      <c r="I70" s="108"/>
    </row>
    <row r="71" spans="1:60" s="107" customFormat="1" ht="15" customHeight="1" x14ac:dyDescent="0.2">
      <c r="A71" s="109"/>
      <c r="B71" s="110"/>
      <c r="C71" s="111"/>
      <c r="D71" s="104"/>
      <c r="E71" s="105"/>
      <c r="F71" s="112"/>
      <c r="H71" s="108"/>
      <c r="I71" s="108"/>
    </row>
    <row r="72" spans="1:60" s="107" customFormat="1" ht="15" customHeight="1" x14ac:dyDescent="0.2">
      <c r="A72" s="109"/>
      <c r="B72" s="110"/>
      <c r="C72" s="111"/>
      <c r="D72" s="104"/>
      <c r="E72" s="105"/>
      <c r="F72" s="112"/>
      <c r="H72" s="108"/>
      <c r="I72" s="108"/>
    </row>
    <row r="73" spans="1:60" s="107" customFormat="1" ht="15" customHeight="1" x14ac:dyDescent="0.2">
      <c r="A73" s="109"/>
      <c r="B73" s="110"/>
      <c r="C73" s="111"/>
      <c r="D73" s="104"/>
      <c r="E73" s="105"/>
      <c r="F73" s="112"/>
      <c r="H73" s="108"/>
      <c r="I73" s="108"/>
    </row>
    <row r="74" spans="1:60" s="107" customFormat="1" ht="15" customHeight="1" x14ac:dyDescent="0.2">
      <c r="A74" s="109"/>
      <c r="B74" s="110"/>
      <c r="C74" s="111"/>
      <c r="D74" s="104"/>
      <c r="E74" s="105"/>
      <c r="F74" s="112"/>
      <c r="H74" s="108"/>
      <c r="I74" s="108"/>
    </row>
    <row r="75" spans="1:60" s="107" customFormat="1" ht="15" customHeight="1" x14ac:dyDescent="0.2">
      <c r="A75" s="109"/>
      <c r="B75" s="110"/>
      <c r="C75" s="111"/>
      <c r="D75" s="104"/>
      <c r="E75" s="105"/>
      <c r="F75" s="112"/>
      <c r="H75" s="108"/>
      <c r="I75" s="108"/>
    </row>
    <row r="76" spans="1:60" s="107" customFormat="1" ht="15" customHeight="1" x14ac:dyDescent="0.2">
      <c r="A76" s="109"/>
      <c r="B76" s="110"/>
      <c r="C76" s="111"/>
      <c r="D76" s="104"/>
      <c r="E76" s="105"/>
      <c r="F76" s="112"/>
      <c r="H76" s="108"/>
      <c r="I76" s="108"/>
    </row>
    <row r="77" spans="1:60" s="107" customFormat="1" ht="15" customHeight="1" x14ac:dyDescent="0.2">
      <c r="A77" s="109"/>
      <c r="B77" s="110"/>
      <c r="C77" s="111"/>
      <c r="D77" s="104"/>
      <c r="E77" s="105"/>
      <c r="F77" s="112"/>
      <c r="H77" s="108"/>
      <c r="I77" s="108"/>
    </row>
    <row r="78" spans="1:60" s="107" customFormat="1" ht="15" customHeight="1" x14ac:dyDescent="0.2">
      <c r="A78" s="109"/>
      <c r="B78" s="110"/>
      <c r="C78" s="111"/>
      <c r="D78" s="104"/>
      <c r="E78" s="105"/>
      <c r="F78" s="112"/>
      <c r="H78" s="108"/>
      <c r="I78" s="108"/>
    </row>
    <row r="79" spans="1:60" s="107" customFormat="1" ht="15" customHeight="1" x14ac:dyDescent="0.2">
      <c r="A79" s="109"/>
      <c r="B79" s="110"/>
      <c r="C79" s="111"/>
      <c r="D79" s="104"/>
      <c r="E79" s="105"/>
      <c r="F79" s="112"/>
      <c r="H79" s="108"/>
      <c r="I79" s="108"/>
    </row>
    <row r="80" spans="1:60" s="39" customFormat="1" ht="15" customHeight="1" x14ac:dyDescent="0.25">
      <c r="A80" s="149" t="s">
        <v>0</v>
      </c>
      <c r="B80" s="149"/>
      <c r="C80" s="149"/>
      <c r="D80" s="149"/>
      <c r="E80" s="149"/>
      <c r="F80" s="149"/>
      <c r="G80" s="37"/>
      <c r="H80" s="38"/>
      <c r="I80" s="38"/>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row>
    <row r="81" spans="1:60" s="39" customFormat="1" ht="15" customHeight="1" x14ac:dyDescent="0.25">
      <c r="A81" s="149" t="s">
        <v>1</v>
      </c>
      <c r="B81" s="149"/>
      <c r="C81" s="149"/>
      <c r="D81" s="149"/>
      <c r="E81" s="149"/>
      <c r="F81" s="149"/>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150" t="s">
        <v>55</v>
      </c>
      <c r="B82" s="150"/>
      <c r="C82" s="150"/>
      <c r="D82" s="150"/>
      <c r="E82" s="150"/>
      <c r="F82" s="150"/>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5">
      <c r="A83" s="151" t="s">
        <v>2</v>
      </c>
      <c r="B83" s="151"/>
      <c r="C83" s="151"/>
      <c r="D83" s="151"/>
      <c r="E83" s="151"/>
      <c r="F83" s="151"/>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
      <c r="A84" s="60"/>
      <c r="B84" s="61"/>
      <c r="C84" s="1"/>
      <c r="D84" s="62"/>
      <c r="E84" s="63"/>
      <c r="F84" s="64"/>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146" t="s">
        <v>29</v>
      </c>
      <c r="B85" s="147"/>
      <c r="C85" s="147"/>
      <c r="D85" s="147"/>
      <c r="E85" s="147"/>
      <c r="F85" s="148"/>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146" t="s">
        <v>4</v>
      </c>
      <c r="B86" s="147"/>
      <c r="C86" s="147"/>
      <c r="D86" s="147"/>
      <c r="E86" s="148"/>
      <c r="F86" s="11">
        <v>7558147.9800000004</v>
      </c>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12" t="s">
        <v>5</v>
      </c>
      <c r="B87" s="12" t="s">
        <v>6</v>
      </c>
      <c r="C87" s="12" t="s">
        <v>30</v>
      </c>
      <c r="D87" s="12" t="s">
        <v>8</v>
      </c>
      <c r="E87" s="12" t="s">
        <v>9</v>
      </c>
      <c r="F87" s="12" t="s">
        <v>24</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65"/>
      <c r="B88" s="66"/>
      <c r="C88" s="15" t="s">
        <v>31</v>
      </c>
      <c r="D88" s="67"/>
      <c r="E88" s="68"/>
      <c r="F88" s="69">
        <f>F86</f>
        <v>7558147.9800000004</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65"/>
      <c r="B89" s="66"/>
      <c r="C89" s="15" t="s">
        <v>32</v>
      </c>
      <c r="D89" s="67"/>
      <c r="E89" s="68"/>
      <c r="F89" s="69">
        <f>F88+D89</f>
        <v>7558147.9800000004</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65"/>
      <c r="B90" s="66"/>
      <c r="C90" s="15" t="s">
        <v>32</v>
      </c>
      <c r="D90" s="67"/>
      <c r="E90" s="68"/>
      <c r="F90" s="69">
        <f>F89</f>
        <v>7558147.9800000004</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65"/>
      <c r="B91" s="66"/>
      <c r="C91" s="15" t="s">
        <v>33</v>
      </c>
      <c r="D91" s="67"/>
      <c r="E91" s="68"/>
      <c r="F91" s="69">
        <f>F90+D91</f>
        <v>7558147.9800000004</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39" customFormat="1" ht="15" customHeight="1" x14ac:dyDescent="0.2">
      <c r="A92" s="65"/>
      <c r="B92" s="66"/>
      <c r="C92" s="25" t="s">
        <v>15</v>
      </c>
      <c r="D92" s="67"/>
      <c r="E92" s="68">
        <v>300.64999999999998</v>
      </c>
      <c r="F92" s="69">
        <f t="shared" ref="F92:F98" si="1">F91-E92</f>
        <v>7557847.3300000001</v>
      </c>
      <c r="G92" s="37"/>
      <c r="H92" s="38"/>
      <c r="I92" s="38"/>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row>
    <row r="93" spans="1:60" s="71" customFormat="1" ht="15" customHeight="1" x14ac:dyDescent="0.25">
      <c r="A93" s="65"/>
      <c r="B93" s="66"/>
      <c r="C93" s="15" t="s">
        <v>34</v>
      </c>
      <c r="D93" s="67"/>
      <c r="E93" s="68">
        <v>10338.379999999999</v>
      </c>
      <c r="F93" s="69">
        <f t="shared" si="1"/>
        <v>7547508.9500000002</v>
      </c>
      <c r="G93" s="42"/>
      <c r="H93" s="70"/>
      <c r="I93" s="70"/>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spans="1:60" s="71" customFormat="1" ht="15" customHeight="1" x14ac:dyDescent="0.25">
      <c r="A94" s="65"/>
      <c r="B94" s="66"/>
      <c r="C94" s="25" t="s">
        <v>17</v>
      </c>
      <c r="D94" s="67"/>
      <c r="E94" s="68">
        <v>1500</v>
      </c>
      <c r="F94" s="69">
        <f t="shared" si="1"/>
        <v>7546008.9500000002</v>
      </c>
      <c r="G94" s="42"/>
      <c r="H94" s="70"/>
      <c r="I94" s="70"/>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71" customFormat="1" ht="15" customHeight="1" x14ac:dyDescent="0.25">
      <c r="A95" s="65"/>
      <c r="B95" s="66"/>
      <c r="C95" s="15" t="s">
        <v>21</v>
      </c>
      <c r="D95" s="67"/>
      <c r="E95" s="68">
        <v>175</v>
      </c>
      <c r="F95" s="69">
        <f t="shared" si="1"/>
        <v>7545833.9500000002</v>
      </c>
      <c r="G95" s="42"/>
      <c r="H95" s="70"/>
      <c r="I95" s="70"/>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71" customFormat="1" ht="43.5" customHeight="1" x14ac:dyDescent="0.25">
      <c r="A96" s="65">
        <v>45293</v>
      </c>
      <c r="B96" s="72" t="s">
        <v>66</v>
      </c>
      <c r="C96" s="131" t="s">
        <v>98</v>
      </c>
      <c r="D96" s="67"/>
      <c r="E96" s="73">
        <v>189891.21</v>
      </c>
      <c r="F96" s="69">
        <f t="shared" si="1"/>
        <v>7355942.7400000002</v>
      </c>
      <c r="G96" s="42"/>
      <c r="H96" s="70"/>
      <c r="I96" s="70"/>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s="71" customFormat="1" ht="33.75" customHeight="1" x14ac:dyDescent="0.25">
      <c r="A97" s="65">
        <v>45293</v>
      </c>
      <c r="B97" s="72" t="s">
        <v>67</v>
      </c>
      <c r="C97" s="131" t="s">
        <v>99</v>
      </c>
      <c r="D97" s="67"/>
      <c r="E97" s="73">
        <v>22163</v>
      </c>
      <c r="F97" s="69">
        <f t="shared" si="1"/>
        <v>7333779.7400000002</v>
      </c>
      <c r="G97" s="42"/>
      <c r="H97" s="70"/>
      <c r="I97" s="70"/>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row>
    <row r="98" spans="1:60" s="71" customFormat="1" ht="36" customHeight="1" x14ac:dyDescent="0.25">
      <c r="A98" s="65">
        <v>45293</v>
      </c>
      <c r="B98" s="72" t="s">
        <v>68</v>
      </c>
      <c r="C98" s="131" t="s">
        <v>100</v>
      </c>
      <c r="D98" s="67"/>
      <c r="E98" s="73">
        <v>296244.07</v>
      </c>
      <c r="F98" s="69">
        <f t="shared" si="1"/>
        <v>7037535.6699999999</v>
      </c>
      <c r="G98" s="42"/>
      <c r="H98" s="70"/>
      <c r="I98" s="70"/>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row>
    <row r="99" spans="1:60" s="71" customFormat="1" ht="48.75" customHeight="1" x14ac:dyDescent="0.25">
      <c r="A99" s="65">
        <v>45293</v>
      </c>
      <c r="B99" s="72" t="s">
        <v>69</v>
      </c>
      <c r="C99" s="131" t="s">
        <v>101</v>
      </c>
      <c r="D99" s="67"/>
      <c r="E99" s="73">
        <v>346490.53</v>
      </c>
      <c r="F99" s="69">
        <f t="shared" ref="F99:F138" si="2">F98-E99</f>
        <v>6691045.1399999997</v>
      </c>
      <c r="G99" s="42"/>
      <c r="H99" s="70"/>
      <c r="I99" s="70"/>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row>
    <row r="100" spans="1:60" s="71" customFormat="1" ht="56.25" customHeight="1" x14ac:dyDescent="0.25">
      <c r="A100" s="65">
        <v>45293</v>
      </c>
      <c r="B100" s="72" t="s">
        <v>70</v>
      </c>
      <c r="C100" s="131" t="s">
        <v>102</v>
      </c>
      <c r="D100" s="67"/>
      <c r="E100" s="73">
        <v>479047.14</v>
      </c>
      <c r="F100" s="69">
        <f t="shared" si="2"/>
        <v>6211998</v>
      </c>
      <c r="G100" s="42"/>
      <c r="H100" s="70"/>
      <c r="I100" s="70"/>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row>
    <row r="101" spans="1:60" s="71" customFormat="1" ht="37.5" customHeight="1" x14ac:dyDescent="0.25">
      <c r="A101" s="65">
        <v>45293</v>
      </c>
      <c r="B101" s="72" t="s">
        <v>71</v>
      </c>
      <c r="C101" s="131" t="s">
        <v>103</v>
      </c>
      <c r="D101" s="67"/>
      <c r="E101" s="73">
        <v>539725.38</v>
      </c>
      <c r="F101" s="69">
        <f t="shared" si="2"/>
        <v>5672272.6200000001</v>
      </c>
      <c r="G101" s="42"/>
      <c r="H101" s="70"/>
      <c r="I101" s="70"/>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row>
    <row r="102" spans="1:60" s="71" customFormat="1" ht="41.25" customHeight="1" x14ac:dyDescent="0.25">
      <c r="A102" s="65">
        <v>45293</v>
      </c>
      <c r="B102" s="72" t="s">
        <v>72</v>
      </c>
      <c r="C102" s="131" t="s">
        <v>104</v>
      </c>
      <c r="D102" s="67"/>
      <c r="E102" s="73">
        <v>359848.21</v>
      </c>
      <c r="F102" s="69">
        <f t="shared" si="2"/>
        <v>5312424.41</v>
      </c>
      <c r="G102" s="42"/>
      <c r="H102" s="70"/>
      <c r="I102" s="70"/>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row>
    <row r="103" spans="1:60" s="71" customFormat="1" ht="39" customHeight="1" x14ac:dyDescent="0.25">
      <c r="A103" s="65">
        <v>45293</v>
      </c>
      <c r="B103" s="72" t="s">
        <v>73</v>
      </c>
      <c r="C103" s="131" t="s">
        <v>105</v>
      </c>
      <c r="D103" s="67"/>
      <c r="E103" s="73">
        <v>178980.36</v>
      </c>
      <c r="F103" s="69">
        <f t="shared" si="2"/>
        <v>5133444.05</v>
      </c>
      <c r="G103" s="42"/>
      <c r="H103" s="70"/>
      <c r="I103" s="70"/>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row>
    <row r="104" spans="1:60" s="71" customFormat="1" ht="55.5" customHeight="1" x14ac:dyDescent="0.25">
      <c r="A104" s="65">
        <v>45294</v>
      </c>
      <c r="B104" s="72" t="s">
        <v>74</v>
      </c>
      <c r="C104" s="131" t="s">
        <v>106</v>
      </c>
      <c r="D104" s="67"/>
      <c r="E104" s="73">
        <v>10000</v>
      </c>
      <c r="F104" s="69">
        <f t="shared" si="2"/>
        <v>5123444.05</v>
      </c>
      <c r="G104" s="42"/>
      <c r="H104" s="70"/>
      <c r="I104" s="70"/>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row>
    <row r="105" spans="1:60" s="71" customFormat="1" ht="45.75" customHeight="1" x14ac:dyDescent="0.25">
      <c r="A105" s="65">
        <v>45294</v>
      </c>
      <c r="B105" s="72" t="s">
        <v>75</v>
      </c>
      <c r="C105" s="131" t="s">
        <v>125</v>
      </c>
      <c r="D105" s="67"/>
      <c r="E105" s="73">
        <v>33400</v>
      </c>
      <c r="F105" s="69">
        <f t="shared" si="2"/>
        <v>5090044.05</v>
      </c>
      <c r="G105" s="42"/>
      <c r="H105" s="70"/>
      <c r="I105" s="70"/>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row>
    <row r="106" spans="1:60" s="71" customFormat="1" ht="54.75" customHeight="1" x14ac:dyDescent="0.25">
      <c r="A106" s="65">
        <v>45294</v>
      </c>
      <c r="B106" s="72" t="s">
        <v>76</v>
      </c>
      <c r="C106" s="131" t="s">
        <v>126</v>
      </c>
      <c r="D106" s="67"/>
      <c r="E106" s="73">
        <v>39333.32</v>
      </c>
      <c r="F106" s="69">
        <f t="shared" si="2"/>
        <v>5050710.7299999995</v>
      </c>
      <c r="G106" s="42"/>
      <c r="H106" s="70"/>
      <c r="I106" s="70"/>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row>
    <row r="107" spans="1:60" s="71" customFormat="1" ht="58.5" customHeight="1" x14ac:dyDescent="0.25">
      <c r="A107" s="65">
        <v>45294</v>
      </c>
      <c r="B107" s="72" t="s">
        <v>77</v>
      </c>
      <c r="C107" s="131" t="s">
        <v>127</v>
      </c>
      <c r="D107" s="67"/>
      <c r="E107" s="73">
        <v>59940</v>
      </c>
      <c r="F107" s="69">
        <f t="shared" si="2"/>
        <v>4990770.7299999995</v>
      </c>
      <c r="G107" s="42"/>
      <c r="H107" s="70"/>
      <c r="I107" s="70"/>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row>
    <row r="108" spans="1:60" s="71" customFormat="1" ht="41.25" customHeight="1" x14ac:dyDescent="0.25">
      <c r="A108" s="65">
        <v>45294</v>
      </c>
      <c r="B108" s="72" t="s">
        <v>78</v>
      </c>
      <c r="C108" s="131" t="s">
        <v>128</v>
      </c>
      <c r="D108" s="67"/>
      <c r="E108" s="73">
        <v>20000.009999999998</v>
      </c>
      <c r="F108" s="69">
        <f t="shared" si="2"/>
        <v>4970770.72</v>
      </c>
      <c r="G108" s="42"/>
      <c r="H108" s="70"/>
      <c r="I108" s="70"/>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row>
    <row r="109" spans="1:60" s="71" customFormat="1" ht="41.25" customHeight="1" x14ac:dyDescent="0.25">
      <c r="A109" s="65">
        <v>45294</v>
      </c>
      <c r="B109" s="72" t="s">
        <v>79</v>
      </c>
      <c r="C109" s="131" t="s">
        <v>129</v>
      </c>
      <c r="D109" s="67"/>
      <c r="E109" s="73">
        <v>14040</v>
      </c>
      <c r="F109" s="69">
        <f t="shared" si="2"/>
        <v>4956730.72</v>
      </c>
      <c r="G109" s="42"/>
      <c r="H109" s="70"/>
      <c r="I109" s="70"/>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row>
    <row r="110" spans="1:60" s="71" customFormat="1" ht="42" customHeight="1" x14ac:dyDescent="0.25">
      <c r="A110" s="65">
        <v>45294</v>
      </c>
      <c r="B110" s="72" t="s">
        <v>80</v>
      </c>
      <c r="C110" s="131" t="s">
        <v>197</v>
      </c>
      <c r="D110" s="67"/>
      <c r="E110" s="73">
        <v>40500</v>
      </c>
      <c r="F110" s="69">
        <f t="shared" si="2"/>
        <v>4916230.72</v>
      </c>
      <c r="G110" s="42"/>
      <c r="H110" s="70"/>
      <c r="I110" s="70"/>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row>
    <row r="111" spans="1:60" s="71" customFormat="1" ht="54" customHeight="1" x14ac:dyDescent="0.25">
      <c r="A111" s="65">
        <v>45294</v>
      </c>
      <c r="B111" s="72" t="s">
        <v>81</v>
      </c>
      <c r="C111" s="131" t="s">
        <v>130</v>
      </c>
      <c r="D111" s="67"/>
      <c r="E111" s="73">
        <v>7020</v>
      </c>
      <c r="F111" s="69">
        <f t="shared" si="2"/>
        <v>4909210.72</v>
      </c>
      <c r="G111" s="42"/>
      <c r="H111" s="70"/>
      <c r="I111" s="70"/>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row>
    <row r="112" spans="1:60" s="71" customFormat="1" ht="45.75" customHeight="1" x14ac:dyDescent="0.25">
      <c r="A112" s="65">
        <v>45294</v>
      </c>
      <c r="B112" s="72" t="s">
        <v>82</v>
      </c>
      <c r="C112" s="131" t="s">
        <v>131</v>
      </c>
      <c r="D112" s="67"/>
      <c r="E112" s="73">
        <v>8100</v>
      </c>
      <c r="F112" s="69">
        <f t="shared" si="2"/>
        <v>4901110.72</v>
      </c>
      <c r="G112" s="42"/>
      <c r="H112" s="70"/>
      <c r="I112" s="70"/>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row>
    <row r="113" spans="1:60" s="71" customFormat="1" ht="56.25" customHeight="1" x14ac:dyDescent="0.25">
      <c r="A113" s="65">
        <v>45294</v>
      </c>
      <c r="B113" s="72" t="s">
        <v>83</v>
      </c>
      <c r="C113" s="131" t="s">
        <v>132</v>
      </c>
      <c r="D113" s="67"/>
      <c r="E113" s="73">
        <v>16500</v>
      </c>
      <c r="F113" s="69">
        <f t="shared" si="2"/>
        <v>4884610.72</v>
      </c>
      <c r="G113" s="42"/>
      <c r="H113" s="70"/>
      <c r="I113" s="70"/>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row>
    <row r="114" spans="1:60" s="71" customFormat="1" ht="54.75" customHeight="1" x14ac:dyDescent="0.25">
      <c r="A114" s="65">
        <v>45294</v>
      </c>
      <c r="B114" s="72" t="s">
        <v>84</v>
      </c>
      <c r="C114" s="131" t="s">
        <v>133</v>
      </c>
      <c r="D114" s="67"/>
      <c r="E114" s="73">
        <v>18000</v>
      </c>
      <c r="F114" s="69">
        <f t="shared" si="2"/>
        <v>4866610.72</v>
      </c>
      <c r="G114" s="42"/>
      <c r="H114" s="70"/>
      <c r="I114" s="70"/>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row>
    <row r="115" spans="1:60" s="71" customFormat="1" ht="42" customHeight="1" x14ac:dyDescent="0.25">
      <c r="A115" s="65">
        <v>45294</v>
      </c>
      <c r="B115" s="72" t="s">
        <v>60</v>
      </c>
      <c r="C115" s="131" t="s">
        <v>134</v>
      </c>
      <c r="D115" s="67"/>
      <c r="E115" s="73">
        <v>21600</v>
      </c>
      <c r="F115" s="69">
        <f t="shared" si="2"/>
        <v>4845010.72</v>
      </c>
      <c r="G115" s="42"/>
      <c r="H115" s="70"/>
      <c r="I115" s="70"/>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row>
    <row r="116" spans="1:60" s="71" customFormat="1" ht="42" customHeight="1" x14ac:dyDescent="0.25">
      <c r="A116" s="65">
        <v>45294</v>
      </c>
      <c r="B116" s="72" t="s">
        <v>61</v>
      </c>
      <c r="C116" s="131" t="s">
        <v>135</v>
      </c>
      <c r="D116" s="67"/>
      <c r="E116" s="73">
        <v>45522.879999999997</v>
      </c>
      <c r="F116" s="69">
        <f t="shared" si="2"/>
        <v>4799487.84</v>
      </c>
      <c r="G116" s="42"/>
      <c r="H116" s="70"/>
      <c r="I116" s="70"/>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row>
    <row r="117" spans="1:60" s="71" customFormat="1" ht="54.75" customHeight="1" x14ac:dyDescent="0.25">
      <c r="A117" s="65">
        <v>45294</v>
      </c>
      <c r="B117" s="72" t="s">
        <v>62</v>
      </c>
      <c r="C117" s="131" t="s">
        <v>136</v>
      </c>
      <c r="D117" s="67"/>
      <c r="E117" s="73">
        <v>7236</v>
      </c>
      <c r="F117" s="69">
        <f t="shared" si="2"/>
        <v>4792251.84</v>
      </c>
      <c r="G117" s="42"/>
      <c r="H117" s="70"/>
      <c r="I117" s="70"/>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row>
    <row r="118" spans="1:60" s="71" customFormat="1" ht="52.5" customHeight="1" x14ac:dyDescent="0.25">
      <c r="A118" s="65">
        <v>45294</v>
      </c>
      <c r="B118" s="72" t="s">
        <v>63</v>
      </c>
      <c r="C118" s="131" t="s">
        <v>137</v>
      </c>
      <c r="D118" s="67"/>
      <c r="E118" s="73">
        <v>126000</v>
      </c>
      <c r="F118" s="69">
        <f t="shared" si="2"/>
        <v>4666251.84</v>
      </c>
      <c r="G118" s="42"/>
      <c r="H118" s="70"/>
      <c r="I118" s="70"/>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row>
    <row r="119" spans="1:60" s="71" customFormat="1" ht="41.25" customHeight="1" x14ac:dyDescent="0.25">
      <c r="A119" s="65">
        <v>45295</v>
      </c>
      <c r="B119" s="72" t="s">
        <v>85</v>
      </c>
      <c r="C119" s="131" t="s">
        <v>146</v>
      </c>
      <c r="D119" s="67"/>
      <c r="E119" s="73">
        <v>1358456.71</v>
      </c>
      <c r="F119" s="69">
        <f t="shared" si="2"/>
        <v>3307795.13</v>
      </c>
      <c r="G119" s="42"/>
      <c r="H119" s="70"/>
      <c r="I119" s="70"/>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row>
    <row r="120" spans="1:60" s="71" customFormat="1" ht="37.5" customHeight="1" x14ac:dyDescent="0.25">
      <c r="A120" s="65">
        <v>45295</v>
      </c>
      <c r="B120" s="72" t="s">
        <v>86</v>
      </c>
      <c r="C120" s="131" t="s">
        <v>138</v>
      </c>
      <c r="D120" s="67"/>
      <c r="E120" s="73">
        <v>61939.94</v>
      </c>
      <c r="F120" s="69">
        <f t="shared" si="2"/>
        <v>3245855.19</v>
      </c>
      <c r="G120" s="42"/>
      <c r="H120" s="70"/>
      <c r="I120" s="70"/>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row>
    <row r="121" spans="1:60" s="71" customFormat="1" ht="46.5" customHeight="1" x14ac:dyDescent="0.25">
      <c r="A121" s="65">
        <v>45295</v>
      </c>
      <c r="B121" s="72" t="s">
        <v>87</v>
      </c>
      <c r="C121" s="131" t="s">
        <v>139</v>
      </c>
      <c r="D121" s="67"/>
      <c r="E121" s="73">
        <v>100391.76</v>
      </c>
      <c r="F121" s="69">
        <f t="shared" si="2"/>
        <v>3145463.43</v>
      </c>
      <c r="G121" s="42"/>
      <c r="H121" s="70"/>
      <c r="I121" s="70"/>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row>
    <row r="122" spans="1:60" s="71" customFormat="1" ht="46.5" customHeight="1" x14ac:dyDescent="0.25">
      <c r="A122" s="65">
        <v>45295</v>
      </c>
      <c r="B122" s="72" t="s">
        <v>88</v>
      </c>
      <c r="C122" s="131" t="s">
        <v>147</v>
      </c>
      <c r="D122" s="67"/>
      <c r="E122" s="73">
        <v>9147</v>
      </c>
      <c r="F122" s="69">
        <f t="shared" si="2"/>
        <v>3136316.43</v>
      </c>
      <c r="G122" s="42"/>
      <c r="H122" s="70"/>
      <c r="I122" s="70"/>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row>
    <row r="123" spans="1:60" s="71" customFormat="1" ht="32.25" customHeight="1" x14ac:dyDescent="0.25">
      <c r="A123" s="65">
        <v>45295</v>
      </c>
      <c r="B123" s="72">
        <v>50008</v>
      </c>
      <c r="C123" s="131" t="s">
        <v>65</v>
      </c>
      <c r="D123" s="67"/>
      <c r="E123" s="73">
        <v>0</v>
      </c>
      <c r="F123" s="69">
        <f t="shared" si="2"/>
        <v>3136316.43</v>
      </c>
      <c r="G123" s="42"/>
      <c r="H123" s="70"/>
      <c r="I123" s="70"/>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row>
    <row r="124" spans="1:60" s="71" customFormat="1" ht="63" customHeight="1" x14ac:dyDescent="0.25">
      <c r="A124" s="65">
        <v>45295</v>
      </c>
      <c r="B124" s="72" t="s">
        <v>89</v>
      </c>
      <c r="C124" s="131" t="s">
        <v>140</v>
      </c>
      <c r="D124" s="67"/>
      <c r="E124" s="73">
        <v>253420.78</v>
      </c>
      <c r="F124" s="69">
        <f t="shared" si="2"/>
        <v>2882895.6500000004</v>
      </c>
      <c r="G124" s="42"/>
      <c r="H124" s="70"/>
      <c r="I124" s="70"/>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row>
    <row r="125" spans="1:60" s="71" customFormat="1" ht="38.25" customHeight="1" x14ac:dyDescent="0.25">
      <c r="A125" s="65">
        <v>45296</v>
      </c>
      <c r="B125" s="72" t="s">
        <v>90</v>
      </c>
      <c r="C125" s="131" t="s">
        <v>118</v>
      </c>
      <c r="D125" s="67"/>
      <c r="E125" s="73">
        <v>299246.15000000002</v>
      </c>
      <c r="F125" s="69">
        <f t="shared" si="2"/>
        <v>2583649.5000000005</v>
      </c>
      <c r="G125" s="42"/>
      <c r="H125" s="70"/>
      <c r="I125" s="70"/>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row>
    <row r="126" spans="1:60" s="71" customFormat="1" ht="35.25" customHeight="1" x14ac:dyDescent="0.25">
      <c r="A126" s="65">
        <v>45296</v>
      </c>
      <c r="B126" s="72" t="s">
        <v>91</v>
      </c>
      <c r="C126" s="131" t="s">
        <v>119</v>
      </c>
      <c r="D126" s="67"/>
      <c r="E126" s="73">
        <v>195167.46</v>
      </c>
      <c r="F126" s="69">
        <f t="shared" si="2"/>
        <v>2388482.0400000005</v>
      </c>
      <c r="G126" s="42"/>
      <c r="H126" s="70"/>
      <c r="I126" s="70"/>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row>
    <row r="127" spans="1:60" s="71" customFormat="1" ht="36" customHeight="1" x14ac:dyDescent="0.25">
      <c r="A127" s="65">
        <v>45296</v>
      </c>
      <c r="B127" s="72" t="s">
        <v>92</v>
      </c>
      <c r="C127" s="131" t="s">
        <v>120</v>
      </c>
      <c r="D127" s="67"/>
      <c r="E127" s="73">
        <v>179564.15</v>
      </c>
      <c r="F127" s="69">
        <f t="shared" si="2"/>
        <v>2208917.8900000006</v>
      </c>
      <c r="G127" s="42"/>
      <c r="H127" s="70"/>
      <c r="I127" s="70"/>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row>
    <row r="128" spans="1:60" s="71" customFormat="1" ht="43.5" customHeight="1" x14ac:dyDescent="0.25">
      <c r="A128" s="65">
        <v>45296</v>
      </c>
      <c r="B128" s="72" t="s">
        <v>93</v>
      </c>
      <c r="C128" s="131" t="s">
        <v>121</v>
      </c>
      <c r="D128" s="67"/>
      <c r="E128" s="90">
        <v>91444.89</v>
      </c>
      <c r="F128" s="69">
        <f t="shared" si="2"/>
        <v>2117473.0000000005</v>
      </c>
      <c r="G128" s="42"/>
      <c r="H128" s="70"/>
      <c r="I128" s="70"/>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row>
    <row r="129" spans="1:60" s="123" customFormat="1" ht="42.75" customHeight="1" x14ac:dyDescent="0.25">
      <c r="A129" s="65">
        <v>45296</v>
      </c>
      <c r="B129" s="72" t="s">
        <v>58</v>
      </c>
      <c r="C129" s="131" t="s">
        <v>122</v>
      </c>
      <c r="D129" s="124"/>
      <c r="E129" s="55">
        <v>159304.6</v>
      </c>
      <c r="F129" s="69">
        <f t="shared" si="2"/>
        <v>1958168.4000000004</v>
      </c>
      <c r="G129" s="121"/>
      <c r="H129" s="122"/>
      <c r="I129" s="122"/>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c r="AP129" s="121"/>
      <c r="AQ129" s="121"/>
      <c r="AR129" s="121"/>
      <c r="AS129" s="121"/>
      <c r="AT129" s="121"/>
      <c r="AU129" s="121"/>
      <c r="AV129" s="121"/>
      <c r="AW129" s="121"/>
      <c r="AX129" s="121"/>
      <c r="AY129" s="121"/>
      <c r="AZ129" s="121"/>
      <c r="BA129" s="121"/>
      <c r="BB129" s="121"/>
      <c r="BC129" s="121"/>
      <c r="BD129" s="121"/>
      <c r="BE129" s="121"/>
      <c r="BF129" s="121"/>
      <c r="BG129" s="121"/>
      <c r="BH129" s="121"/>
    </row>
    <row r="130" spans="1:60" s="123" customFormat="1" ht="41.25" customHeight="1" x14ac:dyDescent="0.25">
      <c r="A130" s="65">
        <v>45296</v>
      </c>
      <c r="B130" s="72">
        <v>50015</v>
      </c>
      <c r="C130" s="131" t="s">
        <v>123</v>
      </c>
      <c r="D130" s="124"/>
      <c r="E130" s="73">
        <v>11649.21</v>
      </c>
      <c r="F130" s="69">
        <f t="shared" si="2"/>
        <v>1946519.1900000004</v>
      </c>
      <c r="G130" s="121"/>
      <c r="H130" s="122"/>
      <c r="I130" s="122"/>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c r="AN130" s="121"/>
      <c r="AO130" s="121"/>
      <c r="AP130" s="121"/>
      <c r="AQ130" s="121"/>
      <c r="AR130" s="121"/>
      <c r="AS130" s="121"/>
      <c r="AT130" s="121"/>
      <c r="AU130" s="121"/>
      <c r="AV130" s="121"/>
      <c r="AW130" s="121"/>
      <c r="AX130" s="121"/>
      <c r="AY130" s="121"/>
      <c r="AZ130" s="121"/>
      <c r="BA130" s="121"/>
      <c r="BB130" s="121"/>
      <c r="BC130" s="121"/>
      <c r="BD130" s="121"/>
      <c r="BE130" s="121"/>
      <c r="BF130" s="121"/>
      <c r="BG130" s="121"/>
      <c r="BH130" s="121"/>
    </row>
    <row r="131" spans="1:60" s="123" customFormat="1" ht="42.75" customHeight="1" x14ac:dyDescent="0.25">
      <c r="A131" s="65">
        <v>45296</v>
      </c>
      <c r="B131" s="72">
        <v>50016</v>
      </c>
      <c r="C131" s="131" t="s">
        <v>124</v>
      </c>
      <c r="D131" s="124"/>
      <c r="E131" s="73">
        <v>940552.99</v>
      </c>
      <c r="F131" s="69">
        <f t="shared" si="2"/>
        <v>1005966.2000000004</v>
      </c>
      <c r="G131" s="121"/>
      <c r="H131" s="122"/>
      <c r="I131" s="122"/>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121"/>
      <c r="AN131" s="121"/>
      <c r="AO131" s="121"/>
      <c r="AP131" s="121"/>
      <c r="AQ131" s="121"/>
      <c r="AR131" s="121"/>
      <c r="AS131" s="121"/>
      <c r="AT131" s="121"/>
      <c r="AU131" s="121"/>
      <c r="AV131" s="121"/>
      <c r="AW131" s="121"/>
      <c r="AX131" s="121"/>
      <c r="AY131" s="121"/>
      <c r="AZ131" s="121"/>
      <c r="BA131" s="121"/>
      <c r="BB131" s="121"/>
      <c r="BC131" s="121"/>
      <c r="BD131" s="121"/>
      <c r="BE131" s="121"/>
      <c r="BF131" s="121"/>
      <c r="BG131" s="121"/>
      <c r="BH131" s="121"/>
    </row>
    <row r="132" spans="1:60" s="123" customFormat="1" ht="55.5" customHeight="1" x14ac:dyDescent="0.25">
      <c r="A132" s="65">
        <v>45296</v>
      </c>
      <c r="B132" s="72">
        <v>50017</v>
      </c>
      <c r="C132" s="131" t="s">
        <v>141</v>
      </c>
      <c r="D132" s="124"/>
      <c r="E132" s="73">
        <v>317285.81</v>
      </c>
      <c r="F132" s="69">
        <f t="shared" si="2"/>
        <v>688680.39000000036</v>
      </c>
      <c r="G132" s="121"/>
      <c r="H132" s="122"/>
      <c r="I132" s="122"/>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c r="AY132" s="121"/>
      <c r="AZ132" s="121"/>
      <c r="BA132" s="121"/>
      <c r="BB132" s="121"/>
      <c r="BC132" s="121"/>
      <c r="BD132" s="121"/>
      <c r="BE132" s="121"/>
      <c r="BF132" s="121"/>
      <c r="BG132" s="121"/>
      <c r="BH132" s="121"/>
    </row>
    <row r="133" spans="1:60" s="117" customFormat="1" ht="33.75" customHeight="1" x14ac:dyDescent="0.25">
      <c r="A133" s="65">
        <v>45296</v>
      </c>
      <c r="B133" s="72" t="s">
        <v>64</v>
      </c>
      <c r="C133" s="132" t="s">
        <v>142</v>
      </c>
      <c r="D133" s="125"/>
      <c r="E133" s="55">
        <v>82.71</v>
      </c>
      <c r="F133" s="69">
        <f t="shared" si="2"/>
        <v>688597.6800000004</v>
      </c>
      <c r="G133" s="6"/>
      <c r="H133" s="116"/>
      <c r="I133" s="11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row>
    <row r="134" spans="1:60" s="117" customFormat="1" ht="41.25" customHeight="1" x14ac:dyDescent="0.25">
      <c r="A134" s="126">
        <v>45302</v>
      </c>
      <c r="B134" s="145" t="s">
        <v>94</v>
      </c>
      <c r="C134" s="132" t="s">
        <v>59</v>
      </c>
      <c r="D134" s="125"/>
      <c r="E134" s="55">
        <v>60120.23</v>
      </c>
      <c r="F134" s="69">
        <f t="shared" si="2"/>
        <v>628477.45000000042</v>
      </c>
      <c r="G134" s="6"/>
      <c r="H134" s="116"/>
      <c r="I134" s="11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row>
    <row r="135" spans="1:60" s="117" customFormat="1" ht="32.25" customHeight="1" x14ac:dyDescent="0.25">
      <c r="A135" s="126">
        <v>45302</v>
      </c>
      <c r="B135" s="145" t="s">
        <v>95</v>
      </c>
      <c r="C135" s="132" t="s">
        <v>143</v>
      </c>
      <c r="D135" s="125"/>
      <c r="E135" s="55">
        <v>35466.800000000003</v>
      </c>
      <c r="F135" s="69">
        <f t="shared" si="2"/>
        <v>593010.65000000037</v>
      </c>
      <c r="G135" s="6"/>
      <c r="H135" s="116"/>
      <c r="I135" s="11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row>
    <row r="136" spans="1:60" s="117" customFormat="1" ht="35.25" customHeight="1" x14ac:dyDescent="0.25">
      <c r="A136" s="127">
        <v>45302</v>
      </c>
      <c r="B136" s="137" t="s">
        <v>96</v>
      </c>
      <c r="C136" s="133" t="s">
        <v>144</v>
      </c>
      <c r="D136" s="128"/>
      <c r="E136" s="130">
        <v>298984.77</v>
      </c>
      <c r="F136" s="69">
        <f t="shared" si="2"/>
        <v>294025.88000000035</v>
      </c>
      <c r="G136" s="6"/>
      <c r="H136" s="116"/>
      <c r="I136" s="11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row>
    <row r="137" spans="1:60" s="117" customFormat="1" ht="32.25" customHeight="1" x14ac:dyDescent="0.25">
      <c r="A137" s="127">
        <v>45309</v>
      </c>
      <c r="B137" s="140">
        <v>50021</v>
      </c>
      <c r="C137" s="134" t="s">
        <v>65</v>
      </c>
      <c r="D137" s="125"/>
      <c r="E137" s="55">
        <v>0</v>
      </c>
      <c r="F137" s="69">
        <f t="shared" si="2"/>
        <v>294025.88000000035</v>
      </c>
      <c r="G137" s="6"/>
      <c r="H137" s="116"/>
      <c r="I137" s="11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row>
    <row r="138" spans="1:60" s="117" customFormat="1" ht="55.5" customHeight="1" x14ac:dyDescent="0.25">
      <c r="A138" s="126">
        <v>45309</v>
      </c>
      <c r="B138" s="140" t="s">
        <v>97</v>
      </c>
      <c r="C138" s="134" t="s">
        <v>145</v>
      </c>
      <c r="D138" s="125"/>
      <c r="E138" s="55">
        <v>4000</v>
      </c>
      <c r="F138" s="69">
        <f t="shared" si="2"/>
        <v>290025.88000000035</v>
      </c>
      <c r="G138" s="6"/>
      <c r="H138" s="116"/>
      <c r="I138" s="11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row>
    <row r="139" spans="1:60" s="117" customFormat="1" ht="15" x14ac:dyDescent="0.25">
      <c r="A139" s="109"/>
      <c r="B139" s="113"/>
      <c r="C139" s="103"/>
      <c r="D139" s="114"/>
      <c r="E139" s="105"/>
      <c r="F139" s="115"/>
      <c r="G139" s="6"/>
      <c r="H139" s="116"/>
      <c r="I139" s="11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row>
    <row r="140" spans="1:60" s="117" customFormat="1" ht="15" x14ac:dyDescent="0.25">
      <c r="A140" s="109"/>
      <c r="B140" s="113"/>
      <c r="C140" s="103"/>
      <c r="D140" s="114"/>
      <c r="E140" s="105"/>
      <c r="F140" s="115"/>
      <c r="G140" s="6"/>
      <c r="H140" s="116"/>
      <c r="I140" s="11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row>
    <row r="141" spans="1:60" s="117" customFormat="1" ht="15" x14ac:dyDescent="0.25">
      <c r="A141" s="109"/>
      <c r="B141" s="113"/>
      <c r="C141" s="103"/>
      <c r="D141" s="114"/>
      <c r="E141" s="105"/>
      <c r="F141" s="115"/>
      <c r="G141" s="6"/>
      <c r="H141" s="116"/>
      <c r="I141" s="11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row>
    <row r="142" spans="1:60" s="117" customFormat="1" ht="15" x14ac:dyDescent="0.25">
      <c r="A142" s="109"/>
      <c r="B142" s="113"/>
      <c r="C142" s="103"/>
      <c r="D142" s="114"/>
      <c r="E142" s="105"/>
      <c r="F142" s="115"/>
      <c r="G142" s="6"/>
      <c r="H142" s="116"/>
      <c r="I142" s="11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row>
    <row r="143" spans="1:60" s="117" customFormat="1" ht="15" x14ac:dyDescent="0.25">
      <c r="A143" s="109"/>
      <c r="B143" s="113"/>
      <c r="C143" s="103"/>
      <c r="D143" s="114"/>
      <c r="E143" s="105"/>
      <c r="F143" s="115"/>
      <c r="G143" s="6"/>
      <c r="H143" s="116"/>
      <c r="I143" s="11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row>
    <row r="144" spans="1:60" s="117" customFormat="1" ht="15" x14ac:dyDescent="0.25">
      <c r="A144" s="109"/>
      <c r="B144" s="113"/>
      <c r="C144" s="103"/>
      <c r="D144" s="114"/>
      <c r="E144" s="105"/>
      <c r="F144" s="115"/>
      <c r="G144" s="6"/>
      <c r="H144" s="116"/>
      <c r="I144" s="11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row>
    <row r="145" spans="1:60" s="117" customFormat="1" ht="15" x14ac:dyDescent="0.25">
      <c r="A145" s="109"/>
      <c r="B145" s="113"/>
      <c r="C145" s="103"/>
      <c r="D145" s="114"/>
      <c r="E145" s="105"/>
      <c r="F145" s="115"/>
      <c r="G145" s="6"/>
      <c r="H145" s="116"/>
      <c r="I145" s="11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row>
    <row r="146" spans="1:60" s="30" customFormat="1" ht="15" customHeight="1" x14ac:dyDescent="0.2">
      <c r="A146" s="95"/>
      <c r="B146" s="110"/>
      <c r="C146" s="97"/>
      <c r="D146" s="118"/>
      <c r="E146" s="118"/>
      <c r="F146" s="100"/>
      <c r="G146" s="28"/>
      <c r="H146" s="29"/>
      <c r="I146" s="29"/>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row>
    <row r="147" spans="1:60" s="30" customFormat="1" ht="15" customHeight="1" x14ac:dyDescent="0.25">
      <c r="A147" s="152" t="s">
        <v>0</v>
      </c>
      <c r="B147" s="152"/>
      <c r="C147" s="152"/>
      <c r="D147" s="152"/>
      <c r="E147" s="152"/>
      <c r="F147" s="152"/>
      <c r="G147" s="28"/>
      <c r="H147" s="29"/>
      <c r="I147" s="29"/>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row>
    <row r="148" spans="1:60" ht="15" customHeight="1" x14ac:dyDescent="0.25">
      <c r="A148" s="149" t="s">
        <v>1</v>
      </c>
      <c r="B148" s="149"/>
      <c r="C148" s="149"/>
      <c r="D148" s="149"/>
      <c r="E148" s="149"/>
      <c r="F148" s="149"/>
    </row>
    <row r="149" spans="1:60" ht="15" customHeight="1" x14ac:dyDescent="0.25">
      <c r="A149" s="150" t="s">
        <v>55</v>
      </c>
      <c r="B149" s="150"/>
      <c r="C149" s="150"/>
      <c r="D149" s="150"/>
      <c r="E149" s="150"/>
      <c r="F149" s="150"/>
    </row>
    <row r="150" spans="1:60" ht="15" customHeight="1" x14ac:dyDescent="0.25">
      <c r="A150" s="151" t="s">
        <v>2</v>
      </c>
      <c r="B150" s="151"/>
      <c r="C150" s="151"/>
      <c r="D150" s="151"/>
      <c r="E150" s="151"/>
      <c r="F150" s="151"/>
    </row>
    <row r="151" spans="1:60" ht="15" customHeight="1" x14ac:dyDescent="0.2">
      <c r="A151" s="81"/>
      <c r="B151" s="82"/>
      <c r="C151" s="1"/>
      <c r="D151" s="62"/>
      <c r="E151" s="63"/>
      <c r="F151" s="64"/>
    </row>
    <row r="152" spans="1:60" ht="15" customHeight="1" x14ac:dyDescent="0.2">
      <c r="A152" s="81"/>
      <c r="B152" s="82"/>
      <c r="C152" s="1"/>
      <c r="D152" s="62"/>
      <c r="E152" s="63"/>
      <c r="F152" s="64"/>
    </row>
    <row r="153" spans="1:60" ht="15" customHeight="1" x14ac:dyDescent="0.2">
      <c r="A153" s="146" t="s">
        <v>48</v>
      </c>
      <c r="B153" s="147"/>
      <c r="C153" s="147"/>
      <c r="D153" s="147"/>
      <c r="E153" s="147"/>
      <c r="F153" s="148"/>
    </row>
    <row r="154" spans="1:60" ht="15" customHeight="1" x14ac:dyDescent="0.2">
      <c r="A154" s="146" t="s">
        <v>45</v>
      </c>
      <c r="B154" s="147"/>
      <c r="C154" s="147"/>
      <c r="D154" s="147"/>
      <c r="E154" s="148"/>
      <c r="F154" s="83">
        <v>2495486121.75</v>
      </c>
    </row>
    <row r="155" spans="1:60" ht="15" customHeight="1" x14ac:dyDescent="0.2">
      <c r="A155" s="12" t="s">
        <v>5</v>
      </c>
      <c r="B155" s="12" t="s">
        <v>46</v>
      </c>
      <c r="C155" s="12" t="s">
        <v>30</v>
      </c>
      <c r="D155" s="12" t="s">
        <v>8</v>
      </c>
      <c r="E155" s="12" t="s">
        <v>9</v>
      </c>
      <c r="F155" s="12" t="s">
        <v>10</v>
      </c>
    </row>
    <row r="156" spans="1:60" ht="15" customHeight="1" x14ac:dyDescent="0.2">
      <c r="A156" s="13"/>
      <c r="B156" s="14"/>
      <c r="C156" s="15" t="s">
        <v>11</v>
      </c>
      <c r="D156" s="21">
        <v>84350678.659999996</v>
      </c>
      <c r="E156" s="75"/>
      <c r="F156" s="86">
        <f>F154+D156</f>
        <v>2579836800.4099998</v>
      </c>
    </row>
    <row r="157" spans="1:60" ht="15" customHeight="1" x14ac:dyDescent="0.2">
      <c r="A157" s="87"/>
      <c r="B157" s="85"/>
      <c r="C157" s="15" t="s">
        <v>49</v>
      </c>
      <c r="D157" s="21">
        <v>654152966.90999997</v>
      </c>
      <c r="E157" s="75"/>
      <c r="F157" s="86">
        <f>F156+D157</f>
        <v>3233989767.3199997</v>
      </c>
    </row>
    <row r="158" spans="1:60" ht="15" customHeight="1" x14ac:dyDescent="0.2">
      <c r="A158" s="87"/>
      <c r="B158" s="85"/>
      <c r="C158" s="15" t="s">
        <v>50</v>
      </c>
      <c r="D158" s="21">
        <v>14993338.699999999</v>
      </c>
      <c r="E158" s="75"/>
      <c r="F158" s="86">
        <f>F157+D158</f>
        <v>3248983106.0199995</v>
      </c>
    </row>
    <row r="159" spans="1:60" ht="15" customHeight="1" x14ac:dyDescent="0.2">
      <c r="A159" s="87"/>
      <c r="B159" s="85"/>
      <c r="C159" s="15" t="s">
        <v>51</v>
      </c>
      <c r="D159" s="21">
        <v>4335621.05</v>
      </c>
      <c r="E159" s="75"/>
      <c r="F159" s="86">
        <f>F158+D159</f>
        <v>3253318727.0699997</v>
      </c>
      <c r="G159" s="142"/>
      <c r="H159" s="143"/>
      <c r="I159" s="143"/>
      <c r="J159" s="142"/>
    </row>
    <row r="160" spans="1:60" ht="15" customHeight="1" x14ac:dyDescent="0.2">
      <c r="A160" s="87"/>
      <c r="B160" s="85"/>
      <c r="C160" s="15" t="s">
        <v>52</v>
      </c>
      <c r="D160" s="21">
        <v>163846.46</v>
      </c>
      <c r="E160" s="75"/>
      <c r="F160" s="86">
        <f>F159+D160</f>
        <v>3253482573.5299997</v>
      </c>
    </row>
    <row r="161" spans="1:11" x14ac:dyDescent="0.2">
      <c r="A161" s="87"/>
      <c r="B161" s="85"/>
      <c r="C161" s="15" t="s">
        <v>47</v>
      </c>
      <c r="D161" s="21">
        <v>70828071.069999993</v>
      </c>
      <c r="E161" s="75"/>
      <c r="F161" s="86">
        <f>F160+D161</f>
        <v>3324310644.5999999</v>
      </c>
    </row>
    <row r="162" spans="1:11" x14ac:dyDescent="0.2">
      <c r="A162" s="87"/>
      <c r="B162" s="85"/>
      <c r="C162" s="15" t="s">
        <v>47</v>
      </c>
      <c r="D162" s="21"/>
      <c r="E162" s="75"/>
      <c r="F162" s="86">
        <f>F161</f>
        <v>3324310644.5999999</v>
      </c>
    </row>
    <row r="163" spans="1:11" x14ac:dyDescent="0.2">
      <c r="A163" s="87"/>
      <c r="B163" s="85"/>
      <c r="C163" s="15" t="s">
        <v>53</v>
      </c>
      <c r="D163" s="21"/>
      <c r="E163" s="75"/>
      <c r="F163" s="86">
        <f>F162</f>
        <v>3324310644.5999999</v>
      </c>
    </row>
    <row r="164" spans="1:11" ht="15" customHeight="1" x14ac:dyDescent="0.2">
      <c r="A164" s="87"/>
      <c r="B164" s="85"/>
      <c r="C164" s="15" t="s">
        <v>54</v>
      </c>
      <c r="D164" s="21"/>
      <c r="E164" s="75">
        <v>0.03</v>
      </c>
      <c r="F164" s="86">
        <f>F163-E164</f>
        <v>3324310644.5699997</v>
      </c>
      <c r="K164" s="1" t="s">
        <v>196</v>
      </c>
    </row>
    <row r="165" spans="1:11" ht="36" customHeight="1" x14ac:dyDescent="0.2">
      <c r="A165" s="88">
        <v>45301</v>
      </c>
      <c r="B165" s="72" t="s">
        <v>179</v>
      </c>
      <c r="C165" s="131" t="s">
        <v>56</v>
      </c>
      <c r="D165" s="21"/>
      <c r="E165" s="73">
        <v>6369089</v>
      </c>
      <c r="F165" s="86">
        <f>F164-E165</f>
        <v>3317941555.5699997</v>
      </c>
    </row>
    <row r="166" spans="1:11" ht="32.25" customHeight="1" x14ac:dyDescent="0.2">
      <c r="A166" s="88">
        <v>45301</v>
      </c>
      <c r="B166" s="72" t="s">
        <v>180</v>
      </c>
      <c r="C166" s="131" t="s">
        <v>57</v>
      </c>
      <c r="D166" s="21"/>
      <c r="E166" s="73">
        <v>2500644.41</v>
      </c>
      <c r="F166" s="86">
        <f t="shared" ref="F166:F195" si="3">F165-E166</f>
        <v>3315440911.1599998</v>
      </c>
    </row>
    <row r="167" spans="1:11" ht="32.25" customHeight="1" x14ac:dyDescent="0.2">
      <c r="A167" s="119">
        <v>45315</v>
      </c>
      <c r="B167" s="72" t="s">
        <v>181</v>
      </c>
      <c r="C167" s="131" t="s">
        <v>107</v>
      </c>
      <c r="D167" s="120"/>
      <c r="E167" s="73">
        <v>8690482.2100000009</v>
      </c>
      <c r="F167" s="86">
        <f t="shared" si="3"/>
        <v>3306750428.9499998</v>
      </c>
    </row>
    <row r="168" spans="1:11" ht="33.75" customHeight="1" x14ac:dyDescent="0.2">
      <c r="A168" s="119">
        <v>45315</v>
      </c>
      <c r="B168" s="72" t="s">
        <v>182</v>
      </c>
      <c r="C168" s="131" t="s">
        <v>108</v>
      </c>
      <c r="D168" s="89"/>
      <c r="E168" s="73">
        <v>1441359.97</v>
      </c>
      <c r="F168" s="86">
        <f t="shared" si="3"/>
        <v>3305309068.98</v>
      </c>
    </row>
    <row r="169" spans="1:11" ht="35.25" customHeight="1" x14ac:dyDescent="0.2">
      <c r="A169" s="119">
        <v>45315</v>
      </c>
      <c r="B169" s="72" t="s">
        <v>183</v>
      </c>
      <c r="C169" s="131" t="s">
        <v>109</v>
      </c>
      <c r="D169" s="89"/>
      <c r="E169" s="73">
        <v>161546</v>
      </c>
      <c r="F169" s="86">
        <f t="shared" si="3"/>
        <v>3305147522.98</v>
      </c>
    </row>
    <row r="170" spans="1:11" ht="41.25" customHeight="1" x14ac:dyDescent="0.2">
      <c r="A170" s="119">
        <v>45315</v>
      </c>
      <c r="B170" s="72" t="s">
        <v>184</v>
      </c>
      <c r="C170" s="131" t="s">
        <v>110</v>
      </c>
      <c r="D170" s="89"/>
      <c r="E170" s="73">
        <v>58848855.649999999</v>
      </c>
      <c r="F170" s="86">
        <f t="shared" si="3"/>
        <v>3246298667.3299999</v>
      </c>
    </row>
    <row r="171" spans="1:11" ht="36" customHeight="1" x14ac:dyDescent="0.2">
      <c r="A171" s="119">
        <v>45315</v>
      </c>
      <c r="B171" s="72" t="s">
        <v>185</v>
      </c>
      <c r="C171" s="131" t="s">
        <v>111</v>
      </c>
      <c r="D171" s="89"/>
      <c r="E171" s="73">
        <v>1986321.16</v>
      </c>
      <c r="F171" s="86">
        <f t="shared" si="3"/>
        <v>3244312346.1700001</v>
      </c>
    </row>
    <row r="172" spans="1:11" ht="30" customHeight="1" x14ac:dyDescent="0.2">
      <c r="A172" s="119">
        <v>45315</v>
      </c>
      <c r="B172" s="72" t="s">
        <v>186</v>
      </c>
      <c r="C172" s="131" t="s">
        <v>112</v>
      </c>
      <c r="D172" s="89"/>
      <c r="E172" s="73">
        <v>568000</v>
      </c>
      <c r="F172" s="86">
        <f t="shared" si="3"/>
        <v>3243744346.1700001</v>
      </c>
    </row>
    <row r="173" spans="1:11" ht="33" customHeight="1" x14ac:dyDescent="0.2">
      <c r="A173" s="119">
        <v>45315</v>
      </c>
      <c r="B173" s="72" t="s">
        <v>187</v>
      </c>
      <c r="C173" s="131" t="s">
        <v>113</v>
      </c>
      <c r="D173" s="89"/>
      <c r="E173" s="73">
        <v>184441.7</v>
      </c>
      <c r="F173" s="86">
        <f t="shared" si="3"/>
        <v>3243559904.4700003</v>
      </c>
    </row>
    <row r="174" spans="1:11" ht="36.75" customHeight="1" x14ac:dyDescent="0.2">
      <c r="A174" s="119">
        <v>45315</v>
      </c>
      <c r="B174" s="72" t="s">
        <v>188</v>
      </c>
      <c r="C174" s="131" t="s">
        <v>114</v>
      </c>
      <c r="D174" s="89"/>
      <c r="E174" s="73">
        <v>51406381.68</v>
      </c>
      <c r="F174" s="86">
        <f t="shared" si="3"/>
        <v>3192153522.7900004</v>
      </c>
    </row>
    <row r="175" spans="1:11" ht="39.75" customHeight="1" x14ac:dyDescent="0.2">
      <c r="A175" s="119">
        <v>45315</v>
      </c>
      <c r="B175" s="72" t="s">
        <v>189</v>
      </c>
      <c r="C175" s="131" t="s">
        <v>115</v>
      </c>
      <c r="D175" s="89"/>
      <c r="E175" s="73">
        <v>42353400.520000003</v>
      </c>
      <c r="F175" s="86">
        <f t="shared" si="3"/>
        <v>3149800122.2700005</v>
      </c>
    </row>
    <row r="176" spans="1:11" ht="51" customHeight="1" x14ac:dyDescent="0.2">
      <c r="A176" s="119">
        <v>45316</v>
      </c>
      <c r="B176" s="72" t="s">
        <v>190</v>
      </c>
      <c r="C176" s="131" t="s">
        <v>116</v>
      </c>
      <c r="D176" s="89"/>
      <c r="E176" s="73">
        <v>3854568.56</v>
      </c>
      <c r="F176" s="86">
        <f t="shared" si="3"/>
        <v>3145945553.7100005</v>
      </c>
    </row>
    <row r="177" spans="1:7" ht="40.5" customHeight="1" x14ac:dyDescent="0.2">
      <c r="A177" s="119">
        <v>45316</v>
      </c>
      <c r="B177" s="72" t="s">
        <v>191</v>
      </c>
      <c r="C177" s="131" t="s">
        <v>117</v>
      </c>
      <c r="D177" s="89"/>
      <c r="E177" s="73">
        <v>18014442.620000001</v>
      </c>
      <c r="F177" s="86">
        <f t="shared" si="3"/>
        <v>3127931111.0900006</v>
      </c>
    </row>
    <row r="178" spans="1:7" ht="33.75" customHeight="1" x14ac:dyDescent="0.2">
      <c r="A178" s="119">
        <v>45316</v>
      </c>
      <c r="B178" s="129" t="s">
        <v>198</v>
      </c>
      <c r="C178" s="131" t="s">
        <v>199</v>
      </c>
      <c r="D178" s="138"/>
      <c r="E178" s="73">
        <v>51260271.299999997</v>
      </c>
      <c r="F178" s="86">
        <f t="shared" si="3"/>
        <v>3076670839.7900004</v>
      </c>
      <c r="G178" s="142"/>
    </row>
    <row r="179" spans="1:7" ht="33" customHeight="1" x14ac:dyDescent="0.2">
      <c r="A179" s="119">
        <v>45321</v>
      </c>
      <c r="B179" s="137" t="s">
        <v>148</v>
      </c>
      <c r="C179" s="141" t="s">
        <v>149</v>
      </c>
      <c r="D179" s="138"/>
      <c r="E179" s="139">
        <v>48075099.189999998</v>
      </c>
      <c r="F179" s="86">
        <f t="shared" si="3"/>
        <v>3028595740.6000004</v>
      </c>
    </row>
    <row r="180" spans="1:7" ht="33" customHeight="1" x14ac:dyDescent="0.2">
      <c r="A180" s="88">
        <v>45322</v>
      </c>
      <c r="B180" s="140" t="s">
        <v>150</v>
      </c>
      <c r="C180" s="134" t="s">
        <v>162</v>
      </c>
      <c r="D180" s="89"/>
      <c r="E180" s="55">
        <v>27608.58</v>
      </c>
      <c r="F180" s="86">
        <f t="shared" si="3"/>
        <v>3028568132.0200005</v>
      </c>
    </row>
    <row r="181" spans="1:7" ht="42.75" customHeight="1" x14ac:dyDescent="0.2">
      <c r="A181" s="88">
        <v>45322</v>
      </c>
      <c r="B181" s="140" t="s">
        <v>151</v>
      </c>
      <c r="C181" s="134" t="s">
        <v>163</v>
      </c>
      <c r="D181" s="89"/>
      <c r="E181" s="55">
        <v>382598.27</v>
      </c>
      <c r="F181" s="86">
        <f t="shared" si="3"/>
        <v>3028185533.7500005</v>
      </c>
    </row>
    <row r="182" spans="1:7" ht="66" customHeight="1" x14ac:dyDescent="0.2">
      <c r="A182" s="88">
        <v>45322</v>
      </c>
      <c r="B182" s="140" t="s">
        <v>193</v>
      </c>
      <c r="C182" s="134" t="s">
        <v>164</v>
      </c>
      <c r="D182" s="89"/>
      <c r="E182" s="55">
        <v>78238.559999999998</v>
      </c>
      <c r="F182" s="86">
        <f t="shared" si="3"/>
        <v>3028107295.1900005</v>
      </c>
    </row>
    <row r="183" spans="1:7" ht="54" customHeight="1" x14ac:dyDescent="0.2">
      <c r="A183" s="88">
        <v>45322</v>
      </c>
      <c r="B183" s="140" t="s">
        <v>152</v>
      </c>
      <c r="C183" s="134" t="s">
        <v>165</v>
      </c>
      <c r="D183" s="89"/>
      <c r="E183" s="55">
        <v>605749.56000000006</v>
      </c>
      <c r="F183" s="86">
        <f t="shared" si="3"/>
        <v>3027501545.6300006</v>
      </c>
    </row>
    <row r="184" spans="1:7" ht="54" customHeight="1" x14ac:dyDescent="0.2">
      <c r="A184" s="88">
        <v>45322</v>
      </c>
      <c r="B184" s="140" t="s">
        <v>153</v>
      </c>
      <c r="C184" s="134" t="s">
        <v>166</v>
      </c>
      <c r="D184" s="89"/>
      <c r="E184" s="55">
        <v>196121.65</v>
      </c>
      <c r="F184" s="86">
        <f t="shared" si="3"/>
        <v>3027305423.9800005</v>
      </c>
    </row>
    <row r="185" spans="1:7" ht="51.75" customHeight="1" x14ac:dyDescent="0.2">
      <c r="A185" s="88">
        <v>45322</v>
      </c>
      <c r="B185" s="140" t="s">
        <v>154</v>
      </c>
      <c r="C185" s="134" t="s">
        <v>167</v>
      </c>
      <c r="D185" s="89"/>
      <c r="E185" s="55">
        <v>65612.27</v>
      </c>
      <c r="F185" s="86">
        <f t="shared" si="3"/>
        <v>3027239811.7100005</v>
      </c>
    </row>
    <row r="186" spans="1:7" ht="54.75" customHeight="1" x14ac:dyDescent="0.2">
      <c r="A186" s="88">
        <v>45322</v>
      </c>
      <c r="B186" s="140" t="s">
        <v>155</v>
      </c>
      <c r="C186" s="134" t="s">
        <v>168</v>
      </c>
      <c r="D186" s="89"/>
      <c r="E186" s="55">
        <v>5107608.4000000004</v>
      </c>
      <c r="F186" s="86">
        <f t="shared" si="3"/>
        <v>3022132203.3100004</v>
      </c>
    </row>
    <row r="187" spans="1:7" ht="44.25" customHeight="1" x14ac:dyDescent="0.2">
      <c r="A187" s="88">
        <v>45322</v>
      </c>
      <c r="B187" s="140" t="s">
        <v>156</v>
      </c>
      <c r="C187" s="134" t="s">
        <v>169</v>
      </c>
      <c r="D187" s="89"/>
      <c r="E187" s="55">
        <v>5756214</v>
      </c>
      <c r="F187" s="86">
        <f t="shared" si="3"/>
        <v>3016375989.3100004</v>
      </c>
    </row>
    <row r="188" spans="1:7" ht="47.25" customHeight="1" x14ac:dyDescent="0.2">
      <c r="A188" s="88">
        <v>45322</v>
      </c>
      <c r="B188" s="140" t="s">
        <v>157</v>
      </c>
      <c r="C188" s="134" t="s">
        <v>170</v>
      </c>
      <c r="D188" s="89"/>
      <c r="E188" s="55">
        <v>365136.09</v>
      </c>
      <c r="F188" s="86">
        <f t="shared" si="3"/>
        <v>3016010853.2200003</v>
      </c>
    </row>
    <row r="189" spans="1:7" ht="41.25" customHeight="1" x14ac:dyDescent="0.2">
      <c r="A189" s="88">
        <v>45322</v>
      </c>
      <c r="B189" s="140" t="s">
        <v>158</v>
      </c>
      <c r="C189" s="134" t="s">
        <v>171</v>
      </c>
      <c r="D189" s="89"/>
      <c r="E189" s="55">
        <v>712889.59</v>
      </c>
      <c r="F189" s="86">
        <f t="shared" si="3"/>
        <v>3015297963.6300001</v>
      </c>
    </row>
    <row r="190" spans="1:7" ht="40.5" customHeight="1" x14ac:dyDescent="0.2">
      <c r="A190" s="88">
        <v>45322</v>
      </c>
      <c r="B190" s="140" t="s">
        <v>159</v>
      </c>
      <c r="C190" s="134" t="s">
        <v>172</v>
      </c>
      <c r="D190" s="89"/>
      <c r="E190" s="55">
        <v>1053783.83</v>
      </c>
      <c r="F190" s="86">
        <f t="shared" si="3"/>
        <v>3014244179.8000002</v>
      </c>
    </row>
    <row r="191" spans="1:7" ht="87" customHeight="1" x14ac:dyDescent="0.2">
      <c r="A191" s="88">
        <v>45322</v>
      </c>
      <c r="B191" s="140" t="s">
        <v>160</v>
      </c>
      <c r="C191" s="134" t="s">
        <v>173</v>
      </c>
      <c r="D191" s="89"/>
      <c r="E191" s="55">
        <v>5497667.1200000001</v>
      </c>
      <c r="F191" s="86">
        <f t="shared" si="3"/>
        <v>3008746512.6800003</v>
      </c>
    </row>
    <row r="192" spans="1:7" ht="39.75" customHeight="1" x14ac:dyDescent="0.2">
      <c r="A192" s="88">
        <v>45322</v>
      </c>
      <c r="B192" s="140" t="s">
        <v>161</v>
      </c>
      <c r="C192" s="134" t="s">
        <v>174</v>
      </c>
      <c r="D192" s="89"/>
      <c r="E192" s="55">
        <v>4787.46</v>
      </c>
      <c r="F192" s="86">
        <f t="shared" si="3"/>
        <v>3008741725.2200003</v>
      </c>
    </row>
    <row r="193" spans="1:6" ht="32.25" customHeight="1" x14ac:dyDescent="0.2">
      <c r="A193" s="88">
        <v>45322</v>
      </c>
      <c r="B193" s="140" t="s">
        <v>178</v>
      </c>
      <c r="C193" s="134" t="s">
        <v>175</v>
      </c>
      <c r="D193" s="89"/>
      <c r="E193" s="55">
        <v>24501934.34</v>
      </c>
      <c r="F193" s="86">
        <f t="shared" si="3"/>
        <v>2984239790.8800001</v>
      </c>
    </row>
    <row r="194" spans="1:6" ht="35.25" customHeight="1" x14ac:dyDescent="0.2">
      <c r="A194" s="88">
        <v>45322</v>
      </c>
      <c r="B194" s="140" t="s">
        <v>177</v>
      </c>
      <c r="C194" s="134" t="s">
        <v>176</v>
      </c>
      <c r="D194" s="89"/>
      <c r="E194" s="55">
        <v>4186054</v>
      </c>
      <c r="F194" s="86">
        <f t="shared" si="3"/>
        <v>2980053736.8800001</v>
      </c>
    </row>
    <row r="195" spans="1:6" ht="38.25" customHeight="1" x14ac:dyDescent="0.2">
      <c r="A195" s="88">
        <v>45322</v>
      </c>
      <c r="B195" s="72" t="s">
        <v>194</v>
      </c>
      <c r="C195" s="132" t="s">
        <v>195</v>
      </c>
      <c r="D195" s="89"/>
      <c r="E195" s="55">
        <v>8382299.1699999999</v>
      </c>
      <c r="F195" s="86">
        <f t="shared" si="3"/>
        <v>2971671437.71</v>
      </c>
    </row>
    <row r="196" spans="1:6" ht="12" x14ac:dyDescent="0.2">
      <c r="B196" s="135"/>
      <c r="C196" s="135"/>
      <c r="D196" s="62"/>
      <c r="E196" s="136"/>
    </row>
    <row r="197" spans="1:6" ht="12" x14ac:dyDescent="0.2">
      <c r="B197" s="135"/>
      <c r="C197" s="135"/>
      <c r="D197" s="62"/>
      <c r="E197" s="136"/>
    </row>
  </sheetData>
  <mergeCells count="36">
    <mergeCell ref="A29:E29"/>
    <mergeCell ref="A1:F1"/>
    <mergeCell ref="A2:F2"/>
    <mergeCell ref="A3:F3"/>
    <mergeCell ref="A4:F4"/>
    <mergeCell ref="A6:F6"/>
    <mergeCell ref="A7:E7"/>
    <mergeCell ref="A23:F23"/>
    <mergeCell ref="A24:F24"/>
    <mergeCell ref="A25:F25"/>
    <mergeCell ref="A26:F26"/>
    <mergeCell ref="A28:F28"/>
    <mergeCell ref="A154:E154"/>
    <mergeCell ref="A80:F80"/>
    <mergeCell ref="A81:F81"/>
    <mergeCell ref="A82:F82"/>
    <mergeCell ref="A83:F83"/>
    <mergeCell ref="A85:F85"/>
    <mergeCell ref="A86:E86"/>
    <mergeCell ref="A147:F147"/>
    <mergeCell ref="A148:F148"/>
    <mergeCell ref="A149:F149"/>
    <mergeCell ref="A150:F150"/>
    <mergeCell ref="A153:F153"/>
    <mergeCell ref="A58:E58"/>
    <mergeCell ref="A40:F40"/>
    <mergeCell ref="A41:F41"/>
    <mergeCell ref="A42:F42"/>
    <mergeCell ref="A43:F43"/>
    <mergeCell ref="A45:F45"/>
    <mergeCell ref="A46:E46"/>
    <mergeCell ref="A52:F52"/>
    <mergeCell ref="A53:F53"/>
    <mergeCell ref="A54:F54"/>
    <mergeCell ref="A55:F55"/>
    <mergeCell ref="A57:F57"/>
  </mergeCells>
  <pageMargins left="0.7" right="0.7" top="0.75" bottom="0.75" header="0.3" footer="0.3"/>
  <pageSetup paperSize="9" scale="65" orientation="portrait" r:id="rId1"/>
  <ignoredErrors>
    <ignoredError sqref="F90:F91 F11:F15" formula="1"/>
    <ignoredError sqref="B96:B13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2024-02-12T19:58:03Z</dcterms:modified>
</cp:coreProperties>
</file>