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100"/>
  </bookViews>
  <sheets>
    <sheet name="ENER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26" i="1" l="1"/>
  <c r="F527" i="1" s="1"/>
  <c r="F528" i="1" s="1"/>
  <c r="F529" i="1" s="1"/>
  <c r="F530" i="1" s="1"/>
  <c r="F531" i="1" s="1"/>
  <c r="F532" i="1" s="1"/>
  <c r="F533" i="1" s="1"/>
  <c r="F534" i="1" s="1"/>
  <c r="F535" i="1" s="1"/>
  <c r="F536" i="1" s="1"/>
  <c r="F537" i="1" s="1"/>
  <c r="F538" i="1" s="1"/>
  <c r="F525" i="1" l="1"/>
  <c r="F524" i="1"/>
  <c r="F523" i="1"/>
  <c r="F522" i="1"/>
  <c r="F521" i="1"/>
  <c r="F428" i="1" l="1"/>
  <c r="F429" i="1" s="1"/>
  <c r="F430" i="1" s="1"/>
  <c r="F431" i="1" s="1"/>
  <c r="F9" i="1" l="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355" i="1" l="1"/>
  <c r="F356" i="1" s="1"/>
  <c r="F357" i="1" s="1"/>
  <c r="F358" i="1" l="1"/>
  <c r="F283" i="1"/>
  <c r="F284" i="1" s="1"/>
  <c r="F285" i="1" s="1"/>
  <c r="F286" i="1" s="1"/>
  <c r="F235" i="1"/>
  <c r="F236" i="1" s="1"/>
  <c r="F237" i="1" s="1"/>
  <c r="F238" i="1" s="1"/>
  <c r="F239" i="1" s="1"/>
  <c r="F193" i="1"/>
  <c r="F194" i="1" s="1"/>
  <c r="F195" i="1" s="1"/>
  <c r="F196" i="1" s="1"/>
  <c r="F197" i="1" s="1"/>
  <c r="F198" i="1" s="1"/>
  <c r="F199" i="1" s="1"/>
  <c r="F200" i="1" s="1"/>
  <c r="F201" i="1" s="1"/>
  <c r="F202" i="1" s="1"/>
  <c r="F203" i="1" s="1"/>
  <c r="F204" i="1" s="1"/>
  <c r="F205" i="1" s="1"/>
  <c r="F206" i="1" s="1"/>
  <c r="F209" i="1" s="1"/>
  <c r="F210" i="1" s="1"/>
  <c r="F211" i="1" s="1"/>
  <c r="F212" i="1" s="1"/>
  <c r="F213" i="1" s="1"/>
  <c r="F214" i="1" s="1"/>
  <c r="F215" i="1" s="1"/>
  <c r="F216" i="1" s="1"/>
  <c r="F217" i="1" s="1"/>
  <c r="F218" i="1" s="1"/>
  <c r="F240" i="1" l="1"/>
  <c r="F241" i="1" s="1"/>
  <c r="F242" i="1" s="1"/>
  <c r="F243" i="1" s="1"/>
  <c r="F359" i="1"/>
  <c r="F360" i="1" s="1"/>
  <c r="F361" i="1" s="1"/>
  <c r="F362" i="1" l="1"/>
  <c r="F363" i="1" s="1"/>
</calcChain>
</file>

<file path=xl/sharedStrings.xml><?xml version="1.0" encoding="utf-8"?>
<sst xmlns="http://schemas.openxmlformats.org/spreadsheetml/2006/main" count="447" uniqueCount="345">
  <si>
    <t>INSTITUTO NACIONAL DE AGUAS POTABLES Y ALCANTARILLADOS (INAPA)</t>
  </si>
  <si>
    <t xml:space="preserve">Resumen de Ingresos y Egresos </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</si>
  <si>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</si>
  <si>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</si>
  <si>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</si>
  <si>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</si>
  <si>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</si>
  <si>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</si>
  <si>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</si>
  <si>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</si>
  <si>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</si>
  <si>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</si>
  <si>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</si>
  <si>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REINTEGROS</t>
  </si>
  <si>
    <t>COMISION DESCUENTOS CARNET</t>
  </si>
  <si>
    <t>COMISION BANCARIA COBRO IMP. DGII 0.15%</t>
  </si>
  <si>
    <t xml:space="preserve">IMP. 0.15          </t>
  </si>
  <si>
    <t>COMISION POR CHEQUES CERTIFICADOS</t>
  </si>
  <si>
    <t>COMISION POR CHEQUES DEVUELTOS</t>
  </si>
  <si>
    <t>COMISION POR  DEPOSITO ERRONEO</t>
  </si>
  <si>
    <t>COMISION POR TRANSFERENCIA ORDENADA</t>
  </si>
  <si>
    <t>COMISION POR DEPOSITO NOCTURNO</t>
  </si>
  <si>
    <t>COMISION POR MANEJO DE CUENTA</t>
  </si>
  <si>
    <t>|</t>
  </si>
  <si>
    <t>Cuenta Bancaria 160-50003-2</t>
  </si>
  <si>
    <t>Descripcion</t>
  </si>
  <si>
    <t xml:space="preserve">Balance </t>
  </si>
  <si>
    <t>TRANSFERENCIAS INTERNAS</t>
  </si>
  <si>
    <t>DEPOSITO</t>
  </si>
  <si>
    <t>RECIBO DE INGRESO</t>
  </si>
  <si>
    <t>REINTEGRO</t>
  </si>
  <si>
    <t>Cuenta Bancaria 020-500003-7</t>
  </si>
  <si>
    <t xml:space="preserve">                       Descripcion</t>
  </si>
  <si>
    <t>TRANSFERECIAS INTERNAS</t>
  </si>
  <si>
    <t xml:space="preserve"> REINTEGROS </t>
  </si>
  <si>
    <t>PAGO PRESTAMO DE ELECTRODOMESTICO</t>
  </si>
  <si>
    <t>Cuenta Bancaria 030-204893-6</t>
  </si>
  <si>
    <t xml:space="preserve">TRANSFERENCIAS </t>
  </si>
  <si>
    <t>AVISO DE DEBITO  ( COMISIONES BANCARIAS)</t>
  </si>
  <si>
    <t>Cuenta Bancaria 720689421</t>
  </si>
  <si>
    <t>AVC TRASLADO EN BALANCE</t>
  </si>
  <si>
    <t>PAGO DE COMBUSTIBLE</t>
  </si>
  <si>
    <t>COMISION POR TRANSFERENCIA</t>
  </si>
  <si>
    <t>COMISION POR 0.15</t>
  </si>
  <si>
    <t>REVERSO  PAGO TARJETA COMBUSTIBLE</t>
  </si>
  <si>
    <t>CARGO POR SERVICIOS GENERADOS</t>
  </si>
  <si>
    <t>COMPENSACION POR BALANCE</t>
  </si>
  <si>
    <t>EMBARGO</t>
  </si>
  <si>
    <t xml:space="preserve">   INSTITUTO NACIONAL DE AGUAS POTABLES Y ALCANTARILLADOS (INAPA)</t>
  </si>
  <si>
    <t>Cuenta Bancaria 080-500021-6</t>
  </si>
  <si>
    <t>No.ck/transf.</t>
  </si>
  <si>
    <t>TRANSFERENCIA</t>
  </si>
  <si>
    <t>Cuenta Bancaria: 010-026300-0</t>
  </si>
  <si>
    <t xml:space="preserve">                Balance Inicial: </t>
  </si>
  <si>
    <t>ASIGNACIONES PRESUPUESTARIAS</t>
  </si>
  <si>
    <t>SUPERVISION DE OBRAS</t>
  </si>
  <si>
    <t>DESCUENTO ELECTRODOMESTICOS</t>
  </si>
  <si>
    <t xml:space="preserve"> Del 01 al  31  de ENERO  2023</t>
  </si>
  <si>
    <t>05/01/20223</t>
  </si>
  <si>
    <t xml:space="preserve">EFT-2630 </t>
  </si>
  <si>
    <t xml:space="preserve">PAGO 6TA. CUOTA AL RECONOCIMIENTO DE DEUDA Y ACUERDO DE PAGO DE LA RETENCIÓN SEGÚN LEY 6-86 (1%) DESCONTADO A LOS INGENIEROS CONTRATISTAS, DESDE EL PERIODO DE ENTRADA EN VIGENCIA DE DICHA LEY A LA FECHA, SEGUN ACUERDO D/F 16/05/2022, </t>
  </si>
  <si>
    <t>REPOSICION FONDO CAJA CHICA POR CIERRE DE AÑO FISCAL 2022 DE LA DIRECCION COMERCIAL,  CORRESP. AL DIA  20-12-2022.</t>
  </si>
  <si>
    <t>REPOSICION FONDO CAJA CHICA DE LA PROV. AZUA ZONA II,  CORRESP. AL PERIODO DEL 28-09  AL 11-11-2022 .</t>
  </si>
  <si>
    <t>REPOSICION FONDO CAJA CHICA POR CIERRE DE AÑO 2022 DE LA PROV. SANTIAGO RODRIGUEZ  ZONA I,  CORRESP. AL PERIODO DEL 12   AL 19-12-2022.</t>
  </si>
  <si>
    <t>REPOSICION FONDO CAJA CHICA DE LA PROV. ELIAS PIÑA ZONA II CORRESP. AL PERIODO DEL 01-11  AL  12-12-2022.</t>
  </si>
  <si>
    <t>REPOSICION FONDO CAJA CHICA DE LA PROV. BARAHONA CORRESP. AL PERIODO DEL 01-09   AL 14-11-2022.</t>
  </si>
  <si>
    <t>REPOSICION FONDO CAJA CHICA POR CIERRE DE AÑO FISCAL 2022, DE LA PROV. SAMANA ZONA III,  CORRESP. AL PERIODO DEL 07  AL  15-12-2022.</t>
  </si>
  <si>
    <t>REPOSICION FONDO CAJA CHICA DE LA PROV. MARIA TRINIDAD SANCHEZ, ZONA III CORRESP. AL PERIODO DEL 09-11  AL 07-12-2022.</t>
  </si>
  <si>
    <t>REPOSICION FONDO CAJA CHICA POR CIERRE DE AÑO FISCAL 2022 DE LA PROV. MONTE PLATA ZONA IV CORRESP. AL PERIODO DEL 24-11   AL  15-12-2022.</t>
  </si>
  <si>
    <t>REPOSICION FONDO CAJA CHICA POR CIERRE DE AÑO FISCAL 2022 DE LA PROV. EL SEIBO ZONA VI,  CORRESP. AL PERIODO DEL 01  AL 14-12-2022.</t>
  </si>
  <si>
    <t>REPOSICION FONDO CAJA CHICA DE LA PROV. DUARTE ZONA III,  CORRESP. AL PERIODO DEL 13-09  AL 04-11-2022.</t>
  </si>
  <si>
    <t>REPOSICION FONDO CAJA CHICA POR CIERRE DE AÑO FISCAL 2022 DEL DEPARTAMENTO JURIDICO,  CORRESP. AL PERIODO DEL 05-09  AL 05-12-2022.</t>
  </si>
  <si>
    <t>REPOSICION FONDO CAJA CHICA DE LA ZONA V, SANTIAGO CORRESP. AL PERIODO DEL 17-11  AL 14-12-2022.</t>
  </si>
  <si>
    <t>REPOSICION FONDO CAJA CHICA POR CIERRE DE AÑO FISCAL 2022  DE LA UNIDAD ADMINISTRATIVA DE ESPERANZA ZONA I,  CORRESP. AL PERIODO DEL 10-11   AL  12-12-2022.</t>
  </si>
  <si>
    <t>REPOSICION FONDO CAJA CHICA DE CIERRE DE AÑO FISCAL 2022 DE LA OFICINA DE EL  FACTOR MARIA TRINIDAD SANCHEZ,  CORRESP. AL PERIODO DEL 14  AL 20-12-2022.</t>
  </si>
  <si>
    <t>REPOSICION FONDO CAJA CHICA  GASTOS DE CIERRE AÑO FISCAL 2022, DE LA DIRECCION DE INGENIERIA,  CORRESP. AL PERIODO DEL 09  AL 12-12-2022.</t>
  </si>
  <si>
    <t>REPOSICION FONDO CAJA CHICA POR CIERRE DE AÑO FISCAL 2022 DE LA DIRECCION DE OPERACIONES DESTINADO PARA CUBRIR GASTOS DE URGENCIA,  CORRESP. AL PERIODO DEL 15   AL  22-12-2022.</t>
  </si>
  <si>
    <t>REPOSICION FONDO CAJA CHICA DE LA DIVISION DE TRANSPORTACION DESTINADO PARA CUBRIR GASTOS DE REPARACIONES, COMPRA DE REPUESTOS, PAGO DE PEAJES DE LA FLOTILLA DE VEHICULOS DE LA INSTITUCION CORRESP. AL PERIODO DEL 01  AL 20-12-2022.</t>
  </si>
  <si>
    <t>REPOSICION FONDO CAJA CHICA POR CIERRE DE AÑO FISCAL 2022  DE LA DIVISION DE TRANSPORTACION DESTINADO PARA CUBRIR GASTOS DE REPARACIONES, COMPRA DE REPUESTOS, PAGO DE PEAJES DE LA FLOTILLA DE VEHICULOS DE LA INSTITUCION CORRESP. AL PERIODO DEL 20  AL 23-12-2022.</t>
  </si>
  <si>
    <t>REPOSICION FONDO CAJA CHICA POR CIERRE DE AÑO FISCAL 2022 DE LA UNIDAD COMERCIAL DE LAS TERRENAS  ZONA III,  CORRESP. AL PERIODO 15-12-2022.</t>
  </si>
  <si>
    <t>REPOSICION FONDO CAJA CHICA POR CIERRE DE AÑO FISCAL 2022 DE LA UNIDAD ADMINISTRATIVA DE PEDERNALES ZONA VIII,  CORRESP. AL PERIODO DEL 16-09  AL 01-11-2022.</t>
  </si>
  <si>
    <t>REPOSICION FONDO CAJA CHICA  DE LA PROV. VALVERDE ZONA I,  CORRESP. AL PERIODO DEL 09-11   AL 12-12-2022.</t>
  </si>
  <si>
    <t>REPOSICION FONDO CAJA CHICA POR CIERRE DE AÑO FISCAL 2022 DE LA PROV. HATO MAYOR ZONA VI,  CORRESP. AL PERIODO DEL 12-10  AL 21-12-2022.</t>
  </si>
  <si>
    <t>REPOSICION FONDO CAJA CHICA DE LA PROV. SANTIAGO RODRIGUEZ  ZONA I,  CORRESP. AL PERIODO DEL 18-10   AL 12-12-2022.</t>
  </si>
  <si>
    <t>REPOSICION FONDO CAJA CHICA  POR CIERRE DE AÑO FISCAL 2022 DE LA DIRECCION DE TECNOLOGIA DE LA INFORMACION Y COMUNICACION  CORRESP. AL PERIODODEL 08  AL 27-12-2022.</t>
  </si>
  <si>
    <t>REPOSICION FONDO CAJA CHICA DE LA UNIDAD COMERCIAL DE LAS TERRENAS  ZONA III, CORRESP. AL PERIODO DEL 06-10  AL 14-12-2022.</t>
  </si>
  <si>
    <t xml:space="preserve">REPOSICION FONDO CAJA CHICA DE LA DIRECCION DE OPERACIONES DESTINADO PARA CUBRIR GASTOS DE URGENCIA CORRESP. AL PERIODO DEL 30-11  AL 15-12-2022. </t>
  </si>
  <si>
    <t>REPOSICION FONDO CAJA CHICA POR CIERRE DE AÑO FISCAL 2022 DE LA PROV. HERMANAS MIRABAL ZONA III,  CORRESP. AL PERIODO DEL 18-11  AL 16-12-2022.</t>
  </si>
  <si>
    <t>REPOSICION FONDO CAJA CHICA POR CIERRE DE AÑO FISCAL 2022 DE LA PROV. DAJABON ZONA I,  CORRESP. AL PERIODO DEL 14-11   AL  21-12-2022.</t>
  </si>
  <si>
    <t>REPOSICION FONDO CAJA CHICA DE LA PROV. SANCHEZ RAMIREZ ZONA III CORRESP.  AL PERIODO DEL 14-10 AL 05-12-2022.</t>
  </si>
  <si>
    <t>REPOSICION FONDO CAJA CHICA POR CIERRE DE AÑO FISCAL 2022  DE LA PROV. SAN JOSE DE OCOA ZONA IV,  CORRESP. AL PERIODO DEL 18-11   AL 16-12-2022.</t>
  </si>
  <si>
    <t>REPOSICION FONDO CAJA CHICA DE LA PROV. MONTE PLATA ZONA IV,  CORRESP. AL PERIODO DEL  07-10   AL  24-11-2022.</t>
  </si>
  <si>
    <t xml:space="preserve">REPOSICION FONDO CAJA CHICA DE LA PROV. SAN JUAN ZONA II,  CORRESP. AL PERIODO DEL  03-11  AL  12-12-2022.  </t>
  </si>
  <si>
    <t>REPOSICION FONDO CAJA CHICA POR CIERRE DE AÑO FISCAL 2022 DE LA PROV. BARAHONA CORRESP.AL PERIODO  DEL 14-11 AL 14-12-2022.</t>
  </si>
  <si>
    <t>REPOSICION FONDO CAJA CHICA POR CIERRE DE AÑO FISCAL 2022  DE LA PROV. MARIA TRINIDAD SANCHEZ, ZONA III,  CORRESP. AL PERIODO DEL 07  AL  15-12-2022.</t>
  </si>
  <si>
    <t>REPOSICION FONDO CAJA CHICA POR CIERRE DE AÑO FISCAL 2022 DE LA PROV. SAN JUAN ZONA II,  CORRESP. AL PERIODO DEL 16   AL 21-12-2022</t>
  </si>
  <si>
    <t>REPOSICION FONDO CAJA CHICA POR CIERRE DE AÑO FISCAL 2022 DE LA PROV. AZUA ZONA II,  CORRESP. AL PERIODO DEL 14-11  AL  13-12-2022.</t>
  </si>
  <si>
    <t>REPOSICION FONDO CAJA CHICA DE CIERRE DE AÑO FISCAL 2022  DE LA PROV. SAN CRISTOBAL ZONA IV,  CORRESP. AL PERIODO DEL 02-11  AL 20-12-2022.</t>
  </si>
  <si>
    <t>REPOSICION FONDO CAJA CHICA POR CIERRE DE AÑO FISCAL 2022 DE LA PROV. SANCHEZ RAMIREZ ZONA III,  CORRESP. AL PERIODO DEL 05  AL 13-12-2022.</t>
  </si>
  <si>
    <t>REPOSICION FONDO CAJA CHICA POR CIERRE DE AÑO FISCAL 2022  DE LA DIRECCION EJECUTIVA,  CORRESP. AL PERIODO DEL 14 AL 22-12-2022.</t>
  </si>
  <si>
    <t>REPOSICION FONDO CAJA CHICA POR CIERRE DE AÑO FISCAL 2022 DE LA  DIRECCION DE CALIDAD DEL  AGUA (LABORATORIO NIVEL CENTRAL),  CORRESP. AL PERIODO DEL 17-11  AL 21-12-2022.</t>
  </si>
  <si>
    <t>REPOSICION FONDO CAJA CHICA POR CIERRE DE AÑO FISCAL 2022 DE LA PROV. PERAVIA ZONA IV CORRESP. AL PERIODO DEL 15 -12-2022.</t>
  </si>
  <si>
    <t>REPOSICION FONDO GENERAL POR CIERRE DE AÑO FISCAL 2022  DESTINADO PARA CUBRIR GASTOS MENORES DEL NIVEL CENTRAL CORRESP. AL PERIODO DEL 16   AL 28-12-2022.</t>
  </si>
  <si>
    <t>REPOSICION FONDO GENERAL DESTINADO PARA CUBRIR GASTOS MENORES DEL NIVEL CENTRAL CORRESP. AL PERIODO DEL  24-11  AL  16-12-2022.</t>
  </si>
  <si>
    <t>REPOSICION FONDO CAJA CHICA  DE LA OFICINA DE EL  FACTOR MARIA TRINIDAD SANCHEZ,  CORRESP. AL PERIODO DEL 28-10   AL 09-12-2022.</t>
  </si>
  <si>
    <t>PAGO DE VIATICOS CORRESP. AL VIAJE AL SALVADOR EN FECHA  30 DE NOVIEMBRE AL 03 DE DICIEMBRE/2022, PARA LA PARTICIPACION DEL ING. MIGUEL CAMILO BACHA AL TALLER E INTERCAMBIO DE EXPERIENCIAS SOBRE SISTEMAS DE PORTABILIZACION AGUA PARA EL CONSUMO HUMANO, INCLUYENDO EL SISTEMA DE DESALINIZACION EN LA ISLA MADRESAL DEL SALVADOR.</t>
  </si>
  <si>
    <t>PAGO DE VIATICOS Y BOLETO AEREO CORRESP. AL VIAJE AL ESTADO DE ISRAEL EN FECHA DEL 11 AL 20 DE SEPTIEMBRE/2022, PARA LA PARTICIPACION LOS COLABORADORES AUTORIZADO POR LA UNIDAD DE VIAJE DE LA PRESIDENCIA, UNA VISITA TECNICA CON EL OBJETIVO DE FUNDAMENTAL DE DISCUTIR LAS TECNOLOGIAS, SISTEMAS Y METODOS EN SOLUCIONES DE AGUA POTABLE QUE ISRAEL TIENE PARA OFRECER A LA REPUBLICA DOMINICANA.</t>
  </si>
  <si>
    <t>PAGO FACT. NO.B1100010233/21-12-2022,  ALQUILER LOCAL COMERCIAL EN EL FACTOR, MUNICIPIO DE NAGUA, PROV. MARIA TRINIDAD SANCHEZ, CORRESP. AL MES DE DICIEMBRE/2022.</t>
  </si>
  <si>
    <t>PAGO FACT. NO.B1100010238/21-12-2022, ALQUILER DEL LOCAL  DE LA OFICINA COMERCIAL, UBICADO EN LA CALLE DUARTE NO.09,  MUNICIPIO RANCHO ARRIBA,  PROV. SAN JOSE DE OCOA, CORRESP. AL MES DE DICIEMBRE/2022 .</t>
  </si>
  <si>
    <t>PAGO FACT. NO.B1100010216/20-12-2022,  ALQUILER LOCAL COMERCIAL EN EL MUNICIPIO LOMA DE CABRERA, PROV. DAJABON, CORRESP. AL  MES DE DICIEMBRE/2022.</t>
  </si>
  <si>
    <t>REPOSICION FONDO CAJA CHICA POR CIERRE DE AÑO FISCAL 2022  DE LA ZONA V, SANTIAGO CORRESP. AL PERIODO DEL 14  AL  15-12-2022.</t>
  </si>
  <si>
    <t>PAGO FACT. NO.B1100010243/28-12-2022, ALQUILER LOCAL COMERCIAL EN PIMENTEL, PROV. DUARTE,  CORRESP. A LOS MESES DE SEPTIEMBRE, OCTUBRE, NOVIEMBRE, DICIEMBRE/2022.</t>
  </si>
  <si>
    <t>NULO</t>
  </si>
  <si>
    <t xml:space="preserve">063631 </t>
  </si>
  <si>
    <t xml:space="preserve">063632 </t>
  </si>
  <si>
    <t xml:space="preserve">063633 </t>
  </si>
  <si>
    <t xml:space="preserve">063634 </t>
  </si>
  <si>
    <t xml:space="preserve">063635 </t>
  </si>
  <si>
    <t xml:space="preserve">063637 </t>
  </si>
  <si>
    <t xml:space="preserve">063638 </t>
  </si>
  <si>
    <t xml:space="preserve">063639 </t>
  </si>
  <si>
    <t xml:space="preserve">063640 </t>
  </si>
  <si>
    <t xml:space="preserve">063641 </t>
  </si>
  <si>
    <t xml:space="preserve">063642 </t>
  </si>
  <si>
    <t xml:space="preserve">063643 </t>
  </si>
  <si>
    <t xml:space="preserve">063644 </t>
  </si>
  <si>
    <t xml:space="preserve">063645 </t>
  </si>
  <si>
    <t xml:space="preserve">063649 </t>
  </si>
  <si>
    <t xml:space="preserve">063650 </t>
  </si>
  <si>
    <t xml:space="preserve">063651 </t>
  </si>
  <si>
    <t xml:space="preserve">063652 </t>
  </si>
  <si>
    <t xml:space="preserve">063653 </t>
  </si>
  <si>
    <t xml:space="preserve">063654 </t>
  </si>
  <si>
    <t xml:space="preserve">063655 </t>
  </si>
  <si>
    <t xml:space="preserve">063656 </t>
  </si>
  <si>
    <t xml:space="preserve">063657 </t>
  </si>
  <si>
    <t xml:space="preserve">063658 </t>
  </si>
  <si>
    <t xml:space="preserve">063659 </t>
  </si>
  <si>
    <t xml:space="preserve">063660 </t>
  </si>
  <si>
    <t xml:space="preserve">063661 </t>
  </si>
  <si>
    <t xml:space="preserve">063663 </t>
  </si>
  <si>
    <t xml:space="preserve">063666 </t>
  </si>
  <si>
    <t xml:space="preserve">063667 </t>
  </si>
  <si>
    <t xml:space="preserve">063670 </t>
  </si>
  <si>
    <t xml:space="preserve">063671 </t>
  </si>
  <si>
    <t xml:space="preserve">063672 </t>
  </si>
  <si>
    <t xml:space="preserve">063674 </t>
  </si>
  <si>
    <t xml:space="preserve">063675 </t>
  </si>
  <si>
    <t xml:space="preserve">063676 </t>
  </si>
  <si>
    <t xml:space="preserve">063677 </t>
  </si>
  <si>
    <t xml:space="preserve">063678 </t>
  </si>
  <si>
    <t xml:space="preserve">063679 </t>
  </si>
  <si>
    <t xml:space="preserve">063680 </t>
  </si>
  <si>
    <t xml:space="preserve">063681 </t>
  </si>
  <si>
    <t xml:space="preserve">063682 </t>
  </si>
  <si>
    <t xml:space="preserve">063683 </t>
  </si>
  <si>
    <t xml:space="preserve">063684 </t>
  </si>
  <si>
    <t xml:space="preserve">063685 </t>
  </si>
  <si>
    <t xml:space="preserve">063686 </t>
  </si>
  <si>
    <t xml:space="preserve">063687 </t>
  </si>
  <si>
    <t xml:space="preserve">063688 </t>
  </si>
  <si>
    <t xml:space="preserve">063689 </t>
  </si>
  <si>
    <t xml:space="preserve">063690 </t>
  </si>
  <si>
    <t xml:space="preserve">EFT-8223 </t>
  </si>
  <si>
    <t>PAGO FACT. NO.B1100010240/21-12-2022, ALQUILER DE LOCAL COMERCIAL, MUNICIPIO MICHES, PROV. EL SEIBO, CORRESP. A 15 DIAS DEL MES DE DICIEMBRE/2022.</t>
  </si>
  <si>
    <t>PAGO FACT. NO. B1100010235/21-12-2022, ALQUILER DE DOS LOCALES COMERCIALES EN EL MUNICIPIO DAJABON,  PROV. DAJABON, CORRESP. AL MES DE DICIEMBRE/2022.</t>
  </si>
  <si>
    <t xml:space="preserve">063691 </t>
  </si>
  <si>
    <t>REPOSICION FONDO CAJA CHICA POR CIERRE DE AÑO FISCAL 2022  DE LA DIRECCION DE TRATAMIENTO DE AGUAS,  CORRESP. AL PERIODO DEL 02   AL 21-12-2022.</t>
  </si>
  <si>
    <t xml:space="preserve">063692 </t>
  </si>
  <si>
    <t xml:space="preserve">                                                      </t>
  </si>
  <si>
    <t xml:space="preserve">EFT-8224 </t>
  </si>
  <si>
    <t xml:space="preserve">EFT-8225 </t>
  </si>
  <si>
    <t xml:space="preserve">EFT-8226 </t>
  </si>
  <si>
    <t xml:space="preserve">EFT-8227 </t>
  </si>
  <si>
    <t xml:space="preserve">EFT-8228 </t>
  </si>
  <si>
    <t xml:space="preserve">EFT-8229 </t>
  </si>
  <si>
    <t xml:space="preserve">EFT-8230 </t>
  </si>
  <si>
    <t>PAGO FACT. NO.B1100010241/21-12-2022,  ALQUILER LOCAL COMERCIAL UBICADO EN LA CALLE CENTRAL NO.66,  EN EL SECTOR PIZARRETE, MUNICIPIO BANI, PROV. PERAVIA,  CORRESP. AL MES DE DICIEMBRE/2022.</t>
  </si>
  <si>
    <t>PAGO FACT. NO.B1100010218/21-12-2022,  ALQUILER LOCAL COMERCIAL EN LAS TARANAS VILLA RIVAS, PROV.DUARTE,  CORRESP. AL MES DE DICIEMBRE/2022.</t>
  </si>
  <si>
    <t>PAGO FACT. NO.B1100010230/21-12-2022,  ALQUILER LOCAL COMERCIAL  EN EL MUNICIPIO NIZAO, PROV. PERAVIA CORRESP. AL MES DE DICIEMBRE/2022.</t>
  </si>
  <si>
    <t xml:space="preserve">PAGO FACT. NO.B1100010222/20-12-2022, ALQUILER LOCAL COMERCIAL,  MUNICIPIO EL VALLE, PROV. HATO MAYOR , CORRESP. AL MES DE DICIEMBRE/2022. </t>
  </si>
  <si>
    <t>PAGO FACT. NO.B1100010213/20-12-2022,  ALQUILER LOCAL COMERCIAL EN MANZANILLO, MUNICIPIO PEPILLO SALCEDO, PROV. MONTECRISTI, CORRESP. AL MES DE DICIEMBRE/2022.</t>
  </si>
  <si>
    <t>PAGO FACT. NO. B1100010242/21-12-2022, ALQUILER DE VIVIENDA FAMILIAR HABITADA POR EL PERSONAL DE SUPERVISION DEL AC.JUANA VICENTA, EL LIMON, PROV. SAMANA, CORRESP. AL MES DE DICIEMBRE/2022.</t>
  </si>
  <si>
    <t>PAGO FACT. NO.B1100010220/20-12-2022, ALQUILER LOCAL COMERCIAL EN VILLA LA MATA, PROV. SANCHEZ RAMIREZ,  CORRESP. AL MES DE DICIEMBRE/2022.</t>
  </si>
  <si>
    <t>APORTE PARA REALIZAR JORNADA DE ORIENTACION SOBRE EL USO RESPONSABLE DEL AGUA.</t>
  </si>
  <si>
    <t xml:space="preserve">EFT-8222 </t>
  </si>
  <si>
    <t>PAGO FACT. NO.B1100010217/21-12-2022, ALQUILER LOCAL COMERCIAL UBICADO EN EL MUNICIPIO NEYBA PROV. BAHORUCO, CORRESP. AL MES DE DICIEMBRE/2022.</t>
  </si>
  <si>
    <t xml:space="preserve">EFT-8231 </t>
  </si>
  <si>
    <t>REPOSICION FONDO CAJA CHICA POR CIERRE DE AÑO FISCAL 2022 DEL DEPARTAMENTO ADMINISTRATIVO Y SUS DIVISIONES  PARA CUBRIR LAS  NECESIDADES EN DIFERENTES AREAS DEL NIVEL CENTRAL,  CORRESP. AL PERIODO DEL 18-11  AL 30-12-2022.</t>
  </si>
  <si>
    <t>PAGO RETENCION DEL ITBIS (18% A PERSONA FISICA), SEGUN LEY 253/12, CORRESP.A DICIEMBRE/2022.</t>
  </si>
  <si>
    <t>PAGO RETENCION 10%  DEL ISR DESCONTADO A ALQUILERES DE LOCALES COMERCIALES. SEGUN LEY NO. 253/12, CORRESP. A  DICIEMBRE/2022.</t>
  </si>
  <si>
    <t>PAGO FACT. NO.B1500000033/24-11-2022,  ALQUILER DE UN LOCAL COMERCIAL, EN EL DISTRITO MUNICIPAL SAN JOSE DEL PUERTO, MUNICIPIO VILLA ALTAGRACIA, PROV. SAN CRISTOBAL, CORRESP- AL MES DE NOVIEMBRE/2022.</t>
  </si>
  <si>
    <t>PAGO DE REGALIA PASCUAL AÑO 2022 A NOMBRE DE DEYBI MANUEL VALDEZ COLLADO, QUIEN ES EL APODERADO DE LOS BENEFICIOS DEL FALLECIDO, EL SR. AGAPITO ANTONIO VALDEZ YNFANTE , QUIEN DESEMPEÑO EL CARGO  DE PLOMERO EN LA PROV. SANTIAGO.</t>
  </si>
  <si>
    <t>PAGO FACT. NO. B1100010236/21-12-2022, ALQUILER LOCAL COMERCIAL EN EL MUNICIPIO DUVERGE, PROV.INDEPENDENCIA, CORRESP. A DICIEMBRE/2022.</t>
  </si>
  <si>
    <t>SALDO, INDEMNIZACION Y VACACIONES CORRESP. A (30 DIAS DEL AÑO 2021 Y 30 DEL 2022), QUIEN DESEMPEÑO LA FUNCION DE GESTOR DE PROYECTOS, EN LA DIRECCION DE PLANIFICACION Y DESARROLLO.</t>
  </si>
  <si>
    <t xml:space="preserve">063712 </t>
  </si>
  <si>
    <t xml:space="preserve">063713 </t>
  </si>
  <si>
    <t xml:space="preserve">063714 </t>
  </si>
  <si>
    <t xml:space="preserve">063715 </t>
  </si>
  <si>
    <t xml:space="preserve">063716 </t>
  </si>
  <si>
    <t xml:space="preserve">063717 </t>
  </si>
  <si>
    <t xml:space="preserve">EFT-2631 </t>
  </si>
  <si>
    <t>PAGO RETENCION DEL ITBIS (18% A PERSONA FISICA), SEGUN LEY 253/12, CORRESP. A  DICIEMBRE/2022.</t>
  </si>
  <si>
    <t>PAGO RETENCION SEGUN LEY 6-86 (1%) DESCONTADO A LOS INGENIEROS CONTRATISTAS, CORRESP. A DICIEMBRE/2022.</t>
  </si>
  <si>
    <t xml:space="preserve">034281 </t>
  </si>
  <si>
    <t xml:space="preserve">063693 </t>
  </si>
  <si>
    <t xml:space="preserve">063694 </t>
  </si>
  <si>
    <t xml:space="preserve">063695 </t>
  </si>
  <si>
    <t xml:space="preserve">063696 </t>
  </si>
  <si>
    <t xml:space="preserve">063697 </t>
  </si>
  <si>
    <t xml:space="preserve">063698 </t>
  </si>
  <si>
    <t xml:space="preserve">063699 </t>
  </si>
  <si>
    <t xml:space="preserve">063700 </t>
  </si>
  <si>
    <t xml:space="preserve">063701 </t>
  </si>
  <si>
    <t xml:space="preserve">063702 </t>
  </si>
  <si>
    <t xml:space="preserve">063703 </t>
  </si>
  <si>
    <t xml:space="preserve">063704 </t>
  </si>
  <si>
    <t xml:space="preserve">063705 </t>
  </si>
  <si>
    <t xml:space="preserve">063706 </t>
  </si>
  <si>
    <t xml:space="preserve">063707 </t>
  </si>
  <si>
    <t xml:space="preserve">063708 </t>
  </si>
  <si>
    <t xml:space="preserve">063709 </t>
  </si>
  <si>
    <t xml:space="preserve">063710 </t>
  </si>
  <si>
    <t xml:space="preserve">063711 </t>
  </si>
  <si>
    <t>PAGO FACT. NO. B1100010239/21-12-2022,  ALQUILER LOCAL COMERCIAL, EN EL MUNICIPIO VILLA JARAGUA, PROV. BAHORUCO, CORRESP. AL MES DE DICIEMBRE/2022.</t>
  </si>
  <si>
    <t>PAGO FACT. NO.B1100010228/21-12-2022, ALQUILER DE LOCAL COMERCIAL EN EL  MUNICIPIO ENRIQUILLO, PROV.  BARAHONA, CORRESP. AL MES DICIEMBRE/2022.</t>
  </si>
  <si>
    <t>PAGO FACT. NO.B1100010234/21-12-2022  ALQUILER LOCAL COMERCIAL MUNICIPIO COMENDADOR, PROV. ELIAS PIÑA, CORRESP. AL MES DE DICIEMBRE/2022.</t>
  </si>
  <si>
    <t>PAGO FACT. NO.B1100010237/21-12-22,  ALQUILER LOCAL COMERCIAL EN VILLA CENTRAL, PROV. BARAHONA,  CORRESP. AL MES DICIEMBRE/2022.</t>
  </si>
  <si>
    <t>PAGO FACT. NO. B1100010214/20-12-2022, ALQUILER DE LOCAL COMERCIAL UBICADO EN EL DISTRITO MUNICIPAL PALMAR DE OCOA, MUNICIPIO AZUA, PROV. AZUA, CORRESP. A 07 DIAS DEL MES DE DICIEMBRE/2022 .</t>
  </si>
  <si>
    <t>PAGO FACT. NO.B1100010225/21-12-2022, ALQUILER LOCAL COMERCIAL EN CAÑAFISTOL-BANI, PROV. PERAVIA, CORRESP. AL MES DE DICIEMBRE/2022.</t>
  </si>
  <si>
    <t>PAGO FACT. NO.B1100010221/20-12-2022, ALQUILER LOCAL COMERCIAL  EN BOCA CANASTA , MUNICIPIO BANI, PROV. PERAVIA,CORRESP. AL MES DE DICIEMBRE/2022.</t>
  </si>
  <si>
    <t xml:space="preserve">PAGO FACT. NO.B1100010223/20-12-2022, ALQUILER LOCAL COMERCIAL UBICADO EN EL MUNICIPIO DE LOMA DE CABRERA,  PROV. DAJABON, CORRESP. AL  MES DE DICIEMBRE/2022. </t>
  </si>
  <si>
    <t xml:space="preserve">PAGO FACT. NO.B1100010212/20-12-2022 ALQUILER LOCAL COMERCIAL EN COTUI PROV.  SANCHEZ RAMIREZ ,  CORRESP. AL MES DE DICIEMBRE/2022. </t>
  </si>
  <si>
    <t>PAGO FACT. NO. B1100010231/21-12-2022, ALQUILER LOCAL COMERCIAL EN BOHECHIO, PROV. SAN JUAN,  CORRESP. AL MES DE DICIEMBRE/2022.</t>
  </si>
  <si>
    <t>PAGO FACT. NO. B1100010215/20-12-2022, ALQUILER DE LOCAL  COMERCIAL, UBICADO EN LA CALLE SANTOME NO.38, MUNICIPIO EL CERCADO,  PROV. SAN JUAN,   CORRESP. AL MES DE DICIEMBRE/2022.</t>
  </si>
  <si>
    <t>PAGO FACT. NO.B1100010226/21-12-2022,  ALQUILER LOCAL COMERCIAL EN SABANA IGLESIA, PROV. SANTIAGO, CORRESP. AL MES DE DICIEMBRE/2022.</t>
  </si>
  <si>
    <t>PAGO FACT. NO. B1100010229/21-12-2022, ALQUILER DEL LOCAL  DE LA OFICINA COMERCIAL, UBICADO EN LA CALLE MANUEL DE JESUS GALVAN NO.99,  MUNICIPIO BAJOS DE HAINA,  PROV. SAN CRISTOBAL, CORRESP. AL MES DE DICIEMBRE/2022.</t>
  </si>
  <si>
    <t>PAGO FACT. NO.B1100010227/21-12-2022, ALQUILER DE LOCAL COMERCIAL EN EL MUNICIPIO GALVAN, PROV. BARAHONA, CORRESP. AL MES DICIEMBRE/2022.</t>
  </si>
  <si>
    <t>PAGO FACT. NO. B1100010232/21-12-2022,  ALQUILER LOCAL COMERCIAL EN EL MUNICIPIO SABANA LARGA, PROV.SAN JOSE DE OCOA, CORRESP. A 15 DIAS DEL MES DE DICIEMBRE/2022.</t>
  </si>
  <si>
    <t xml:space="preserve">PAGO FACT. NO.B1100010219/20-12-2022,  ALQUILER LOCAL COMERCIAL, MUNICIPIO SAN JOSE DE OCOA, PROV.  DE SAN JOSE DE OCOA, CORRESP. AL MES DE DICIEMBRE/2022. </t>
  </si>
  <si>
    <t>PAGO FACT. NO.B1100010224/20-12-2022,  ALQUILER LOCAL,  EN EL MUNICIPIO TAMAYO, PROV. BARAHONA, CORRESP. AL MES DICIEMBRE/2022.</t>
  </si>
  <si>
    <t>REPOSICION FONDO CAJA CHICA DE LA DIRECCION DE TRATAMIENTO DE AGUAS,  CORRESP. AL PERIODO DEL 08/11   AL  21-12-2022.</t>
  </si>
  <si>
    <t>AJUSTE  CR. ERROR EN  DEPOSITO</t>
  </si>
  <si>
    <t xml:space="preserve">063718 </t>
  </si>
  <si>
    <t xml:space="preserve">063719 </t>
  </si>
  <si>
    <t xml:space="preserve">RETENCION DEL ( 5%) DEL ISR  DESCONTADO A  CONTRATISTAS Y  PROVEEDORES DE BIENES Y SERVICIOS, SEGUN LEY 253/12,  CORRESP. AL  MES DE DICIEMBRE/2022, </t>
  </si>
  <si>
    <t>PAGO ITBIS FACTURADO CORRESPONDIENTE AL MES DE DICIEMBRE/2022.</t>
  </si>
  <si>
    <t xml:space="preserve">034282 </t>
  </si>
  <si>
    <t xml:space="preserve">034283 </t>
  </si>
  <si>
    <t xml:space="preserve">034286 </t>
  </si>
  <si>
    <t xml:space="preserve">034287 </t>
  </si>
  <si>
    <t>RETENCIÓN DEL 5% DEL IMPUESTO SOBRE LA RENTA DESCONTADO A CONTRATISTAS Y PROVEEDORES,  CORRESP. AL MES DE DICIEMBRE/2022.</t>
  </si>
  <si>
    <t>PAGO RETENCION DEL 1 X 1,000 DESCONTADO A INGENIEROS-CONTRATISTAS, CORRESP. AL MES DE DICIEMBRE/2022.</t>
  </si>
  <si>
    <t>PAGO CONSTANCIA AMBIENTAL PARA EL PROYECTO AMPLIACION PLANTA TRATAMIENTO AGUA POTABLE AC. VILLA ALTAGRACIA, PROV. SAN CRISTOBAL, AUTORIZACION DE PAGO NO.INV20220000055175.</t>
  </si>
  <si>
    <t>PAGO CONSTANCIA AMBIENTAL PARA EL PROYECTO TERMINACION ALCANTARILLADO SANITARIO JUAN DOLIO-GUAYACANES (FASE B), PROV. SAN PEDRO DE MACORIS.</t>
  </si>
  <si>
    <t xml:space="preserve">063668 </t>
  </si>
  <si>
    <t xml:space="preserve">063720 </t>
  </si>
  <si>
    <t>PAGO DE INDEMNIZACIONES LABORALES Y DERECHOS ADQUIRIDOS A NOMBRE DE MARITZA ALTAGRACIA CORDERO HIDALGO DE PEREZ, QUIEN ES LA APODERADA DE LOS SEÑORES, JOSE ANIBAL DE LUNA DE LA CRUZ, ROSANNA ARISLEIDYS ROSARIO ALMANZAR Y PALUIS OLIVER ALMANZAR NUÑEZ, PORTADORES DE LAS CEDULAS DE IDENTIDAD Y ELECTORAL NOS. 064-0029464-8, 055-0038165-1 Y 055-0041185-4, SEGUNSSEN-00137 DEL 17 DE MARZO DEL 2022 DE LA TERCERA SALA DEL TRIBUNAL SUPERIOR ADMINISTRATIVO, ACUERDO TRANSACCIONAL Y DESISTIMIENTO DE ACCIONES D/F 14 DE DICIEMBRE DEL 2022.</t>
  </si>
  <si>
    <t>APERTURA FONDO CAJA CHICA DE NEYBA PROVINCIA BAHORUCO, SEGUN MEMO NO.019/2023.</t>
  </si>
  <si>
    <t xml:space="preserve">EFT-8232 </t>
  </si>
  <si>
    <t xml:space="preserve">EFT-8233 </t>
  </si>
  <si>
    <t xml:space="preserve">EFT-8234 </t>
  </si>
  <si>
    <t xml:space="preserve">EFT-8235 </t>
  </si>
  <si>
    <t xml:space="preserve">EFT-8236 </t>
  </si>
  <si>
    <t xml:space="preserve">EFT-8237 </t>
  </si>
  <si>
    <t xml:space="preserve">EFT-8238 </t>
  </si>
  <si>
    <t xml:space="preserve">EFT-8239 </t>
  </si>
  <si>
    <t xml:space="preserve">EFT-8240 </t>
  </si>
  <si>
    <t xml:space="preserve">EFT-8241 </t>
  </si>
  <si>
    <t xml:space="preserve">EFT-8242 </t>
  </si>
  <si>
    <t xml:space="preserve">EFT-8243 </t>
  </si>
  <si>
    <t xml:space="preserve">EFT-8244 </t>
  </si>
  <si>
    <t xml:space="preserve">EFT-8245 </t>
  </si>
  <si>
    <t xml:space="preserve">063721 </t>
  </si>
  <si>
    <t xml:space="preserve">063722 </t>
  </si>
  <si>
    <t xml:space="preserve">063723 </t>
  </si>
  <si>
    <t xml:space="preserve">063724 </t>
  </si>
  <si>
    <t xml:space="preserve">063725 </t>
  </si>
  <si>
    <t xml:space="preserve">063726 </t>
  </si>
  <si>
    <t xml:space="preserve">063727 </t>
  </si>
  <si>
    <t xml:space="preserve">063728 </t>
  </si>
  <si>
    <t xml:space="preserve">063729 </t>
  </si>
  <si>
    <t>PAGO  COMPENSACION PARA PASAJES DE AUDITORES DEL DEPARTAMENTO REVISION Y CONTROL, CORRESPONDIENTE AL MES DE DICIEMBRE/2022, ELABORADA EN ENERO/2023.</t>
  </si>
  <si>
    <t>PAGO FACT. NO. B1500000046/26-12-2022, ALQUILER LOCAL COMERCIAL UBICADO EN EL MUNICIPIO SABANETA,  PROV. SANTIAGO RODRIGUEZ, CORRESP. AL MES DICIEMBRE/2022. .</t>
  </si>
  <si>
    <t>PAGO INDEMNIZACION, QUIEN DESEMPEÑO LA FUNCION DE OPERADOR DE SISTEMA APS, EN LA DIVISION DE OPERACIONES PROV. LA ALTAGRACIA.</t>
  </si>
  <si>
    <t>PAGO VACACIONES (30 DIAS CORRESP. AL AÑO 2019 Y 26 DIAS DEL AÑO 2020) , QUIEN DESEMPEÑO EL CARGO DE ASESOR EN EL DEPARTAMENTO ADMINISTRATIVO.</t>
  </si>
  <si>
    <t>PAGO INDEMNIZACION, QUIEN DESEMPEÑO LA FUNCION DE OPERADOR DE SISTEMA APS, EN LA DIVISION DE OPERACIONES EL SEIBO.</t>
  </si>
  <si>
    <t xml:space="preserve">PAGO VACACIONES (20 DIAS CORRESP. AL AÑO 2020 Y 20 DIAS DEL AÑO 2021) QUIEN DESEMPEÑO EL CARGO DE OPERADOR DE SISTEMA APS EN EL AC. BAJOS DE HAINA, </t>
  </si>
  <si>
    <t>PAGO DE REGALIA PASCUAL DEL AÑO 2022 Y BONO SISMAP  QUIEN DESEMPEÑO EL CARGO DE AYUDANTE DE OPERACIONES Y MANTENIMIENTO EN LA PROV.SANCHEZ RAMIREZ.</t>
  </si>
  <si>
    <t>PAGO FACT. NO.B1500000001/07-12-2022, ALQUILER LOCAL COMERCIAL EN EL MUNICIPIO DE PARAISO, PROV.BARAHONA, SEGUN  CONTRATO NO.057/2016, ADENDA 02/2020, CORRESP. A LOS MESES ABRIL, MAYO, JUNIO, JULIO, AGOSTO/2022.</t>
  </si>
  <si>
    <t>PAGO REGALIA PASCUAL DEL AÑO 2021 , QUIEN DESEMPEÑO EL CARGO DE ASESOR EN LA DIRECCION EJECUTIVA.</t>
  </si>
  <si>
    <t>PAGO NÓMINA DE VIÁTICOS DIRECCIÓN DE RECURSOS HUMANOS CORRESP. DICIEMBRE/2022, ELABORADO EN ENERO/2023.</t>
  </si>
  <si>
    <t>PAGO NÓMINA DE VIÁTICOS COMPLETIVO CORRESP. NOVIEMBRE/2022, ELABORADO EN ENERO/2023.</t>
  </si>
  <si>
    <t>PAGO NÓMINA DE VIÁTICOS DIRECCIÓN DE LA CALIDAD DEL AGUA  CORRESP. DICIEMBRE/2022, ELABORADO EN ENERO/2023.</t>
  </si>
  <si>
    <t>PAGO NÓMINA DE VIÁTICOS DIRECCIÓN DE PROGRAMA Y PROYECTOS ESPECIALES CORRESP.DICIEMBRE/2022, ELABORADO EN ENERO/2023.</t>
  </si>
  <si>
    <t>PAGO NÓMINA DE VIÁTICOS COMPLETIVO CORRESP. OCTUBRE/2022, ELABORADO EN ENERO/2023.</t>
  </si>
  <si>
    <t>PAGO NÓMINA DE VIÁTICOS DIRECCIÓN ADMINISTRATIVA CORRESP. DICIEMBRE/2022, ELABORADO EN ENERO/2023.</t>
  </si>
  <si>
    <t>PAGO NÓMINA DE VIÁTICOS UNIDADES CONSULTIVAS O ASESORA  CORRESP. DICIEMBRE/2022, ELABORADO EN ENERO/2023.</t>
  </si>
  <si>
    <t>PAGO NÓMINA DE VIÁTICOS DIRECCIÓN DE TECNOLOGIA DE LA INF. Y COM CORRESP. DICIEMBRE/2022, ELABORADO EN ENERO/2023.</t>
  </si>
  <si>
    <t>PAGO NÓMINA DE VIÁTICOS DIRECCION DE INGENIERIA CORRESPONDIENTE DICIEMBRE/2022, ELABORADO EN ENERO/2023.</t>
  </si>
  <si>
    <t>PAGO NÓMINA DE VIÁTICOS DIRECCIÓN DE OPERACIONES CORRESP. DICIEMBRE/2022, ELABORADO EN ENERO/2023.</t>
  </si>
  <si>
    <t>PAGO NÓMINA DE VIÁTICOS DIRECCIÓN COMERCIAL CORRESP. DICIEMBRE/2022, ELAB. EN ENERO/2023.</t>
  </si>
  <si>
    <t>PAGO NÓMINA DE VIÁTICOS DIRECCIÓN DESARROLLO PROVINCIAL, CORRESP. DICIEMBRE/2022, ELABORADO EN ENERO/2023.</t>
  </si>
  <si>
    <t>PAGO NÓMINA DE VIÁTICOS DIRECCION DE SUP. Y FISCALIZACION DE OBRAS, CORRESP. DICIEMBRE/2022, ELABORADO EN ENERO/2023.</t>
  </si>
  <si>
    <t>EFT-8246</t>
  </si>
  <si>
    <t xml:space="preserve">034289 </t>
  </si>
  <si>
    <t xml:space="preserve">034290 </t>
  </si>
  <si>
    <t xml:space="preserve">034291 </t>
  </si>
  <si>
    <t xml:space="preserve">034292 </t>
  </si>
  <si>
    <t xml:space="preserve">034293 </t>
  </si>
  <si>
    <t xml:space="preserve">034294 </t>
  </si>
  <si>
    <t xml:space="preserve">034295 </t>
  </si>
  <si>
    <t>PAGO CONSTANCIA AMBIENTAL PARA EL PROYECTO MEJORAMIENTO PLANTA DEPURADORA DE AGUAS RESIDUALES HIGUEY, PRO. LA ALTAGRACIA, CODIGO 20643, AUTORIZACION DE PAGO NO.INV20220000055170.</t>
  </si>
  <si>
    <t>PAGO CONSTANCIA AMBIENTAL PARA EL PROYECTO CONSTRUCCIÓN ACUEDUCTO LA HORCA- LOS AMACEYES, COMO EXTENCION DE ALINO, PROV. MONTE CRISTI, CÓDIGO 20672, AUTORIZACIÓN DE PAGO NO. INV20220000055359, .</t>
  </si>
  <si>
    <t>PAGO CONSTANCIA AMBIENTAL PARA EL PROYECTO REHABILITACION DEPOSITO REGULADOR DE H.A. CAP.800,000 GAL, AC. EL SEIBO, PROV. EL SEIBO, CÓDIGO 19892, AUTORIZACIÓN DE PAGO NO. INV20220000055184, .</t>
  </si>
  <si>
    <t>PAGO CONSTANCIA AMBIENTAL PARA EL PROYECTO CONSTRUCCIÓN AC. MAMA TINGO PROV. MONTE PLATA, CÓDIGO 19927, AUTORIZACIÓN DE PAGO NO. INV20220000055178.</t>
  </si>
  <si>
    <t>RETENCION DEL ITBIS (30%) , DESCONTADO A  INGENIEROS-CONTRATISTAS, SEGUN LEY 253/2012, CORRESP.AL MES DE DICIEMBRE/2022.</t>
  </si>
  <si>
    <t>PAGO CONSTANCIA AMBIENTAL PARA EL PROYECTO AMPLIACION AC. MULTIPLE DE CEVICOS (COMPLETIVO LINEA DE CONDUCCION OBRA DE TOMA-PLANTA EXISTENTE) PROV. SANCHEZ RAMIREZ, CÓDIGO 20839, AUTORIZACIÓN DE PAGO NO. INV20220000055357.</t>
  </si>
  <si>
    <t>PAGO CONSTANCIA AMBIENTAL PARA EL PROYECTO REHABILITACION PLANTA DEPURADORA LA PEÑA, PROV. DUARTE, CODIGO 20784, AUTORIZACION DE PAGO NO.INV20220000055173..</t>
  </si>
  <si>
    <t>CARGO POR  BLCE. PROMEDIO MINIMO</t>
  </si>
  <si>
    <t>PAGO NOMINA PERSONAL EN TRAMITE DE PENSION, CORRESPONDIENTE AL MES DE ENERO/2023</t>
  </si>
  <si>
    <t>PAGO NOMINA PERSONAL TEMPORAL PROGRAMA 01 Y APORTES PATRONALES A LA SEGURIDAD SOCIAL CORRESPONDIENTE AL MES DE ENERO 2023.</t>
  </si>
  <si>
    <t>PAGO NOMINA PERSONAL TEMPORAL PROGRAMA 03 Y APORTES PATRONALES A LA SEGURIDAD SOCIAL CORRESPONDIENTE AL MES DE ENERO 2023.</t>
  </si>
  <si>
    <t>PAGO NOMINA PERSONAL TEMPORAL PROGRAMANA 13 Y APORTES PATRONALES A LA SEGUIRIDAD SOCIAL, CORRESPONDIENTE AL MES DE ENERO/2023</t>
  </si>
  <si>
    <t>PAGO NOMINA PERSONAL TEMPORAL PROGRAMA 11 Y  APORTES PATRONALES A LA SEGURIDAD SOCIAL,  CORRESPONDIENTE AL MES DE ENERO/2023,</t>
  </si>
  <si>
    <t>PAGO NOMINA SEGURIDAD MILITAR, CORRESPONDIENTE AL MES DE ENERO/2023</t>
  </si>
  <si>
    <t>NOMINA PERSONAL SUELDOS FIJOS PROGRAMA 03 Y APORTES PATRONAL A LA SEGURIDAD SOCIAL, CORRESPONDIENTE AL MES DE ENERO 2023</t>
  </si>
  <si>
    <t>NOMINA PERSONAL SUELDOS FIJOS PROGRAMA 11 Y APORTES PATRONAL A LA SEGURIDAD SOCIAL, CORRESPONDIENTE AL MES DE ENERO 2023</t>
  </si>
  <si>
    <t>NOMINA PERSONAL SUELDOS FIJOS PROGRAMA 13 Y APORTES PATRONAL A LA SEGURIDAD SOCIAL, CORRESPONDIENTE AL MES DE ENERO 2023</t>
  </si>
  <si>
    <t>PAGO NOMINA PERSONAL SUELDOS FIJOS PROGRAMA 01 Y APORTE PATRONAL A LA SEGURIDAD SOCIAL, CORRESPONDIENTE AL MES DE ENERO 2023.</t>
  </si>
  <si>
    <t xml:space="preserve">EFT-1662 </t>
  </si>
  <si>
    <t xml:space="preserve">EFT-1663 </t>
  </si>
  <si>
    <t xml:space="preserve">EFT-1664 </t>
  </si>
  <si>
    <t xml:space="preserve">EFT-1665 </t>
  </si>
  <si>
    <t xml:space="preserve">EFT-1667 </t>
  </si>
  <si>
    <t xml:space="preserve">EFT-1668 </t>
  </si>
  <si>
    <t xml:space="preserve">EFT-1669 </t>
  </si>
  <si>
    <t xml:space="preserve">EFT-1670 </t>
  </si>
  <si>
    <t xml:space="preserve">EFT-1671 </t>
  </si>
  <si>
    <t xml:space="preserve">EFT-1666 </t>
  </si>
  <si>
    <t>EFT-1655</t>
  </si>
  <si>
    <t>EFT-1656</t>
  </si>
  <si>
    <t>AVISO DE DEBITO</t>
  </si>
  <si>
    <t xml:space="preserve">REINTEGROS </t>
  </si>
  <si>
    <t>AVC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</si>
</sst>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11C0A]dd\-mmm\-yy"/>
    <numFmt numFmtId="165" formatCode="[$-11C0A]dd/mm/yyyy"/>
    <numFmt numFmtId="166" formatCode="[$-11C0A]#,##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8"/>
      <color rgb="FFFF0000"/>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indexed="8"/>
      <name val="Arial"/>
      <family val="2"/>
    </font>
    <font>
      <sz val="8"/>
      <name val="Calibri"/>
      <family val="2"/>
      <scheme val="minor"/>
    </font>
    <font>
      <b/>
      <sz val="8"/>
      <color indexed="8"/>
      <name val="Calibri"/>
      <family val="2"/>
      <scheme val="minor"/>
    </font>
    <font>
      <sz val="9"/>
      <color indexed="8"/>
      <name val="Arial"/>
      <family val="2"/>
    </font>
    <font>
      <sz val="9"/>
      <color indexed="8"/>
      <name val="Arial"/>
      <family val="2"/>
    </font>
    <font>
      <sz val="9"/>
      <color theme="1"/>
      <name val="Calibri"/>
      <family val="2"/>
      <scheme val="minor"/>
    </font>
    <font>
      <sz val="8"/>
      <color rgb="FF000000"/>
      <name val="Calibri"/>
      <family val="2"/>
    </font>
    <font>
      <sz val="12"/>
      <color theme="1"/>
      <name val="Calibri"/>
      <family val="2"/>
      <scheme val="minor"/>
    </font>
    <font>
      <b/>
      <sz val="11"/>
      <color rgb="FF000000"/>
      <name val="Calibri"/>
      <family val="2"/>
    </font>
    <font>
      <sz val="11"/>
      <name val="Calibri"/>
      <family val="2"/>
      <scheme val="minor"/>
    </font>
    <font>
      <sz val="11"/>
      <color indexed="8"/>
      <name val="Calibri"/>
      <family val="2"/>
      <scheme val="minor"/>
    </font>
    <font>
      <i/>
      <sz val="8"/>
      <color theme="1"/>
      <name val="Calibri"/>
      <family val="2"/>
      <scheme val="minor"/>
    </font>
    <font>
      <sz val="10"/>
      <color rgb="FFFF0000"/>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64"/>
      </left>
      <right style="thin">
        <color indexed="64"/>
      </right>
      <top style="thin">
        <color theme="1"/>
      </top>
      <bottom style="thin">
        <color theme="1"/>
      </bottom>
      <diagonal/>
    </border>
    <border>
      <left/>
      <right style="thin">
        <color indexed="8"/>
      </right>
      <top style="thin">
        <color indexed="8"/>
      </top>
      <bottom/>
      <diagonal/>
    </border>
  </borders>
  <cellStyleXfs count="2">
    <xf numFmtId="0" fontId="0" fillId="0" borderId="0"/>
    <xf numFmtId="43" fontId="1" fillId="0" borderId="0" applyFont="0" applyFill="0" applyBorder="0" applyAlignment="0" applyProtection="0"/>
  </cellStyleXfs>
  <cellXfs count="197">
    <xf numFmtId="0" fontId="0" fillId="0" borderId="0" xfId="0"/>
    <xf numFmtId="0" fontId="3" fillId="0" borderId="0" xfId="0" applyFont="1" applyBorder="1"/>
    <xf numFmtId="0" fontId="3" fillId="0" borderId="0" xfId="0" applyFont="1"/>
    <xf numFmtId="0" fontId="0" fillId="0" borderId="0" xfId="0" applyFont="1"/>
    <xf numFmtId="14" fontId="4" fillId="0" borderId="0" xfId="0" applyNumberFormat="1" applyFont="1" applyBorder="1"/>
    <xf numFmtId="4" fontId="5" fillId="2" borderId="4" xfId="0" applyNumberFormat="1" applyFont="1" applyFill="1" applyBorder="1" applyAlignment="1"/>
    <xf numFmtId="0" fontId="5" fillId="2" borderId="5" xfId="0" applyFont="1" applyFill="1" applyBorder="1" applyAlignment="1">
      <alignment horizontal="center" vertical="center"/>
    </xf>
    <xf numFmtId="164" fontId="6" fillId="0" borderId="5" xfId="0" applyNumberFormat="1" applyFont="1" applyBorder="1" applyAlignment="1" applyProtection="1">
      <alignment horizontal="left" wrapText="1"/>
      <protection locked="0"/>
    </xf>
    <xf numFmtId="0" fontId="7" fillId="3" borderId="5" xfId="0" applyFont="1" applyFill="1" applyBorder="1" applyAlignment="1">
      <alignment horizontal="left" wrapText="1"/>
    </xf>
    <xf numFmtId="0" fontId="7"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7" fillId="0" borderId="5" xfId="0" applyFont="1" applyBorder="1" applyAlignment="1">
      <alignment horizontal="left"/>
    </xf>
    <xf numFmtId="0" fontId="8"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164" fontId="6" fillId="0" borderId="5" xfId="0" applyNumberFormat="1" applyFont="1" applyFill="1" applyBorder="1" applyAlignment="1" applyProtection="1">
      <alignment horizontal="left" wrapText="1"/>
      <protection locked="0"/>
    </xf>
    <xf numFmtId="0" fontId="7" fillId="0" borderId="5" xfId="0" applyFont="1" applyFill="1" applyBorder="1" applyAlignment="1">
      <alignment horizontal="left" wrapText="1"/>
    </xf>
    <xf numFmtId="0" fontId="7" fillId="0" borderId="5" xfId="0" applyFont="1" applyFill="1" applyBorder="1" applyAlignment="1">
      <alignment horizontal="left"/>
    </xf>
    <xf numFmtId="4" fontId="3" fillId="0" borderId="5" xfId="0" applyNumberFormat="1" applyFont="1" applyFill="1" applyBorder="1" applyAlignment="1">
      <alignment horizontal="left"/>
    </xf>
    <xf numFmtId="4" fontId="3" fillId="0" borderId="5" xfId="0" applyNumberFormat="1" applyFont="1" applyFill="1" applyBorder="1" applyAlignment="1">
      <alignment horizontal="right"/>
    </xf>
    <xf numFmtId="0" fontId="3" fillId="0" borderId="0" xfId="0" applyFont="1" applyFill="1" applyBorder="1"/>
    <xf numFmtId="0" fontId="3" fillId="0" borderId="0" xfId="0" applyFont="1" applyFill="1"/>
    <xf numFmtId="4" fontId="9" fillId="3" borderId="5" xfId="0" applyNumberFormat="1" applyFont="1" applyFill="1" applyBorder="1" applyAlignment="1">
      <alignment horizontal="right"/>
    </xf>
    <xf numFmtId="0" fontId="8" fillId="0" borderId="5" xfId="0" applyFont="1" applyFill="1" applyBorder="1" applyAlignment="1">
      <alignment horizontal="left"/>
    </xf>
    <xf numFmtId="0" fontId="3" fillId="0" borderId="0" xfId="0" applyFont="1" applyFill="1" applyBorder="1" applyAlignment="1">
      <alignment horizontal="right"/>
    </xf>
    <xf numFmtId="4" fontId="9" fillId="0" borderId="5" xfId="0" applyNumberFormat="1" applyFont="1" applyFill="1" applyBorder="1" applyAlignment="1">
      <alignment horizontal="right"/>
    </xf>
    <xf numFmtId="166" fontId="6" fillId="0" borderId="7" xfId="0" applyNumberFormat="1" applyFont="1" applyBorder="1" applyAlignment="1" applyProtection="1">
      <alignment horizontal="right" wrapText="1" readingOrder="1"/>
      <protection locked="0"/>
    </xf>
    <xf numFmtId="0" fontId="4" fillId="0" borderId="0" xfId="0" applyFont="1" applyFill="1" applyBorder="1" applyAlignment="1">
      <alignment wrapText="1"/>
    </xf>
    <xf numFmtId="0" fontId="4" fillId="0" borderId="3" xfId="0" applyFont="1" applyFill="1" applyBorder="1" applyAlignment="1">
      <alignment wrapText="1"/>
    </xf>
    <xf numFmtId="0" fontId="4" fillId="0" borderId="5" xfId="0" applyFont="1" applyFill="1" applyBorder="1" applyAlignment="1">
      <alignment wrapText="1"/>
    </xf>
    <xf numFmtId="0" fontId="4" fillId="0" borderId="5" xfId="0" applyFont="1" applyFill="1" applyBorder="1" applyAlignment="1" applyProtection="1">
      <alignment horizontal="left" wrapText="1"/>
      <protection locked="0"/>
    </xf>
    <xf numFmtId="0" fontId="4" fillId="0" borderId="0" xfId="0" applyFont="1" applyFill="1" applyBorder="1" applyAlignment="1">
      <alignment horizontal="left" wrapText="1"/>
    </xf>
    <xf numFmtId="166" fontId="6" fillId="0" borderId="5" xfId="0" applyNumberFormat="1" applyFont="1" applyBorder="1" applyAlignment="1" applyProtection="1">
      <alignment horizontal="right" wrapText="1" readingOrder="1"/>
      <protection locked="0"/>
    </xf>
    <xf numFmtId="166" fontId="6" fillId="0" borderId="6" xfId="0" applyNumberFormat="1" applyFont="1" applyBorder="1" applyAlignment="1" applyProtection="1">
      <alignment horizontal="right" wrapText="1" readingOrder="1"/>
      <protection locked="0"/>
    </xf>
    <xf numFmtId="165" fontId="6" fillId="0" borderId="5" xfId="0" applyNumberFormat="1" applyFont="1" applyBorder="1" applyAlignment="1" applyProtection="1">
      <alignment horizontal="left" wrapText="1" readingOrder="1"/>
      <protection locked="0"/>
    </xf>
    <xf numFmtId="0" fontId="4" fillId="0" borderId="5" xfId="0" applyFont="1" applyBorder="1" applyAlignment="1" applyProtection="1">
      <alignment horizontal="left" wrapText="1"/>
      <protection locked="0"/>
    </xf>
    <xf numFmtId="0" fontId="4" fillId="0" borderId="0" xfId="0" applyFont="1" applyBorder="1" applyAlignment="1">
      <alignment wrapText="1"/>
    </xf>
    <xf numFmtId="165" fontId="6" fillId="0" borderId="0" xfId="0" applyNumberFormat="1" applyFont="1" applyBorder="1" applyAlignment="1" applyProtection="1">
      <alignment horizontal="left" wrapText="1" readingOrder="1"/>
      <protection locked="0"/>
    </xf>
    <xf numFmtId="0" fontId="10" fillId="0" borderId="0" xfId="0" applyFont="1" applyBorder="1" applyAlignment="1" applyProtection="1">
      <alignment horizontal="left" vertical="top" wrapText="1" readingOrder="1"/>
      <protection locked="0"/>
    </xf>
    <xf numFmtId="0" fontId="6" fillId="0" borderId="0" xfId="0" applyFont="1" applyBorder="1" applyAlignment="1" applyProtection="1">
      <alignment wrapText="1" readingOrder="1"/>
      <protection locked="0"/>
    </xf>
    <xf numFmtId="0" fontId="4" fillId="0" borderId="0" xfId="0" applyFont="1" applyBorder="1" applyAlignment="1" applyProtection="1">
      <alignment horizontal="left" wrapText="1"/>
      <protection locked="0"/>
    </xf>
    <xf numFmtId="166" fontId="6" fillId="0" borderId="0" xfId="0" applyNumberFormat="1" applyFont="1" applyBorder="1" applyAlignment="1" applyProtection="1">
      <alignment horizontal="right" wrapText="1" readingOrder="1"/>
      <protection locked="0"/>
    </xf>
    <xf numFmtId="4" fontId="3" fillId="0" borderId="0" xfId="0" applyNumberFormat="1" applyFont="1" applyBorder="1" applyAlignment="1"/>
    <xf numFmtId="0" fontId="3" fillId="0" borderId="0" xfId="0" applyFont="1" applyBorder="1" applyAlignment="1">
      <alignment wrapText="1" readingOrder="1"/>
    </xf>
    <xf numFmtId="0" fontId="3" fillId="0" borderId="0" xfId="0" applyFont="1" applyAlignment="1">
      <alignment wrapText="1" readingOrder="1"/>
    </xf>
    <xf numFmtId="4" fontId="7" fillId="2" borderId="8" xfId="0" applyNumberFormat="1" applyFont="1" applyFill="1" applyBorder="1" applyAlignment="1">
      <alignment readingOrder="1"/>
    </xf>
    <xf numFmtId="0" fontId="7" fillId="2" borderId="5" xfId="0" applyFont="1" applyFill="1" applyBorder="1" applyAlignment="1">
      <alignment vertical="center" readingOrder="1"/>
    </xf>
    <xf numFmtId="0" fontId="7" fillId="2" borderId="5" xfId="0" applyFont="1" applyFill="1" applyBorder="1" applyAlignment="1"/>
    <xf numFmtId="4" fontId="7" fillId="2" borderId="5" xfId="0" applyNumberFormat="1" applyFont="1" applyFill="1" applyBorder="1" applyAlignment="1">
      <alignment readingOrder="1"/>
    </xf>
    <xf numFmtId="0" fontId="5" fillId="2" borderId="5" xfId="0" applyFont="1" applyFill="1" applyBorder="1" applyAlignment="1">
      <alignment horizontal="center" vertical="center" readingOrder="1"/>
    </xf>
    <xf numFmtId="14" fontId="8" fillId="3" borderId="5" xfId="0" applyNumberFormat="1" applyFont="1" applyFill="1" applyBorder="1" applyAlignment="1">
      <alignment horizontal="left" readingOrder="1"/>
    </xf>
    <xf numFmtId="4" fontId="11" fillId="3" borderId="5" xfId="0" applyNumberFormat="1" applyFont="1" applyFill="1" applyBorder="1" applyAlignment="1">
      <alignment horizontal="right" readingOrder="1"/>
    </xf>
    <xf numFmtId="4" fontId="11" fillId="3" borderId="5" xfId="0" applyNumberFormat="1" applyFont="1" applyFill="1" applyBorder="1" applyAlignment="1">
      <alignment readingOrder="1"/>
    </xf>
    <xf numFmtId="4" fontId="9" fillId="0" borderId="5" xfId="0" applyNumberFormat="1" applyFont="1" applyBorder="1" applyAlignment="1">
      <alignment horizontal="right" readingOrder="1"/>
    </xf>
    <xf numFmtId="164" fontId="11" fillId="0" borderId="5" xfId="0" applyNumberFormat="1" applyFont="1" applyBorder="1" applyAlignment="1" applyProtection="1">
      <alignment horizontal="left" readingOrder="1"/>
      <protection locked="0"/>
    </xf>
    <xf numFmtId="0" fontId="6" fillId="0" borderId="5" xfId="0" applyFont="1" applyBorder="1" applyAlignment="1" applyProtection="1">
      <alignment horizontal="left"/>
      <protection locked="0"/>
    </xf>
    <xf numFmtId="4" fontId="11" fillId="3" borderId="5" xfId="0" applyNumberFormat="1" applyFont="1" applyFill="1" applyBorder="1" applyAlignment="1">
      <alignment horizontal="center" readingOrder="1"/>
    </xf>
    <xf numFmtId="4" fontId="11" fillId="3" borderId="5" xfId="0" applyNumberFormat="1" applyFont="1" applyFill="1" applyBorder="1" applyAlignment="1">
      <alignment horizontal="right" wrapText="1" readingOrder="1"/>
    </xf>
    <xf numFmtId="165" fontId="11" fillId="0" borderId="5" xfId="0" applyNumberFormat="1" applyFont="1" applyBorder="1" applyAlignment="1" applyProtection="1">
      <alignment horizontal="left" readingOrder="1"/>
      <protection locked="0"/>
    </xf>
    <xf numFmtId="0" fontId="7" fillId="3" borderId="5" xfId="0" applyFont="1" applyFill="1" applyBorder="1" applyAlignment="1">
      <alignment horizontal="left" readingOrder="1"/>
    </xf>
    <xf numFmtId="4" fontId="9" fillId="0" borderId="5" xfId="0" applyNumberFormat="1" applyFont="1" applyBorder="1" applyAlignment="1">
      <alignment horizontal="right" vertical="top" readingOrder="1"/>
    </xf>
    <xf numFmtId="4" fontId="9" fillId="0" borderId="5" xfId="0" applyNumberFormat="1" applyFont="1" applyBorder="1" applyAlignment="1">
      <alignment horizontal="right" wrapText="1" readingOrder="1"/>
    </xf>
    <xf numFmtId="0" fontId="11" fillId="0" borderId="4" xfId="0" applyFont="1" applyBorder="1" applyAlignment="1" applyProtection="1">
      <alignment horizontal="left" readingOrder="1"/>
      <protection locked="0"/>
    </xf>
    <xf numFmtId="0" fontId="11" fillId="0" borderId="5" xfId="0" applyFont="1" applyBorder="1" applyAlignment="1" applyProtection="1">
      <alignment horizontal="left" readingOrder="1"/>
      <protection locked="0"/>
    </xf>
    <xf numFmtId="0" fontId="3" fillId="0" borderId="0" xfId="0" applyFont="1" applyBorder="1" applyAlignment="1">
      <alignment vertical="top" wrapText="1" readingOrder="1"/>
    </xf>
    <xf numFmtId="0" fontId="11" fillId="0" borderId="8" xfId="0" applyFont="1" applyBorder="1" applyAlignment="1" applyProtection="1">
      <alignment horizontal="left" readingOrder="1"/>
      <protection locked="0"/>
    </xf>
    <xf numFmtId="0" fontId="11" fillId="0" borderId="5" xfId="0" applyFont="1" applyBorder="1" applyAlignment="1" applyProtection="1">
      <alignment horizontal="left" wrapText="1" readingOrder="1"/>
      <protection locked="0"/>
    </xf>
    <xf numFmtId="0" fontId="11" fillId="0" borderId="4" xfId="0" applyFont="1" applyBorder="1" applyAlignment="1" applyProtection="1">
      <alignment horizontal="left" wrapText="1" readingOrder="1"/>
      <protection locked="0"/>
    </xf>
    <xf numFmtId="14" fontId="9" fillId="4" borderId="0" xfId="0" applyNumberFormat="1" applyFont="1" applyFill="1" applyBorder="1" applyAlignment="1">
      <alignment horizontal="left" wrapText="1" readingOrder="1"/>
    </xf>
    <xf numFmtId="0" fontId="6" fillId="0" borderId="0" xfId="0" applyFont="1" applyBorder="1" applyAlignment="1" applyProtection="1">
      <alignment vertical="top" wrapText="1" readingOrder="1"/>
      <protection locked="0"/>
    </xf>
    <xf numFmtId="0" fontId="4" fillId="0" borderId="0" xfId="0" applyFont="1" applyFill="1" applyBorder="1" applyAlignment="1" applyProtection="1">
      <alignment horizontal="left" wrapText="1"/>
      <protection locked="0"/>
    </xf>
    <xf numFmtId="4" fontId="11" fillId="3" borderId="0" xfId="0" applyNumberFormat="1" applyFont="1" applyFill="1" applyBorder="1" applyAlignment="1">
      <alignment readingOrder="1"/>
    </xf>
    <xf numFmtId="165" fontId="11" fillId="0" borderId="0" xfId="0" applyNumberFormat="1" applyFont="1" applyBorder="1" applyAlignment="1" applyProtection="1">
      <alignment horizontal="left" wrapText="1"/>
      <protection locked="0"/>
    </xf>
    <xf numFmtId="0" fontId="6" fillId="0" borderId="0" xfId="0" applyFont="1" applyBorder="1" applyAlignment="1" applyProtection="1">
      <alignment horizontal="left" wrapText="1" readingOrder="1"/>
      <protection locked="0"/>
    </xf>
    <xf numFmtId="0" fontId="11" fillId="0" borderId="0" xfId="0" applyFont="1" applyBorder="1" applyAlignment="1" applyProtection="1">
      <alignment horizontal="left" wrapText="1" readingOrder="1"/>
      <protection locked="0"/>
    </xf>
    <xf numFmtId="4" fontId="5" fillId="2" borderId="5" xfId="0" applyNumberFormat="1" applyFont="1" applyFill="1" applyBorder="1" applyAlignment="1"/>
    <xf numFmtId="0" fontId="7" fillId="0" borderId="5" xfId="0" applyFont="1" applyFill="1" applyBorder="1" applyAlignment="1">
      <alignment horizontal="center" vertical="center"/>
    </xf>
    <xf numFmtId="0" fontId="7" fillId="0" borderId="5" xfId="0" applyFont="1" applyFill="1" applyBorder="1" applyAlignment="1">
      <alignment vertical="center"/>
    </xf>
    <xf numFmtId="43" fontId="11"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1" fillId="0" borderId="5" xfId="0" applyNumberFormat="1" applyFont="1" applyBorder="1" applyAlignment="1">
      <alignment horizontal="right"/>
    </xf>
    <xf numFmtId="4" fontId="9" fillId="0" borderId="5" xfId="0" applyNumberFormat="1" applyFont="1" applyBorder="1" applyAlignment="1">
      <alignment horizontal="right"/>
    </xf>
    <xf numFmtId="0" fontId="8" fillId="0" borderId="5" xfId="0" applyFont="1" applyBorder="1" applyAlignment="1">
      <alignment horizontal="left"/>
    </xf>
    <xf numFmtId="0" fontId="3" fillId="3" borderId="5" xfId="0" applyFont="1" applyFill="1" applyBorder="1" applyAlignment="1">
      <alignment horizontal="left" wrapText="1"/>
    </xf>
    <xf numFmtId="165" fontId="11" fillId="0" borderId="5" xfId="0" applyNumberFormat="1"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12" fillId="0" borderId="5" xfId="0" applyFont="1" applyBorder="1" applyAlignment="1" applyProtection="1">
      <alignment horizontal="left" wrapText="1" readingOrder="1"/>
      <protection locked="0"/>
    </xf>
    <xf numFmtId="0" fontId="13" fillId="0" borderId="0" xfId="0" applyFont="1" applyBorder="1" applyAlignment="1" applyProtection="1">
      <alignment vertical="top" wrapText="1" readingOrder="1"/>
      <protection locked="0"/>
    </xf>
    <xf numFmtId="43" fontId="3" fillId="0" borderId="0" xfId="0" applyNumberFormat="1" applyFont="1" applyFill="1" applyBorder="1" applyAlignment="1"/>
    <xf numFmtId="0" fontId="0" fillId="0" borderId="0" xfId="0" applyFont="1" applyBorder="1"/>
    <xf numFmtId="0" fontId="14" fillId="0" borderId="0" xfId="0" applyFont="1" applyBorder="1" applyAlignment="1" applyProtection="1">
      <alignment vertical="top" wrapText="1" readingOrder="1"/>
      <protection locked="0"/>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1" fillId="0" borderId="5" xfId="0" applyNumberFormat="1" applyFont="1" applyBorder="1" applyAlignment="1" applyProtection="1">
      <alignment horizontal="left" wrapText="1"/>
      <protection locked="0"/>
    </xf>
    <xf numFmtId="164" fontId="11" fillId="0" borderId="0" xfId="0" applyNumberFormat="1" applyFont="1" applyBorder="1" applyAlignment="1" applyProtection="1">
      <alignment horizontal="left" wrapText="1"/>
      <protection locked="0"/>
    </xf>
    <xf numFmtId="0" fontId="3" fillId="0" borderId="0" xfId="0" applyFont="1" applyBorder="1" applyAlignment="1">
      <alignment horizontal="left"/>
    </xf>
    <xf numFmtId="0" fontId="7" fillId="3" borderId="0" xfId="0" applyFont="1" applyFill="1" applyBorder="1" applyAlignment="1">
      <alignment horizontal="left"/>
    </xf>
    <xf numFmtId="4" fontId="3" fillId="0" borderId="0" xfId="0" applyNumberFormat="1" applyFont="1" applyBorder="1" applyAlignment="1">
      <alignment horizontal="left"/>
    </xf>
    <xf numFmtId="4" fontId="9" fillId="0" borderId="0" xfId="0" applyNumberFormat="1" applyFont="1" applyBorder="1" applyAlignment="1">
      <alignment horizontal="right"/>
    </xf>
    <xf numFmtId="43" fontId="3" fillId="0" borderId="0" xfId="1" applyFont="1" applyBorder="1" applyAlignment="1"/>
    <xf numFmtId="166" fontId="6" fillId="0" borderId="5" xfId="0" applyNumberFormat="1" applyFont="1" applyBorder="1" applyAlignment="1" applyProtection="1">
      <alignment horizontal="right" wrapText="1"/>
      <protection locked="0"/>
    </xf>
    <xf numFmtId="0" fontId="15" fillId="0" borderId="0" xfId="0" applyFont="1" applyBorder="1"/>
    <xf numFmtId="0" fontId="15" fillId="0" borderId="0" xfId="0" applyFont="1"/>
    <xf numFmtId="49" fontId="3" fillId="3" borderId="5" xfId="0" quotePrefix="1" applyNumberFormat="1" applyFont="1" applyFill="1" applyBorder="1" applyAlignment="1">
      <alignment horizontal="left"/>
    </xf>
    <xf numFmtId="39" fontId="3" fillId="0" borderId="5" xfId="1" applyNumberFormat="1" applyFont="1" applyBorder="1" applyAlignment="1">
      <alignment horizontal="center"/>
    </xf>
    <xf numFmtId="0" fontId="6" fillId="0" borderId="0" xfId="0" applyFont="1" applyBorder="1" applyAlignment="1" applyProtection="1">
      <alignment horizontal="left" wrapText="1"/>
      <protection locked="0"/>
    </xf>
    <xf numFmtId="0" fontId="6"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6" fontId="6"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14" fontId="9" fillId="0" borderId="0" xfId="0" applyNumberFormat="1" applyFont="1" applyBorder="1" applyAlignment="1">
      <alignment horizontal="left"/>
    </xf>
    <xf numFmtId="0" fontId="9" fillId="0" borderId="0" xfId="0" applyFont="1" applyBorder="1" applyAlignment="1">
      <alignment horizontal="left"/>
    </xf>
    <xf numFmtId="0" fontId="9" fillId="0" borderId="0" xfId="0" applyFont="1" applyBorder="1" applyAlignment="1">
      <alignment vertical="top" wrapText="1"/>
    </xf>
    <xf numFmtId="0" fontId="3" fillId="0" borderId="0" xfId="0" applyFont="1" applyBorder="1" applyAlignment="1">
      <alignment horizontal="center"/>
    </xf>
    <xf numFmtId="0" fontId="4" fillId="0" borderId="0" xfId="0" applyFont="1" applyBorder="1" applyAlignment="1"/>
    <xf numFmtId="0" fontId="3" fillId="0" borderId="0" xfId="0" applyFont="1" applyBorder="1" applyAlignment="1"/>
    <xf numFmtId="14" fontId="16" fillId="0" borderId="0" xfId="0" applyNumberFormat="1" applyFont="1" applyBorder="1" applyAlignment="1">
      <alignment horizontal="left" wrapText="1"/>
    </xf>
    <xf numFmtId="49" fontId="17" fillId="3" borderId="0" xfId="0" applyNumberFormat="1" applyFont="1" applyFill="1" applyBorder="1" applyAlignment="1">
      <alignment horizontal="center"/>
    </xf>
    <xf numFmtId="0" fontId="16" fillId="0" borderId="0" xfId="0" applyFont="1" applyBorder="1" applyAlignment="1">
      <alignment vertical="top"/>
    </xf>
    <xf numFmtId="4" fontId="16" fillId="0" borderId="0" xfId="0" applyNumberFormat="1" applyFont="1" applyBorder="1" applyAlignment="1">
      <alignment horizontal="right"/>
    </xf>
    <xf numFmtId="164" fontId="19" fillId="0" borderId="0" xfId="0" applyNumberFormat="1" applyFont="1" applyBorder="1" applyAlignment="1" applyProtection="1">
      <alignment horizontal="left" wrapText="1"/>
      <protection locked="0"/>
    </xf>
    <xf numFmtId="0" fontId="20" fillId="0" borderId="0" xfId="0" applyFont="1" applyBorder="1" applyAlignment="1" applyProtection="1">
      <alignment horizontal="left" wrapText="1"/>
      <protection locked="0"/>
    </xf>
    <xf numFmtId="0" fontId="20"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20"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43" fontId="3" fillId="3" borderId="16" xfId="1" applyFont="1" applyFill="1" applyBorder="1"/>
    <xf numFmtId="43" fontId="6" fillId="0" borderId="5" xfId="1" applyFont="1" applyBorder="1" applyAlignment="1" applyProtection="1">
      <alignment horizontal="right" wrapText="1"/>
      <protection locked="0"/>
    </xf>
    <xf numFmtId="0" fontId="7" fillId="3" borderId="1" xfId="0" applyFont="1" applyFill="1" applyBorder="1" applyAlignment="1">
      <alignment horizontal="left" wrapText="1"/>
    </xf>
    <xf numFmtId="4" fontId="21" fillId="0" borderId="5" xfId="0" applyNumberFormat="1" applyFont="1" applyBorder="1" applyAlignment="1">
      <alignment horizontal="left"/>
    </xf>
    <xf numFmtId="14" fontId="3" fillId="3" borderId="0" xfId="0" applyNumberFormat="1" applyFont="1" applyFill="1" applyBorder="1" applyAlignment="1">
      <alignment horizontal="left"/>
    </xf>
    <xf numFmtId="49" fontId="3" fillId="3" borderId="0" xfId="0" applyNumberFormat="1" applyFont="1" applyFill="1" applyBorder="1" applyAlignment="1">
      <alignment horizontal="left"/>
    </xf>
    <xf numFmtId="0" fontId="11" fillId="3" borderId="0" xfId="0" applyFont="1" applyFill="1" applyBorder="1" applyAlignment="1">
      <alignment vertical="top" wrapText="1"/>
    </xf>
    <xf numFmtId="4" fontId="3" fillId="3" borderId="0" xfId="0" applyNumberFormat="1" applyFont="1" applyFill="1" applyBorder="1" applyAlignment="1">
      <alignment horizontal="center" wrapText="1"/>
    </xf>
    <xf numFmtId="43" fontId="3" fillId="3" borderId="0" xfId="1" applyFont="1" applyFill="1" applyBorder="1" applyAlignment="1">
      <alignment wrapText="1"/>
    </xf>
    <xf numFmtId="0" fontId="3" fillId="3" borderId="0" xfId="0" applyFont="1" applyFill="1" applyBorder="1"/>
    <xf numFmtId="164" fontId="6" fillId="0" borderId="0" xfId="0" applyNumberFormat="1" applyFont="1" applyBorder="1" applyAlignment="1" applyProtection="1">
      <alignment horizontal="left" wrapText="1"/>
      <protection locked="0"/>
    </xf>
    <xf numFmtId="0" fontId="3" fillId="0" borderId="0" xfId="0" applyFont="1" applyBorder="1" applyAlignment="1">
      <alignment horizontal="right"/>
    </xf>
    <xf numFmtId="4" fontId="5" fillId="2" borderId="5" xfId="0" applyNumberFormat="1" applyFont="1" applyFill="1" applyBorder="1" applyAlignment="1">
      <alignment horizontal="right"/>
    </xf>
    <xf numFmtId="4" fontId="3" fillId="0" borderId="0" xfId="0" applyNumberFormat="1" applyFont="1" applyBorder="1"/>
    <xf numFmtId="14" fontId="6" fillId="0" borderId="5" xfId="0" applyNumberFormat="1" applyFont="1" applyBorder="1" applyAlignment="1" applyProtection="1">
      <alignment horizontal="left" wrapText="1"/>
      <protection locked="0"/>
    </xf>
    <xf numFmtId="4" fontId="3" fillId="0" borderId="8" xfId="0" applyNumberFormat="1" applyFont="1" applyFill="1" applyBorder="1" applyAlignment="1">
      <alignment horizontal="center" wrapText="1"/>
    </xf>
    <xf numFmtId="4" fontId="3" fillId="0" borderId="5" xfId="0" applyNumberFormat="1" applyFont="1" applyFill="1" applyBorder="1" applyAlignment="1">
      <alignment horizontal="center" wrapText="1"/>
    </xf>
    <xf numFmtId="4" fontId="3" fillId="3" borderId="5" xfId="0" applyNumberFormat="1" applyFont="1" applyFill="1" applyBorder="1" applyAlignment="1">
      <alignment horizontal="center" wrapText="1"/>
    </xf>
    <xf numFmtId="4" fontId="3" fillId="0" borderId="5" xfId="0" applyNumberFormat="1" applyFont="1" applyBorder="1" applyAlignment="1">
      <alignment horizontal="center" wrapText="1"/>
    </xf>
    <xf numFmtId="0" fontId="3" fillId="0" borderId="5" xfId="0" applyFont="1" applyBorder="1" applyAlignment="1">
      <alignment horizontal="center"/>
    </xf>
    <xf numFmtId="0" fontId="3" fillId="0" borderId="5" xfId="0" applyFont="1" applyBorder="1"/>
    <xf numFmtId="166" fontId="13" fillId="0" borderId="0" xfId="0" applyNumberFormat="1" applyFont="1" applyBorder="1" applyAlignment="1" applyProtection="1">
      <alignment horizontal="right" vertical="top" wrapText="1" readingOrder="1"/>
      <protection locked="0"/>
    </xf>
    <xf numFmtId="166" fontId="14" fillId="0" borderId="0" xfId="0" applyNumberFormat="1" applyFont="1" applyBorder="1" applyAlignment="1" applyProtection="1">
      <alignment horizontal="right" vertical="top" wrapText="1" readingOrder="1"/>
      <protection locked="0"/>
    </xf>
    <xf numFmtId="0" fontId="14" fillId="0" borderId="0" xfId="0" applyFont="1"/>
    <xf numFmtId="0" fontId="22" fillId="0" borderId="0" xfId="0" applyFont="1" applyFill="1" applyBorder="1" applyAlignment="1">
      <alignment wrapText="1"/>
    </xf>
    <xf numFmtId="0" fontId="5" fillId="2" borderId="5" xfId="0" applyFont="1" applyFill="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horizontal="left"/>
    </xf>
    <xf numFmtId="0" fontId="0" fillId="0" borderId="0" xfId="0" applyFont="1" applyBorder="1" applyAlignment="1">
      <alignment horizontal="center"/>
    </xf>
    <xf numFmtId="0" fontId="0" fillId="0" borderId="0" xfId="0" applyFont="1" applyBorder="1" applyAlignment="1">
      <alignment horizontal="right"/>
    </xf>
    <xf numFmtId="0" fontId="0" fillId="0" borderId="0" xfId="0" applyFont="1" applyBorder="1" applyAlignment="1"/>
    <xf numFmtId="0" fontId="4" fillId="0" borderId="4" xfId="0" applyFont="1" applyBorder="1" applyAlignment="1" applyProtection="1">
      <alignment horizontal="left" wrapText="1"/>
      <protection locked="0"/>
    </xf>
    <xf numFmtId="4" fontId="3" fillId="0" borderId="4" xfId="0" applyNumberFormat="1" applyFont="1" applyBorder="1" applyAlignment="1"/>
    <xf numFmtId="0" fontId="6" fillId="0" borderId="5" xfId="0" applyFont="1" applyBorder="1" applyAlignment="1" applyProtection="1">
      <alignment wrapText="1" readingOrder="1"/>
      <protection locked="0"/>
    </xf>
    <xf numFmtId="4" fontId="11" fillId="3" borderId="4" xfId="0" applyNumberFormat="1" applyFont="1" applyFill="1" applyBorder="1" applyAlignment="1">
      <alignment readingOrder="1"/>
    </xf>
    <xf numFmtId="0" fontId="3" fillId="0" borderId="0" xfId="0" applyFont="1" applyBorder="1" applyAlignment="1">
      <alignment horizontal="left" vertical="center"/>
    </xf>
    <xf numFmtId="0" fontId="0" fillId="0" borderId="0" xfId="0" applyFont="1" applyBorder="1" applyAlignment="1">
      <alignment horizontal="left" vertical="center"/>
    </xf>
    <xf numFmtId="43" fontId="9" fillId="0" borderId="5" xfId="1" applyFont="1" applyBorder="1" applyAlignment="1">
      <alignment horizontal="right"/>
    </xf>
    <xf numFmtId="0" fontId="6" fillId="0" borderId="15" xfId="0" applyFont="1" applyBorder="1" applyAlignment="1" applyProtection="1">
      <alignment vertical="top" wrapText="1" readingOrder="1"/>
      <protection locked="0"/>
    </xf>
    <xf numFmtId="0" fontId="6" fillId="0" borderId="17" xfId="0" applyFont="1" applyBorder="1" applyAlignment="1" applyProtection="1">
      <alignment vertical="top" wrapText="1" readingOrder="1"/>
      <protection locked="0"/>
    </xf>
    <xf numFmtId="0" fontId="6" fillId="0" borderId="3" xfId="0" applyFont="1" applyBorder="1" applyAlignment="1" applyProtection="1">
      <alignment vertical="top" wrapText="1" readingOrder="1"/>
      <protection locked="0"/>
    </xf>
    <xf numFmtId="0" fontId="6" fillId="0" borderId="5" xfId="0" applyFont="1" applyBorder="1" applyAlignment="1" applyProtection="1">
      <alignment horizontal="left" wrapText="1" readingOrder="1"/>
      <protection locked="0"/>
    </xf>
    <xf numFmtId="0" fontId="8" fillId="3" borderId="3" xfId="0" applyFont="1" applyFill="1" applyBorder="1" applyAlignment="1">
      <alignment horizontal="left" readingOrder="1"/>
    </xf>
    <xf numFmtId="0" fontId="7" fillId="3" borderId="3" xfId="0" applyFont="1" applyFill="1" applyBorder="1" applyAlignment="1">
      <alignment horizontal="left" readingOrder="1"/>
    </xf>
    <xf numFmtId="0" fontId="8" fillId="0" borderId="3" xfId="0" applyFont="1" applyBorder="1" applyAlignment="1">
      <alignment horizontal="left" readingOrder="1"/>
    </xf>
    <xf numFmtId="0" fontId="7" fillId="3" borderId="3" xfId="0" applyFont="1" applyFill="1" applyBorder="1" applyAlignment="1">
      <alignment horizontal="left"/>
    </xf>
    <xf numFmtId="0" fontId="3" fillId="3" borderId="3" xfId="0" applyFont="1" applyFill="1" applyBorder="1" applyAlignment="1">
      <alignment horizontal="left"/>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4" fontId="18" fillId="0" borderId="0" xfId="0" applyNumberFormat="1"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center" wrapText="1"/>
    </xf>
    <xf numFmtId="0" fontId="5" fillId="2" borderId="5" xfId="0" applyFont="1" applyFill="1" applyBorder="1" applyAlignment="1">
      <alignment horizontal="center" vertical="center"/>
    </xf>
    <xf numFmtId="0" fontId="5" fillId="2" borderId="9" xfId="0" applyFont="1" applyFill="1" applyBorder="1" applyAlignment="1">
      <alignment horizontal="center" readingOrder="1"/>
    </xf>
    <xf numFmtId="0" fontId="5" fillId="2" borderId="10" xfId="0" applyFont="1" applyFill="1" applyBorder="1" applyAlignment="1">
      <alignment horizontal="center" readingOrder="1"/>
    </xf>
    <xf numFmtId="0" fontId="5" fillId="2" borderId="11" xfId="0" applyFont="1" applyFill="1" applyBorder="1" applyAlignment="1">
      <alignment horizontal="center" readingOrder="1"/>
    </xf>
    <xf numFmtId="0" fontId="5" fillId="2" borderId="12" xfId="0" applyFont="1" applyFill="1" applyBorder="1" applyAlignment="1">
      <alignment horizontal="center" readingOrder="1"/>
    </xf>
    <xf numFmtId="0" fontId="5" fillId="2" borderId="13" xfId="0" applyFont="1" applyFill="1" applyBorder="1" applyAlignment="1">
      <alignment horizontal="center" readingOrder="1"/>
    </xf>
    <xf numFmtId="0" fontId="5" fillId="2" borderId="14" xfId="0" applyFont="1" applyFill="1" applyBorder="1" applyAlignment="1">
      <alignment horizontal="center" readingOrder="1"/>
    </xf>
    <xf numFmtId="0" fontId="5" fillId="2" borderId="8" xfId="0" applyFont="1" applyFill="1" applyBorder="1" applyAlignment="1">
      <alignment horizontal="center" vertical="center" readingOrder="1"/>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935990</xdr:colOff>
      <xdr:row>3</xdr:row>
      <xdr:rowOff>142875</xdr:rowOff>
    </xdr:to>
    <xdr:pic>
      <xdr:nvPicPr>
        <xdr:cNvPr id="2" name="2 Imagen" descr="Resultado de imagen para logo de inapa">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678814" cy="638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226</xdr:row>
      <xdr:rowOff>95250</xdr:rowOff>
    </xdr:from>
    <xdr:ext cx="733424" cy="710683"/>
    <xdr:pic>
      <xdr:nvPicPr>
        <xdr:cNvPr id="3" name="2 Imagen" descr="Resultado de imagen para logo de inapa">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93754575"/>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419</xdr:row>
      <xdr:rowOff>0</xdr:rowOff>
    </xdr:from>
    <xdr:ext cx="724835" cy="600075"/>
    <xdr:pic>
      <xdr:nvPicPr>
        <xdr:cNvPr id="4" name="2 Imagen" descr="Resultado de imagen para logo de inapa">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09651" y="173440725"/>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274</xdr:row>
      <xdr:rowOff>38101</xdr:rowOff>
    </xdr:from>
    <xdr:ext cx="697914" cy="676274"/>
    <xdr:pic>
      <xdr:nvPicPr>
        <xdr:cNvPr id="5" name="2 Imagen" descr="Resultado de imagen para logo de inapa">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23926" y="165534976"/>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346</xdr:row>
      <xdr:rowOff>47626</xdr:rowOff>
    </xdr:from>
    <xdr:ext cx="695324" cy="673764"/>
    <xdr:pic>
      <xdr:nvPicPr>
        <xdr:cNvPr id="6" name="2 Imagen" descr="Resultado de imagen para logo de inapa">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8226" y="168144826"/>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182</xdr:row>
      <xdr:rowOff>114301</xdr:rowOff>
    </xdr:from>
    <xdr:ext cx="762000" cy="716380"/>
    <xdr:pic>
      <xdr:nvPicPr>
        <xdr:cNvPr id="7" name="2 Imagen" descr="Resultado de imagen para logo de inapa">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90601" y="76981051"/>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200025</xdr:colOff>
      <xdr:row>511</xdr:row>
      <xdr:rowOff>114301</xdr:rowOff>
    </xdr:from>
    <xdr:ext cx="733425" cy="607186"/>
    <xdr:pic>
      <xdr:nvPicPr>
        <xdr:cNvPr id="8" name="2 Imagen" descr="Resultado de imagen para logo de inapa">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81075" y="18398490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714375</xdr:colOff>
      <xdr:row>541</xdr:row>
      <xdr:rowOff>76200</xdr:rowOff>
    </xdr:from>
    <xdr:ext cx="2771775" cy="1133474"/>
    <xdr:pic>
      <xdr:nvPicPr>
        <xdr:cNvPr id="9" name="Imagen 8">
          <a:extLst>
            <a:ext uri="{FF2B5EF4-FFF2-40B4-BE49-F238E27FC236}">
              <a16:creationId xmlns:a16="http://schemas.microsoft.com/office/drawing/2014/main" id="{00000000-0008-0000-1200-000009000000}"/>
            </a:ext>
          </a:extLst>
        </xdr:cNvPr>
        <xdr:cNvPicPr>
          <a:picLocks noChangeAspect="1"/>
        </xdr:cNvPicPr>
      </xdr:nvPicPr>
      <xdr:blipFill>
        <a:blip xmlns:r="http://schemas.openxmlformats.org/officeDocument/2006/relationships" r:embed="rId8"/>
        <a:stretch>
          <a:fillRect/>
        </a:stretch>
      </xdr:blipFill>
      <xdr:spPr>
        <a:xfrm>
          <a:off x="2581275" y="467858475"/>
          <a:ext cx="2771775" cy="113347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65"/>
  <sheetViews>
    <sheetView tabSelected="1" topLeftCell="A520" zoomScaleNormal="100" workbookViewId="0">
      <selection activeCell="I532" sqref="I532"/>
    </sheetView>
  </sheetViews>
  <sheetFormatPr baseColWidth="10" defaultRowHeight="11.25" x14ac:dyDescent="0.2"/>
  <cols>
    <col min="1" max="1" width="11.7109375" style="2" customWidth="1"/>
    <col min="2" max="2" width="16.28515625" style="93" customWidth="1"/>
    <col min="3" max="3" width="51.140625" style="2" customWidth="1"/>
    <col min="4" max="4" width="14.7109375" style="94" customWidth="1"/>
    <col min="5" max="5" width="18.140625" style="95" customWidth="1"/>
    <col min="6" max="6" width="16" style="96" customWidth="1"/>
    <col min="7" max="7" width="11.42578125" style="1"/>
    <col min="8" max="8" width="13" style="1" bestFit="1" customWidth="1"/>
    <col min="9" max="60" width="11.42578125" style="1"/>
    <col min="61" max="16384" width="11.42578125" style="2"/>
  </cols>
  <sheetData>
    <row r="1" spans="1:60" ht="15" x14ac:dyDescent="0.25">
      <c r="A1" s="184" t="s">
        <v>0</v>
      </c>
      <c r="B1" s="184"/>
      <c r="C1" s="184"/>
      <c r="D1" s="184"/>
      <c r="E1" s="184"/>
      <c r="F1" s="184"/>
    </row>
    <row r="2" spans="1:60" ht="15" x14ac:dyDescent="0.25">
      <c r="A2" s="184" t="s">
        <v>1</v>
      </c>
      <c r="B2" s="184"/>
      <c r="C2" s="184"/>
      <c r="D2" s="184"/>
      <c r="E2" s="184"/>
      <c r="F2" s="184"/>
    </row>
    <row r="3" spans="1:60" ht="15" customHeight="1" x14ac:dyDescent="0.25">
      <c r="A3" s="185" t="s">
        <v>57</v>
      </c>
      <c r="B3" s="185"/>
      <c r="C3" s="185"/>
      <c r="D3" s="185"/>
      <c r="E3" s="185"/>
      <c r="F3" s="185"/>
    </row>
    <row r="4" spans="1:60" ht="15" customHeight="1" x14ac:dyDescent="0.25">
      <c r="A4" s="185" t="s">
        <v>2</v>
      </c>
      <c r="B4" s="185"/>
      <c r="C4" s="185"/>
      <c r="D4" s="185"/>
      <c r="E4" s="185"/>
      <c r="F4" s="185"/>
    </row>
    <row r="5" spans="1:60" ht="15" x14ac:dyDescent="0.25">
      <c r="A5" s="159"/>
      <c r="B5" s="160"/>
      <c r="C5" s="91"/>
      <c r="D5" s="161"/>
      <c r="E5" s="162"/>
      <c r="F5" s="163"/>
      <c r="G5" s="4"/>
    </row>
    <row r="6" spans="1:60" ht="15" customHeight="1" x14ac:dyDescent="0.2">
      <c r="A6" s="194" t="s">
        <v>3</v>
      </c>
      <c r="B6" s="195"/>
      <c r="C6" s="195"/>
      <c r="D6" s="195"/>
      <c r="E6" s="195"/>
      <c r="F6" s="196"/>
      <c r="G6" s="4"/>
    </row>
    <row r="7" spans="1:60" ht="15" customHeight="1" x14ac:dyDescent="0.2">
      <c r="A7" s="194" t="s">
        <v>4</v>
      </c>
      <c r="B7" s="195"/>
      <c r="C7" s="195"/>
      <c r="D7" s="195"/>
      <c r="E7" s="196"/>
      <c r="F7" s="5">
        <v>181010651.08000001</v>
      </c>
    </row>
    <row r="8" spans="1:60" ht="12" x14ac:dyDescent="0.2">
      <c r="A8" s="6" t="s">
        <v>5</v>
      </c>
      <c r="B8" s="6" t="s">
        <v>6</v>
      </c>
      <c r="C8" s="6" t="s">
        <v>7</v>
      </c>
      <c r="D8" s="6" t="s">
        <v>8</v>
      </c>
      <c r="E8" s="6" t="s">
        <v>9</v>
      </c>
      <c r="F8" s="6" t="s">
        <v>10</v>
      </c>
    </row>
    <row r="9" spans="1:60" ht="15" customHeight="1" x14ac:dyDescent="0.2">
      <c r="A9" s="7"/>
      <c r="B9" s="8"/>
      <c r="C9" s="9" t="s">
        <v>11</v>
      </c>
      <c r="D9" s="10">
        <v>63468341.759999998</v>
      </c>
      <c r="E9" s="10"/>
      <c r="F9" s="11">
        <f>F7+D9</f>
        <v>244478992.84</v>
      </c>
    </row>
    <row r="10" spans="1:60" ht="15" customHeight="1" x14ac:dyDescent="0.2">
      <c r="A10" s="7"/>
      <c r="B10" s="8"/>
      <c r="C10" s="12" t="s">
        <v>12</v>
      </c>
      <c r="D10" s="10">
        <v>27327.3</v>
      </c>
      <c r="E10" s="10"/>
      <c r="F10" s="11">
        <f>F9+D10</f>
        <v>244506320.14000002</v>
      </c>
    </row>
    <row r="11" spans="1:60" ht="15" customHeight="1" x14ac:dyDescent="0.2">
      <c r="A11" s="7"/>
      <c r="B11" s="8"/>
      <c r="C11" s="13" t="s">
        <v>13</v>
      </c>
      <c r="D11" s="14">
        <v>87161.85</v>
      </c>
      <c r="E11" s="14"/>
      <c r="F11" s="11">
        <f>F10+D11</f>
        <v>244593481.99000001</v>
      </c>
    </row>
    <row r="12" spans="1:60" ht="15" customHeight="1" x14ac:dyDescent="0.2">
      <c r="A12" s="7"/>
      <c r="B12" s="8"/>
      <c r="C12" s="12" t="s">
        <v>12</v>
      </c>
      <c r="D12" s="15"/>
      <c r="E12" s="10">
        <v>30000000</v>
      </c>
      <c r="F12" s="11">
        <f>F11-E12</f>
        <v>214593481.99000001</v>
      </c>
    </row>
    <row r="13" spans="1:60" s="22" customFormat="1" ht="15" customHeight="1" x14ac:dyDescent="0.2">
      <c r="A13" s="16"/>
      <c r="B13" s="17"/>
      <c r="C13" s="18" t="s">
        <v>14</v>
      </c>
      <c r="D13" s="19"/>
      <c r="E13" s="20"/>
      <c r="F13" s="11">
        <f>F12</f>
        <v>214593481.99000001</v>
      </c>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row>
    <row r="14" spans="1:60" s="22" customFormat="1" ht="15" customHeight="1" x14ac:dyDescent="0.2">
      <c r="A14" s="16"/>
      <c r="B14" s="17"/>
      <c r="C14" s="18" t="s">
        <v>15</v>
      </c>
      <c r="D14" s="19"/>
      <c r="E14" s="23">
        <v>45849.98</v>
      </c>
      <c r="F14" s="11">
        <f>F13-E14</f>
        <v>214547632.01000002</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row>
    <row r="15" spans="1:60" s="22" customFormat="1" ht="14.25" customHeight="1" x14ac:dyDescent="0.2">
      <c r="A15" s="16"/>
      <c r="B15" s="17"/>
      <c r="C15" s="24" t="s">
        <v>16</v>
      </c>
      <c r="D15" s="19"/>
      <c r="E15" s="23">
        <v>23360.97</v>
      </c>
      <c r="F15" s="11">
        <f t="shared" ref="F15:F78" si="0">F14-E15</f>
        <v>214524271.04000002</v>
      </c>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row>
    <row r="16" spans="1:60" s="22" customFormat="1" ht="15" customHeight="1" x14ac:dyDescent="0.2">
      <c r="A16" s="16"/>
      <c r="B16" s="17"/>
      <c r="C16" s="18" t="s">
        <v>17</v>
      </c>
      <c r="D16" s="19"/>
      <c r="E16" s="23">
        <v>1500</v>
      </c>
      <c r="F16" s="11">
        <f t="shared" si="0"/>
        <v>214522771.04000002</v>
      </c>
      <c r="G16" s="21"/>
      <c r="H16" s="21"/>
      <c r="I16" s="21"/>
      <c r="J16" s="21"/>
      <c r="K16" s="21"/>
      <c r="L16" s="25"/>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row>
    <row r="17" spans="1:61" s="22" customFormat="1" ht="15" customHeight="1" x14ac:dyDescent="0.2">
      <c r="A17" s="16"/>
      <c r="B17" s="17"/>
      <c r="C17" s="18" t="s">
        <v>18</v>
      </c>
      <c r="D17" s="20"/>
      <c r="E17" s="23"/>
      <c r="F17" s="11">
        <f t="shared" si="0"/>
        <v>214522771.04000002</v>
      </c>
      <c r="G17" s="21"/>
      <c r="H17" s="21"/>
      <c r="I17" s="21"/>
      <c r="J17" s="21"/>
      <c r="K17" s="21"/>
      <c r="L17" s="25"/>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row>
    <row r="18" spans="1:61" s="22" customFormat="1" ht="15" customHeight="1" x14ac:dyDescent="0.2">
      <c r="A18" s="16"/>
      <c r="B18" s="17"/>
      <c r="C18" s="18" t="s">
        <v>18</v>
      </c>
      <c r="D18" s="19"/>
      <c r="E18" s="23">
        <v>1050</v>
      </c>
      <c r="F18" s="11">
        <f t="shared" si="0"/>
        <v>214521721.04000002</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row>
    <row r="19" spans="1:61" s="22" customFormat="1" ht="15" customHeight="1" x14ac:dyDescent="0.2">
      <c r="A19" s="16"/>
      <c r="B19" s="17"/>
      <c r="C19" s="18" t="s">
        <v>19</v>
      </c>
      <c r="D19" s="19"/>
      <c r="E19" s="23">
        <v>100</v>
      </c>
      <c r="F19" s="11">
        <f t="shared" si="0"/>
        <v>214521621.04000002</v>
      </c>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row>
    <row r="20" spans="1:61" s="22" customFormat="1" ht="15" customHeight="1" x14ac:dyDescent="0.2">
      <c r="A20" s="16"/>
      <c r="B20" s="17"/>
      <c r="C20" s="18" t="s">
        <v>20</v>
      </c>
      <c r="D20" s="19"/>
      <c r="E20" s="23"/>
      <c r="F20" s="11">
        <f t="shared" si="0"/>
        <v>214521621.04000002</v>
      </c>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row>
    <row r="21" spans="1:61" s="22" customFormat="1" ht="15" customHeight="1" x14ac:dyDescent="0.2">
      <c r="A21" s="16"/>
      <c r="B21" s="17"/>
      <c r="C21" s="18" t="s">
        <v>242</v>
      </c>
      <c r="D21" s="19"/>
      <c r="E21" s="23"/>
      <c r="F21" s="11">
        <f t="shared" si="0"/>
        <v>214521621.04000002</v>
      </c>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row>
    <row r="22" spans="1:61" s="22" customFormat="1" ht="15" customHeight="1" x14ac:dyDescent="0.2">
      <c r="A22" s="16"/>
      <c r="B22" s="17"/>
      <c r="C22" s="18" t="s">
        <v>21</v>
      </c>
      <c r="D22" s="19"/>
      <c r="E22" s="23">
        <v>1000</v>
      </c>
      <c r="F22" s="11">
        <f t="shared" si="0"/>
        <v>214520621.04000002</v>
      </c>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row>
    <row r="23" spans="1:61" s="22" customFormat="1" ht="17.25" customHeight="1" x14ac:dyDescent="0.2">
      <c r="A23" s="16"/>
      <c r="B23" s="17"/>
      <c r="C23" s="18" t="s">
        <v>22</v>
      </c>
      <c r="D23" s="19"/>
      <c r="E23" s="26">
        <v>175</v>
      </c>
      <c r="F23" s="11">
        <f t="shared" si="0"/>
        <v>214520446.04000002</v>
      </c>
      <c r="G23" s="21"/>
      <c r="H23" s="21"/>
      <c r="I23" s="21"/>
      <c r="J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row>
    <row r="24" spans="1:61" s="22" customFormat="1" ht="17.25" customHeight="1" x14ac:dyDescent="0.2">
      <c r="A24" s="16"/>
      <c r="B24" s="17"/>
      <c r="C24" s="24" t="s">
        <v>342</v>
      </c>
      <c r="D24" s="20"/>
      <c r="E24" s="20">
        <v>33858.449999999997</v>
      </c>
      <c r="F24" s="11">
        <f t="shared" si="0"/>
        <v>214486587.59000003</v>
      </c>
      <c r="G24" s="21"/>
      <c r="H24" s="21"/>
      <c r="I24" s="21"/>
      <c r="J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row>
    <row r="25" spans="1:61" s="22" customFormat="1" ht="17.25" customHeight="1" x14ac:dyDescent="0.2">
      <c r="A25" s="16"/>
      <c r="B25" s="17"/>
      <c r="C25" s="24"/>
      <c r="D25" s="19"/>
      <c r="E25" s="20"/>
      <c r="F25" s="11">
        <f t="shared" si="0"/>
        <v>214486587.59000003</v>
      </c>
      <c r="G25" s="21"/>
      <c r="H25" s="21"/>
      <c r="I25" s="21"/>
      <c r="J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row>
    <row r="26" spans="1:61" s="30" customFormat="1" ht="21" customHeight="1" x14ac:dyDescent="0.2">
      <c r="A26" s="35">
        <v>44929</v>
      </c>
      <c r="B26" s="174">
        <v>63630</v>
      </c>
      <c r="C26" s="171" t="s">
        <v>112</v>
      </c>
      <c r="D26" s="14"/>
      <c r="E26" s="27">
        <v>0</v>
      </c>
      <c r="F26" s="11">
        <f t="shared" si="0"/>
        <v>214486587.59000003</v>
      </c>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9"/>
    </row>
    <row r="27" spans="1:61" s="28" customFormat="1" ht="29.25" customHeight="1" x14ac:dyDescent="0.2">
      <c r="A27" s="35">
        <v>44929</v>
      </c>
      <c r="B27" s="166" t="s">
        <v>113</v>
      </c>
      <c r="C27" s="171" t="s">
        <v>62</v>
      </c>
      <c r="D27" s="14"/>
      <c r="E27" s="27">
        <v>299565.15000000002</v>
      </c>
      <c r="F27" s="11">
        <f t="shared" si="0"/>
        <v>214187022.44000003</v>
      </c>
    </row>
    <row r="28" spans="1:61" s="28" customFormat="1" ht="30" customHeight="1" x14ac:dyDescent="0.2">
      <c r="A28" s="35">
        <v>44929</v>
      </c>
      <c r="B28" s="166" t="s">
        <v>114</v>
      </c>
      <c r="C28" s="171" t="s">
        <v>61</v>
      </c>
      <c r="D28" s="148"/>
      <c r="E28" s="27">
        <v>140268</v>
      </c>
      <c r="F28" s="11">
        <f t="shared" si="0"/>
        <v>214046754.44000003</v>
      </c>
      <c r="M28" s="32"/>
    </row>
    <row r="29" spans="1:61" s="28" customFormat="1" ht="30" customHeight="1" x14ac:dyDescent="0.2">
      <c r="A29" s="35">
        <v>44929</v>
      </c>
      <c r="B29" s="166" t="s">
        <v>115</v>
      </c>
      <c r="C29" s="171" t="s">
        <v>63</v>
      </c>
      <c r="D29" s="149"/>
      <c r="E29" s="27">
        <v>41950</v>
      </c>
      <c r="F29" s="11">
        <f t="shared" si="0"/>
        <v>214004804.44000003</v>
      </c>
    </row>
    <row r="30" spans="1:61" s="28" customFormat="1" ht="29.25" customHeight="1" x14ac:dyDescent="0.2">
      <c r="A30" s="35">
        <v>44929</v>
      </c>
      <c r="B30" s="166" t="s">
        <v>116</v>
      </c>
      <c r="C30" s="171" t="s">
        <v>110</v>
      </c>
      <c r="D30" s="149"/>
      <c r="E30" s="27">
        <v>35751.61</v>
      </c>
      <c r="F30" s="11">
        <f t="shared" si="0"/>
        <v>213969052.83000001</v>
      </c>
    </row>
    <row r="31" spans="1:61" s="28" customFormat="1" ht="30.75" customHeight="1" x14ac:dyDescent="0.2">
      <c r="A31" s="35">
        <v>44929</v>
      </c>
      <c r="B31" s="166" t="s">
        <v>117</v>
      </c>
      <c r="C31" s="171" t="s">
        <v>64</v>
      </c>
      <c r="D31" s="149"/>
      <c r="E31" s="27">
        <v>89496.1</v>
      </c>
      <c r="F31" s="11">
        <f t="shared" si="0"/>
        <v>213879556.73000002</v>
      </c>
    </row>
    <row r="32" spans="1:61" s="28" customFormat="1" ht="21" customHeight="1" x14ac:dyDescent="0.2">
      <c r="A32" s="35">
        <v>44929</v>
      </c>
      <c r="B32" s="174">
        <v>63636</v>
      </c>
      <c r="C32" s="171" t="s">
        <v>112</v>
      </c>
      <c r="D32" s="149"/>
      <c r="E32" s="27">
        <v>0</v>
      </c>
      <c r="F32" s="11">
        <f t="shared" si="0"/>
        <v>213879556.73000002</v>
      </c>
    </row>
    <row r="33" spans="1:6" s="28" customFormat="1" ht="30" customHeight="1" x14ac:dyDescent="0.2">
      <c r="A33" s="35">
        <v>44929</v>
      </c>
      <c r="B33" s="166" t="s">
        <v>118</v>
      </c>
      <c r="C33" s="171" t="s">
        <v>65</v>
      </c>
      <c r="D33" s="149"/>
      <c r="E33" s="27">
        <v>200971.82</v>
      </c>
      <c r="F33" s="11">
        <f t="shared" si="0"/>
        <v>213678584.91000003</v>
      </c>
    </row>
    <row r="34" spans="1:6" s="28" customFormat="1" ht="28.5" customHeight="1" x14ac:dyDescent="0.2">
      <c r="A34" s="35">
        <v>44929</v>
      </c>
      <c r="B34" s="166" t="s">
        <v>119</v>
      </c>
      <c r="C34" s="171" t="s">
        <v>66</v>
      </c>
      <c r="D34" s="150"/>
      <c r="E34" s="27">
        <v>69152.66</v>
      </c>
      <c r="F34" s="11">
        <f t="shared" si="0"/>
        <v>213609432.25000003</v>
      </c>
    </row>
    <row r="35" spans="1:6" s="28" customFormat="1" ht="32.25" customHeight="1" x14ac:dyDescent="0.2">
      <c r="A35" s="35">
        <v>44929</v>
      </c>
      <c r="B35" s="166" t="s">
        <v>120</v>
      </c>
      <c r="C35" s="171" t="s">
        <v>67</v>
      </c>
      <c r="D35" s="150"/>
      <c r="E35" s="27">
        <v>147998.99</v>
      </c>
      <c r="F35" s="11">
        <f t="shared" si="0"/>
        <v>213461433.26000002</v>
      </c>
    </row>
    <row r="36" spans="1:6" s="28" customFormat="1" ht="31.5" customHeight="1" x14ac:dyDescent="0.2">
      <c r="A36" s="35">
        <v>44929</v>
      </c>
      <c r="B36" s="166" t="s">
        <v>121</v>
      </c>
      <c r="C36" s="171" t="s">
        <v>68</v>
      </c>
      <c r="D36" s="149"/>
      <c r="E36" s="27">
        <v>160835.22</v>
      </c>
      <c r="F36" s="11">
        <f t="shared" si="0"/>
        <v>213300598.04000002</v>
      </c>
    </row>
    <row r="37" spans="1:6" s="28" customFormat="1" ht="30.75" customHeight="1" x14ac:dyDescent="0.2">
      <c r="A37" s="35">
        <v>44929</v>
      </c>
      <c r="B37" s="166" t="s">
        <v>122</v>
      </c>
      <c r="C37" s="171" t="s">
        <v>69</v>
      </c>
      <c r="D37" s="149"/>
      <c r="E37" s="27">
        <v>63375.19</v>
      </c>
      <c r="F37" s="11">
        <f t="shared" si="0"/>
        <v>213237222.85000002</v>
      </c>
    </row>
    <row r="38" spans="1:6" s="28" customFormat="1" ht="26.25" customHeight="1" x14ac:dyDescent="0.2">
      <c r="A38" s="35">
        <v>44929</v>
      </c>
      <c r="B38" s="166" t="s">
        <v>123</v>
      </c>
      <c r="C38" s="171" t="s">
        <v>70</v>
      </c>
      <c r="D38" s="149"/>
      <c r="E38" s="27">
        <v>298349.37</v>
      </c>
      <c r="F38" s="11">
        <f t="shared" si="0"/>
        <v>212938873.48000002</v>
      </c>
    </row>
    <row r="39" spans="1:6" s="28" customFormat="1" ht="27.75" customHeight="1" x14ac:dyDescent="0.2">
      <c r="A39" s="35">
        <v>44929</v>
      </c>
      <c r="B39" s="166" t="s">
        <v>124</v>
      </c>
      <c r="C39" s="171" t="s">
        <v>71</v>
      </c>
      <c r="D39" s="151"/>
      <c r="E39" s="27">
        <v>24443.39</v>
      </c>
      <c r="F39" s="11">
        <f t="shared" si="0"/>
        <v>212914430.09000003</v>
      </c>
    </row>
    <row r="40" spans="1:6" s="28" customFormat="1" ht="27.75" customHeight="1" x14ac:dyDescent="0.2">
      <c r="A40" s="35">
        <v>44929</v>
      </c>
      <c r="B40" s="166" t="s">
        <v>125</v>
      </c>
      <c r="C40" s="171" t="s">
        <v>72</v>
      </c>
      <c r="D40" s="151"/>
      <c r="E40" s="27">
        <v>119326.52</v>
      </c>
      <c r="F40" s="11">
        <f t="shared" si="0"/>
        <v>212795103.57000002</v>
      </c>
    </row>
    <row r="41" spans="1:6" s="28" customFormat="1" ht="38.25" customHeight="1" x14ac:dyDescent="0.2">
      <c r="A41" s="35">
        <v>44929</v>
      </c>
      <c r="B41" s="166" t="s">
        <v>126</v>
      </c>
      <c r="C41" s="171" t="s">
        <v>73</v>
      </c>
      <c r="D41" s="151"/>
      <c r="E41" s="27">
        <v>2961.2</v>
      </c>
      <c r="F41" s="11">
        <f t="shared" si="0"/>
        <v>212792142.37000003</v>
      </c>
    </row>
    <row r="42" spans="1:6" s="28" customFormat="1" ht="25.5" customHeight="1" x14ac:dyDescent="0.2">
      <c r="A42" s="35">
        <v>44930</v>
      </c>
      <c r="B42" s="174">
        <v>63646</v>
      </c>
      <c r="C42" s="171" t="s">
        <v>112</v>
      </c>
      <c r="D42" s="151"/>
      <c r="E42" s="27">
        <v>0</v>
      </c>
      <c r="F42" s="11">
        <f t="shared" si="0"/>
        <v>212792142.37000003</v>
      </c>
    </row>
    <row r="43" spans="1:6" s="28" customFormat="1" ht="25.5" customHeight="1" x14ac:dyDescent="0.2">
      <c r="A43" s="35">
        <v>44930</v>
      </c>
      <c r="B43" s="174">
        <v>63647</v>
      </c>
      <c r="C43" s="171" t="s">
        <v>112</v>
      </c>
      <c r="D43" s="151"/>
      <c r="E43" s="27">
        <v>0</v>
      </c>
      <c r="F43" s="11">
        <f t="shared" si="0"/>
        <v>212792142.37000003</v>
      </c>
    </row>
    <row r="44" spans="1:6" s="28" customFormat="1" ht="22.5" customHeight="1" x14ac:dyDescent="0.2">
      <c r="A44" s="35">
        <v>44930</v>
      </c>
      <c r="B44" s="174">
        <v>63648</v>
      </c>
      <c r="C44" s="171" t="s">
        <v>112</v>
      </c>
      <c r="D44" s="151"/>
      <c r="E44" s="27">
        <v>0</v>
      </c>
      <c r="F44" s="11">
        <f t="shared" si="0"/>
        <v>212792142.37000003</v>
      </c>
    </row>
    <row r="45" spans="1:6" s="28" customFormat="1" ht="39.75" customHeight="1" x14ac:dyDescent="0.2">
      <c r="A45" s="35">
        <v>44930</v>
      </c>
      <c r="B45" s="166" t="s">
        <v>127</v>
      </c>
      <c r="C45" s="171" t="s">
        <v>74</v>
      </c>
      <c r="D45" s="151"/>
      <c r="E45" s="27">
        <v>2170</v>
      </c>
      <c r="F45" s="11">
        <f t="shared" si="0"/>
        <v>212789972.37000003</v>
      </c>
    </row>
    <row r="46" spans="1:6" s="28" customFormat="1" ht="29.25" customHeight="1" x14ac:dyDescent="0.2">
      <c r="A46" s="35">
        <v>44930</v>
      </c>
      <c r="B46" s="166" t="s">
        <v>128</v>
      </c>
      <c r="C46" s="171" t="s">
        <v>75</v>
      </c>
      <c r="D46" s="151"/>
      <c r="E46" s="27">
        <v>5149.8</v>
      </c>
      <c r="F46" s="11">
        <f t="shared" si="0"/>
        <v>212784822.57000002</v>
      </c>
    </row>
    <row r="47" spans="1:6" s="28" customFormat="1" ht="40.5" customHeight="1" x14ac:dyDescent="0.2">
      <c r="A47" s="35">
        <v>44930</v>
      </c>
      <c r="B47" s="166" t="s">
        <v>129</v>
      </c>
      <c r="C47" s="171" t="s">
        <v>76</v>
      </c>
      <c r="D47" s="151"/>
      <c r="E47" s="27">
        <v>911204.3</v>
      </c>
      <c r="F47" s="11">
        <f t="shared" si="0"/>
        <v>211873618.27000001</v>
      </c>
    </row>
    <row r="48" spans="1:6" s="28" customFormat="1" ht="50.25" customHeight="1" x14ac:dyDescent="0.2">
      <c r="A48" s="35">
        <v>44930</v>
      </c>
      <c r="B48" s="166" t="s">
        <v>130</v>
      </c>
      <c r="C48" s="171" t="s">
        <v>77</v>
      </c>
      <c r="D48" s="152"/>
      <c r="E48" s="27">
        <v>656117.31999999995</v>
      </c>
      <c r="F48" s="11">
        <f t="shared" si="0"/>
        <v>211217500.95000002</v>
      </c>
    </row>
    <row r="49" spans="1:6" s="28" customFormat="1" ht="50.25" customHeight="1" x14ac:dyDescent="0.2">
      <c r="A49" s="35">
        <v>44930</v>
      </c>
      <c r="B49" s="166" t="s">
        <v>131</v>
      </c>
      <c r="C49" s="171" t="s">
        <v>78</v>
      </c>
      <c r="D49" s="152"/>
      <c r="E49" s="27">
        <v>530113.92000000004</v>
      </c>
      <c r="F49" s="11">
        <f t="shared" si="0"/>
        <v>210687387.03000003</v>
      </c>
    </row>
    <row r="50" spans="1:6" s="28" customFormat="1" ht="38.25" customHeight="1" x14ac:dyDescent="0.2">
      <c r="A50" s="35">
        <v>44930</v>
      </c>
      <c r="B50" s="166" t="s">
        <v>132</v>
      </c>
      <c r="C50" s="171" t="s">
        <v>79</v>
      </c>
      <c r="D50" s="152"/>
      <c r="E50" s="27">
        <v>1850</v>
      </c>
      <c r="F50" s="11">
        <f t="shared" si="0"/>
        <v>210685537.03000003</v>
      </c>
    </row>
    <row r="51" spans="1:6" s="28" customFormat="1" ht="36.75" customHeight="1" x14ac:dyDescent="0.2">
      <c r="A51" s="35">
        <v>44930</v>
      </c>
      <c r="B51" s="166" t="s">
        <v>133</v>
      </c>
      <c r="C51" s="171" t="s">
        <v>80</v>
      </c>
      <c r="D51" s="152"/>
      <c r="E51" s="27">
        <v>930</v>
      </c>
      <c r="F51" s="11">
        <f t="shared" si="0"/>
        <v>210684607.03000003</v>
      </c>
    </row>
    <row r="52" spans="1:6" s="28" customFormat="1" ht="27" customHeight="1" x14ac:dyDescent="0.2">
      <c r="A52" s="35">
        <v>44930</v>
      </c>
      <c r="B52" s="166" t="s">
        <v>134</v>
      </c>
      <c r="C52" s="171" t="s">
        <v>81</v>
      </c>
      <c r="D52" s="152"/>
      <c r="E52" s="27">
        <v>115560.21</v>
      </c>
      <c r="F52" s="11">
        <f t="shared" si="0"/>
        <v>210569046.82000002</v>
      </c>
    </row>
    <row r="53" spans="1:6" s="28" customFormat="1" ht="27.75" customHeight="1" x14ac:dyDescent="0.2">
      <c r="A53" s="35">
        <v>44930</v>
      </c>
      <c r="B53" s="166" t="s">
        <v>135</v>
      </c>
      <c r="C53" s="171" t="s">
        <v>82</v>
      </c>
      <c r="D53" s="152"/>
      <c r="E53" s="27">
        <v>170160.15</v>
      </c>
      <c r="F53" s="11">
        <f t="shared" si="0"/>
        <v>210398886.67000002</v>
      </c>
    </row>
    <row r="54" spans="1:6" s="28" customFormat="1" ht="31.5" customHeight="1" x14ac:dyDescent="0.2">
      <c r="A54" s="35" t="s">
        <v>58</v>
      </c>
      <c r="B54" s="166" t="s">
        <v>136</v>
      </c>
      <c r="C54" s="171" t="s">
        <v>83</v>
      </c>
      <c r="D54" s="152"/>
      <c r="E54" s="27">
        <v>57982.5</v>
      </c>
      <c r="F54" s="11">
        <f t="shared" si="0"/>
        <v>210340904.17000002</v>
      </c>
    </row>
    <row r="55" spans="1:6" s="28" customFormat="1" ht="35.25" customHeight="1" x14ac:dyDescent="0.2">
      <c r="A55" s="35" t="s">
        <v>58</v>
      </c>
      <c r="B55" s="166" t="s">
        <v>137</v>
      </c>
      <c r="C55" s="171" t="s">
        <v>84</v>
      </c>
      <c r="D55" s="152"/>
      <c r="E55" s="27">
        <v>143198.53</v>
      </c>
      <c r="F55" s="11">
        <f t="shared" si="0"/>
        <v>210197705.64000002</v>
      </c>
    </row>
    <row r="56" spans="1:6" s="28" customFormat="1" ht="27.75" customHeight="1" x14ac:dyDescent="0.2">
      <c r="A56" s="35" t="s">
        <v>58</v>
      </c>
      <c r="B56" s="166" t="s">
        <v>138</v>
      </c>
      <c r="C56" s="171" t="s">
        <v>85</v>
      </c>
      <c r="D56" s="152"/>
      <c r="E56" s="27">
        <v>10775.9</v>
      </c>
      <c r="F56" s="11">
        <f t="shared" si="0"/>
        <v>210186929.74000001</v>
      </c>
    </row>
    <row r="57" spans="1:6" s="28" customFormat="1" ht="39" customHeight="1" x14ac:dyDescent="0.2">
      <c r="A57" s="35" t="s">
        <v>58</v>
      </c>
      <c r="B57" s="166" t="s">
        <v>139</v>
      </c>
      <c r="C57" s="171" t="s">
        <v>86</v>
      </c>
      <c r="D57" s="152"/>
      <c r="E57" s="27">
        <v>1357069.71</v>
      </c>
      <c r="F57" s="11">
        <f t="shared" si="0"/>
        <v>208829860.03</v>
      </c>
    </row>
    <row r="58" spans="1:6" s="28" customFormat="1" ht="21" customHeight="1" x14ac:dyDescent="0.2">
      <c r="A58" s="35" t="s">
        <v>58</v>
      </c>
      <c r="B58" s="174">
        <v>63662</v>
      </c>
      <c r="C58" s="171" t="s">
        <v>112</v>
      </c>
      <c r="D58" s="152"/>
      <c r="E58" s="27">
        <v>0</v>
      </c>
      <c r="F58" s="11">
        <f t="shared" si="0"/>
        <v>208829860.03</v>
      </c>
    </row>
    <row r="59" spans="1:6" s="28" customFormat="1" ht="36.75" customHeight="1" x14ac:dyDescent="0.2">
      <c r="A59" s="35" t="s">
        <v>58</v>
      </c>
      <c r="B59" s="166" t="s">
        <v>140</v>
      </c>
      <c r="C59" s="171" t="s">
        <v>87</v>
      </c>
      <c r="D59" s="152"/>
      <c r="E59" s="27">
        <v>140621.43</v>
      </c>
      <c r="F59" s="11">
        <f t="shared" si="0"/>
        <v>208689238.59999999</v>
      </c>
    </row>
    <row r="60" spans="1:6" s="28" customFormat="1" ht="19.5" customHeight="1" x14ac:dyDescent="0.2">
      <c r="A60" s="35" t="s">
        <v>58</v>
      </c>
      <c r="B60" s="174">
        <v>63664</v>
      </c>
      <c r="C60" s="171" t="s">
        <v>112</v>
      </c>
      <c r="D60" s="152"/>
      <c r="E60" s="27">
        <v>0</v>
      </c>
      <c r="F60" s="11">
        <f t="shared" si="0"/>
        <v>208689238.59999999</v>
      </c>
    </row>
    <row r="61" spans="1:6" s="28" customFormat="1" ht="21.75" customHeight="1" x14ac:dyDescent="0.2">
      <c r="A61" s="35" t="s">
        <v>58</v>
      </c>
      <c r="B61" s="174">
        <v>63665</v>
      </c>
      <c r="C61" s="171" t="s">
        <v>112</v>
      </c>
      <c r="D61" s="152"/>
      <c r="E61" s="27">
        <v>0</v>
      </c>
      <c r="F61" s="11">
        <f t="shared" si="0"/>
        <v>208689238.59999999</v>
      </c>
    </row>
    <row r="62" spans="1:6" s="28" customFormat="1" ht="26.25" customHeight="1" x14ac:dyDescent="0.2">
      <c r="A62" s="35" t="s">
        <v>58</v>
      </c>
      <c r="B62" s="166" t="s">
        <v>141</v>
      </c>
      <c r="C62" s="171" t="s">
        <v>88</v>
      </c>
      <c r="D62" s="152"/>
      <c r="E62" s="27">
        <v>39582.35</v>
      </c>
      <c r="F62" s="11">
        <f t="shared" si="0"/>
        <v>208649656.25</v>
      </c>
    </row>
    <row r="63" spans="1:6" s="28" customFormat="1" ht="24.75" customHeight="1" x14ac:dyDescent="0.2">
      <c r="A63" s="35" t="s">
        <v>58</v>
      </c>
      <c r="B63" s="166" t="s">
        <v>142</v>
      </c>
      <c r="C63" s="171" t="s">
        <v>89</v>
      </c>
      <c r="D63" s="152"/>
      <c r="E63" s="27">
        <v>57652.5</v>
      </c>
      <c r="F63" s="11">
        <f t="shared" si="0"/>
        <v>208592003.75</v>
      </c>
    </row>
    <row r="64" spans="1:6" s="28" customFormat="1" ht="29.25" customHeight="1" x14ac:dyDescent="0.2">
      <c r="A64" s="35">
        <v>44931</v>
      </c>
      <c r="B64" s="166" t="s">
        <v>255</v>
      </c>
      <c r="C64" s="171" t="s">
        <v>90</v>
      </c>
      <c r="D64" s="152"/>
      <c r="E64" s="27">
        <v>127762.8</v>
      </c>
      <c r="F64" s="11">
        <f t="shared" si="0"/>
        <v>208464240.94999999</v>
      </c>
    </row>
    <row r="65" spans="1:11" s="28" customFormat="1" ht="21" customHeight="1" x14ac:dyDescent="0.2">
      <c r="A65" s="35">
        <v>44932</v>
      </c>
      <c r="B65" s="174">
        <v>63669</v>
      </c>
      <c r="C65" s="171" t="s">
        <v>112</v>
      </c>
      <c r="D65" s="152"/>
      <c r="E65" s="27">
        <v>0</v>
      </c>
      <c r="F65" s="11">
        <f t="shared" si="0"/>
        <v>208464240.94999999</v>
      </c>
    </row>
    <row r="66" spans="1:11" s="28" customFormat="1" ht="28.5" customHeight="1" x14ac:dyDescent="0.2">
      <c r="A66" s="35">
        <v>44932</v>
      </c>
      <c r="B66" s="166" t="s">
        <v>143</v>
      </c>
      <c r="C66" s="171" t="s">
        <v>91</v>
      </c>
      <c r="D66" s="152"/>
      <c r="E66" s="27">
        <v>239173.86</v>
      </c>
      <c r="F66" s="11">
        <f t="shared" si="0"/>
        <v>208225067.08999997</v>
      </c>
    </row>
    <row r="67" spans="1:11" s="28" customFormat="1" ht="27" customHeight="1" x14ac:dyDescent="0.2">
      <c r="A67" s="35">
        <v>44932</v>
      </c>
      <c r="B67" s="166" t="s">
        <v>144</v>
      </c>
      <c r="C67" s="171" t="s">
        <v>92</v>
      </c>
      <c r="D67" s="153"/>
      <c r="E67" s="27">
        <v>295588.2</v>
      </c>
      <c r="F67" s="11">
        <f t="shared" si="0"/>
        <v>207929478.88999999</v>
      </c>
    </row>
    <row r="68" spans="1:11" s="28" customFormat="1" ht="26.25" customHeight="1" x14ac:dyDescent="0.2">
      <c r="A68" s="35">
        <v>44932</v>
      </c>
      <c r="B68" s="166" t="s">
        <v>145</v>
      </c>
      <c r="C68" s="171" t="s">
        <v>93</v>
      </c>
      <c r="D68" s="153"/>
      <c r="E68" s="27">
        <v>199029.02</v>
      </c>
      <c r="F68" s="11">
        <f t="shared" si="0"/>
        <v>207730449.86999997</v>
      </c>
    </row>
    <row r="69" spans="1:11" s="28" customFormat="1" ht="20.25" customHeight="1" x14ac:dyDescent="0.2">
      <c r="A69" s="35">
        <v>44932</v>
      </c>
      <c r="B69" s="174">
        <v>63673</v>
      </c>
      <c r="C69" s="171" t="s">
        <v>112</v>
      </c>
      <c r="D69" s="153"/>
      <c r="E69" s="27">
        <v>0</v>
      </c>
      <c r="F69" s="11">
        <f t="shared" si="0"/>
        <v>207730449.86999997</v>
      </c>
      <c r="K69" s="28" t="s">
        <v>23</v>
      </c>
    </row>
    <row r="70" spans="1:11" s="28" customFormat="1" ht="35.25" customHeight="1" x14ac:dyDescent="0.2">
      <c r="A70" s="35">
        <v>44932</v>
      </c>
      <c r="B70" s="166" t="s">
        <v>146</v>
      </c>
      <c r="C70" s="171" t="s">
        <v>94</v>
      </c>
      <c r="D70" s="153"/>
      <c r="E70" s="27">
        <v>62492.05</v>
      </c>
      <c r="F70" s="11">
        <f t="shared" si="0"/>
        <v>207667957.81999996</v>
      </c>
    </row>
    <row r="71" spans="1:11" s="28" customFormat="1" ht="27" customHeight="1" x14ac:dyDescent="0.2">
      <c r="A71" s="35">
        <v>44932</v>
      </c>
      <c r="B71" s="166" t="s">
        <v>147</v>
      </c>
      <c r="C71" s="171" t="s">
        <v>95</v>
      </c>
      <c r="D71" s="153"/>
      <c r="E71" s="27">
        <v>204321.12</v>
      </c>
      <c r="F71" s="11">
        <f t="shared" si="0"/>
        <v>207463636.69999996</v>
      </c>
    </row>
    <row r="72" spans="1:11" s="28" customFormat="1" ht="27.75" customHeight="1" x14ac:dyDescent="0.2">
      <c r="A72" s="35">
        <v>44932</v>
      </c>
      <c r="B72" s="166" t="s">
        <v>148</v>
      </c>
      <c r="C72" s="171" t="s">
        <v>96</v>
      </c>
      <c r="D72" s="153"/>
      <c r="E72" s="27">
        <v>199028.9</v>
      </c>
      <c r="F72" s="11">
        <f t="shared" si="0"/>
        <v>207264607.79999995</v>
      </c>
    </row>
    <row r="73" spans="1:11" s="28" customFormat="1" ht="28.5" customHeight="1" x14ac:dyDescent="0.2">
      <c r="A73" s="35">
        <v>44932</v>
      </c>
      <c r="B73" s="166" t="s">
        <v>149</v>
      </c>
      <c r="C73" s="171" t="s">
        <v>97</v>
      </c>
      <c r="D73" s="153"/>
      <c r="E73" s="27">
        <v>805884.94</v>
      </c>
      <c r="F73" s="11">
        <f t="shared" si="0"/>
        <v>206458722.85999995</v>
      </c>
    </row>
    <row r="74" spans="1:11" s="28" customFormat="1" ht="27.75" customHeight="1" x14ac:dyDescent="0.2">
      <c r="A74" s="35">
        <v>44932</v>
      </c>
      <c r="B74" s="166" t="s">
        <v>150</v>
      </c>
      <c r="C74" s="171" t="s">
        <v>98</v>
      </c>
      <c r="D74" s="153"/>
      <c r="E74" s="27">
        <v>23695.01</v>
      </c>
      <c r="F74" s="11">
        <f t="shared" si="0"/>
        <v>206435027.84999996</v>
      </c>
    </row>
    <row r="75" spans="1:11" s="28" customFormat="1" ht="30" customHeight="1" x14ac:dyDescent="0.2">
      <c r="A75" s="35">
        <v>44932</v>
      </c>
      <c r="B75" s="166" t="s">
        <v>151</v>
      </c>
      <c r="C75" s="171" t="s">
        <v>99</v>
      </c>
      <c r="D75" s="153"/>
      <c r="E75" s="27">
        <v>140916.09</v>
      </c>
      <c r="F75" s="11">
        <f t="shared" si="0"/>
        <v>206294111.75999996</v>
      </c>
    </row>
    <row r="76" spans="1:11" s="28" customFormat="1" ht="41.25" customHeight="1" x14ac:dyDescent="0.2">
      <c r="A76" s="35">
        <v>44936</v>
      </c>
      <c r="B76" s="166" t="s">
        <v>152</v>
      </c>
      <c r="C76" s="171" t="s">
        <v>100</v>
      </c>
      <c r="D76" s="153"/>
      <c r="E76" s="27">
        <v>86393.2</v>
      </c>
      <c r="F76" s="11">
        <f t="shared" si="0"/>
        <v>206207718.55999997</v>
      </c>
    </row>
    <row r="77" spans="1:11" s="28" customFormat="1" ht="29.25" customHeight="1" x14ac:dyDescent="0.2">
      <c r="A77" s="35">
        <v>44936</v>
      </c>
      <c r="B77" s="166" t="s">
        <v>153</v>
      </c>
      <c r="C77" s="171" t="s">
        <v>101</v>
      </c>
      <c r="D77" s="153"/>
      <c r="E77" s="27">
        <v>119999.29</v>
      </c>
      <c r="F77" s="11">
        <f t="shared" si="0"/>
        <v>206087719.26999998</v>
      </c>
    </row>
    <row r="78" spans="1:11" s="28" customFormat="1" ht="40.5" customHeight="1" x14ac:dyDescent="0.2">
      <c r="A78" s="35">
        <v>44936</v>
      </c>
      <c r="B78" s="166" t="s">
        <v>154</v>
      </c>
      <c r="C78" s="171" t="s">
        <v>102</v>
      </c>
      <c r="D78" s="153"/>
      <c r="E78" s="27">
        <v>193343.89</v>
      </c>
      <c r="F78" s="11">
        <f t="shared" si="0"/>
        <v>205894375.38</v>
      </c>
    </row>
    <row r="79" spans="1:11" s="28" customFormat="1" ht="27" customHeight="1" x14ac:dyDescent="0.2">
      <c r="A79" s="35">
        <v>44936</v>
      </c>
      <c r="B79" s="166" t="s">
        <v>155</v>
      </c>
      <c r="C79" s="171" t="s">
        <v>103</v>
      </c>
      <c r="D79" s="153"/>
      <c r="E79" s="27">
        <v>299147.28999999998</v>
      </c>
      <c r="F79" s="11">
        <f t="shared" ref="F79:F142" si="1">F78-E79</f>
        <v>205595228.09</v>
      </c>
    </row>
    <row r="80" spans="1:11" s="28" customFormat="1" ht="29.25" customHeight="1" x14ac:dyDescent="0.2">
      <c r="A80" s="35">
        <v>44937</v>
      </c>
      <c r="B80" s="166" t="s">
        <v>156</v>
      </c>
      <c r="C80" s="171" t="s">
        <v>104</v>
      </c>
      <c r="D80" s="31"/>
      <c r="E80" s="27">
        <v>5997.55</v>
      </c>
      <c r="F80" s="11">
        <f t="shared" si="1"/>
        <v>205589230.53999999</v>
      </c>
    </row>
    <row r="81" spans="1:7" s="28" customFormat="1" ht="41.25" customHeight="1" x14ac:dyDescent="0.2">
      <c r="A81" s="35">
        <v>44937</v>
      </c>
      <c r="B81" s="166" t="s">
        <v>157</v>
      </c>
      <c r="C81" s="171" t="s">
        <v>111</v>
      </c>
      <c r="D81" s="31"/>
      <c r="E81" s="27">
        <v>82800</v>
      </c>
      <c r="F81" s="11">
        <f t="shared" si="1"/>
        <v>205506430.53999999</v>
      </c>
    </row>
    <row r="82" spans="1:7" s="28" customFormat="1" ht="69" customHeight="1" x14ac:dyDescent="0.2">
      <c r="A82" s="35">
        <v>44937</v>
      </c>
      <c r="B82" s="166" t="s">
        <v>158</v>
      </c>
      <c r="C82" s="171" t="s">
        <v>105</v>
      </c>
      <c r="D82" s="31"/>
      <c r="E82" s="27">
        <v>7417.32</v>
      </c>
      <c r="F82" s="11">
        <f t="shared" si="1"/>
        <v>205499013.22</v>
      </c>
    </row>
    <row r="83" spans="1:7" s="28" customFormat="1" ht="74.25" customHeight="1" x14ac:dyDescent="0.2">
      <c r="A83" s="35">
        <v>44937</v>
      </c>
      <c r="B83" s="166" t="s">
        <v>159</v>
      </c>
      <c r="C83" s="171" t="s">
        <v>106</v>
      </c>
      <c r="D83" s="31"/>
      <c r="E83" s="27">
        <v>738309.24</v>
      </c>
      <c r="F83" s="11">
        <f t="shared" si="1"/>
        <v>204760703.97999999</v>
      </c>
    </row>
    <row r="84" spans="1:7" s="28" customFormat="1" ht="38.25" customHeight="1" x14ac:dyDescent="0.2">
      <c r="A84" s="35">
        <v>44937</v>
      </c>
      <c r="B84" s="166" t="s">
        <v>160</v>
      </c>
      <c r="C84" s="171" t="s">
        <v>107</v>
      </c>
      <c r="D84" s="31"/>
      <c r="E84" s="27">
        <v>10800</v>
      </c>
      <c r="F84" s="11">
        <f t="shared" si="1"/>
        <v>204749903.97999999</v>
      </c>
    </row>
    <row r="85" spans="1:7" s="28" customFormat="1" ht="48" customHeight="1" x14ac:dyDescent="0.2">
      <c r="A85" s="35">
        <v>44937</v>
      </c>
      <c r="B85" s="166" t="s">
        <v>161</v>
      </c>
      <c r="C85" s="171" t="s">
        <v>108</v>
      </c>
      <c r="D85" s="31"/>
      <c r="E85" s="27">
        <v>16200</v>
      </c>
      <c r="F85" s="11">
        <f t="shared" si="1"/>
        <v>204733703.97999999</v>
      </c>
    </row>
    <row r="86" spans="1:7" s="28" customFormat="1" ht="39" customHeight="1" x14ac:dyDescent="0.2">
      <c r="A86" s="35">
        <v>44937</v>
      </c>
      <c r="B86" s="166" t="s">
        <v>162</v>
      </c>
      <c r="C86" s="171" t="s">
        <v>109</v>
      </c>
      <c r="D86" s="31"/>
      <c r="E86" s="27">
        <v>4500</v>
      </c>
      <c r="F86" s="11">
        <f t="shared" si="1"/>
        <v>204729203.97999999</v>
      </c>
    </row>
    <row r="87" spans="1:7" s="28" customFormat="1" ht="43.5" customHeight="1" x14ac:dyDescent="0.2">
      <c r="A87" s="35">
        <v>44937</v>
      </c>
      <c r="B87" s="166" t="s">
        <v>185</v>
      </c>
      <c r="C87" s="171" t="s">
        <v>186</v>
      </c>
      <c r="D87" s="31"/>
      <c r="E87" s="27">
        <v>20070</v>
      </c>
      <c r="F87" s="11">
        <f t="shared" si="1"/>
        <v>204709133.97999999</v>
      </c>
    </row>
    <row r="88" spans="1:7" s="28" customFormat="1" ht="40.5" customHeight="1" x14ac:dyDescent="0.2">
      <c r="A88" s="35">
        <v>44938</v>
      </c>
      <c r="B88" s="166" t="s">
        <v>166</v>
      </c>
      <c r="C88" s="171" t="s">
        <v>164</v>
      </c>
      <c r="D88" s="31"/>
      <c r="E88" s="27">
        <v>7965</v>
      </c>
      <c r="F88" s="11">
        <f t="shared" si="1"/>
        <v>204701168.97999999</v>
      </c>
    </row>
    <row r="89" spans="1:7" s="28" customFormat="1" ht="39" customHeight="1" x14ac:dyDescent="0.2">
      <c r="A89" s="35">
        <v>44938</v>
      </c>
      <c r="B89" s="166" t="s">
        <v>163</v>
      </c>
      <c r="C89" s="171" t="s">
        <v>165</v>
      </c>
      <c r="D89" s="31"/>
      <c r="E89" s="27">
        <v>33300</v>
      </c>
      <c r="F89" s="11">
        <f t="shared" si="1"/>
        <v>204667868.97999999</v>
      </c>
    </row>
    <row r="90" spans="1:7" s="28" customFormat="1" ht="37.5" customHeight="1" x14ac:dyDescent="0.2">
      <c r="A90" s="35">
        <v>44939</v>
      </c>
      <c r="B90" s="166" t="s">
        <v>168</v>
      </c>
      <c r="C90" s="171" t="s">
        <v>167</v>
      </c>
      <c r="D90" s="31"/>
      <c r="E90" s="27">
        <v>141998</v>
      </c>
      <c r="F90" s="11">
        <f t="shared" si="1"/>
        <v>204525870.97999999</v>
      </c>
    </row>
    <row r="91" spans="1:7" s="28" customFormat="1" ht="42.75" customHeight="1" x14ac:dyDescent="0.2">
      <c r="A91" s="35">
        <v>44577</v>
      </c>
      <c r="B91" s="166" t="s">
        <v>205</v>
      </c>
      <c r="C91" s="171" t="s">
        <v>224</v>
      </c>
      <c r="D91" s="31"/>
      <c r="E91" s="27">
        <v>3510</v>
      </c>
      <c r="F91" s="11">
        <f t="shared" si="1"/>
        <v>204522360.97999999</v>
      </c>
    </row>
    <row r="92" spans="1:7" s="28" customFormat="1" ht="40.5" customHeight="1" x14ac:dyDescent="0.2">
      <c r="A92" s="35">
        <v>44577</v>
      </c>
      <c r="B92" s="166" t="s">
        <v>206</v>
      </c>
      <c r="C92" s="171" t="s">
        <v>225</v>
      </c>
      <c r="D92" s="31"/>
      <c r="E92" s="27">
        <v>9000</v>
      </c>
      <c r="F92" s="11">
        <f t="shared" si="1"/>
        <v>204513360.97999999</v>
      </c>
    </row>
    <row r="93" spans="1:7" s="28" customFormat="1" ht="41.25" customHeight="1" x14ac:dyDescent="0.2">
      <c r="A93" s="35">
        <v>44577</v>
      </c>
      <c r="B93" s="166" t="s">
        <v>207</v>
      </c>
      <c r="C93" s="171" t="s">
        <v>226</v>
      </c>
      <c r="D93" s="31"/>
      <c r="E93" s="27">
        <v>24750</v>
      </c>
      <c r="F93" s="11">
        <f t="shared" si="1"/>
        <v>204488610.97999999</v>
      </c>
    </row>
    <row r="94" spans="1:7" s="28" customFormat="1" ht="32.25" customHeight="1" x14ac:dyDescent="0.2">
      <c r="A94" s="35">
        <v>44577</v>
      </c>
      <c r="B94" s="166" t="s">
        <v>208</v>
      </c>
      <c r="C94" s="171" t="s">
        <v>227</v>
      </c>
      <c r="D94" s="31"/>
      <c r="E94" s="27">
        <v>9000</v>
      </c>
      <c r="F94" s="11">
        <f t="shared" si="1"/>
        <v>204479610.97999999</v>
      </c>
    </row>
    <row r="95" spans="1:7" s="28" customFormat="1" ht="42" customHeight="1" x14ac:dyDescent="0.2">
      <c r="A95" s="35">
        <v>44577</v>
      </c>
      <c r="B95" s="166" t="s">
        <v>209</v>
      </c>
      <c r="C95" s="171" t="s">
        <v>228</v>
      </c>
      <c r="D95" s="31"/>
      <c r="E95" s="27">
        <v>2795.04</v>
      </c>
      <c r="F95" s="11">
        <f t="shared" si="1"/>
        <v>204476815.94</v>
      </c>
      <c r="G95" s="157"/>
    </row>
    <row r="96" spans="1:7" s="28" customFormat="1" ht="36.75" customHeight="1" x14ac:dyDescent="0.2">
      <c r="A96" s="35">
        <v>44577</v>
      </c>
      <c r="B96" s="166" t="s">
        <v>210</v>
      </c>
      <c r="C96" s="171" t="s">
        <v>229</v>
      </c>
      <c r="D96" s="31"/>
      <c r="E96" s="27">
        <v>9000</v>
      </c>
      <c r="F96" s="11">
        <f t="shared" si="1"/>
        <v>204467815.94</v>
      </c>
    </row>
    <row r="97" spans="1:6" s="28" customFormat="1" ht="43.5" customHeight="1" x14ac:dyDescent="0.2">
      <c r="A97" s="35">
        <v>44577</v>
      </c>
      <c r="B97" s="166" t="s">
        <v>211</v>
      </c>
      <c r="C97" s="171" t="s">
        <v>230</v>
      </c>
      <c r="D97" s="31"/>
      <c r="E97" s="27">
        <v>9000</v>
      </c>
      <c r="F97" s="11">
        <f t="shared" si="1"/>
        <v>204458815.94</v>
      </c>
    </row>
    <row r="98" spans="1:6" s="28" customFormat="1" ht="48" customHeight="1" x14ac:dyDescent="0.2">
      <c r="A98" s="35">
        <v>44577</v>
      </c>
      <c r="B98" s="166" t="s">
        <v>212</v>
      </c>
      <c r="C98" s="171" t="s">
        <v>231</v>
      </c>
      <c r="D98" s="31"/>
      <c r="E98" s="27">
        <v>10080</v>
      </c>
      <c r="F98" s="11">
        <f t="shared" si="1"/>
        <v>204448735.94</v>
      </c>
    </row>
    <row r="99" spans="1:6" s="28" customFormat="1" ht="37.5" customHeight="1" x14ac:dyDescent="0.2">
      <c r="A99" s="35">
        <v>44577</v>
      </c>
      <c r="B99" s="166" t="s">
        <v>213</v>
      </c>
      <c r="C99" s="171" t="s">
        <v>232</v>
      </c>
      <c r="D99" s="31"/>
      <c r="E99" s="27">
        <v>5400</v>
      </c>
      <c r="F99" s="11">
        <f t="shared" si="1"/>
        <v>204443335.94</v>
      </c>
    </row>
    <row r="100" spans="1:6" s="28" customFormat="1" ht="39" customHeight="1" x14ac:dyDescent="0.2">
      <c r="A100" s="35">
        <v>44577</v>
      </c>
      <c r="B100" s="166" t="s">
        <v>214</v>
      </c>
      <c r="C100" s="171" t="s">
        <v>233</v>
      </c>
      <c r="D100" s="31"/>
      <c r="E100" s="27">
        <v>5400</v>
      </c>
      <c r="F100" s="11">
        <f t="shared" si="1"/>
        <v>204437935.94</v>
      </c>
    </row>
    <row r="101" spans="1:6" s="28" customFormat="1" ht="44.25" customHeight="1" x14ac:dyDescent="0.2">
      <c r="A101" s="35">
        <v>44577</v>
      </c>
      <c r="B101" s="166" t="s">
        <v>215</v>
      </c>
      <c r="C101" s="171" t="s">
        <v>234</v>
      </c>
      <c r="D101" s="31"/>
      <c r="E101" s="27">
        <v>4500</v>
      </c>
      <c r="F101" s="11">
        <f t="shared" si="1"/>
        <v>204433435.94</v>
      </c>
    </row>
    <row r="102" spans="1:6" s="28" customFormat="1" ht="38.25" customHeight="1" x14ac:dyDescent="0.2">
      <c r="A102" s="35">
        <v>44577</v>
      </c>
      <c r="B102" s="166" t="s">
        <v>216</v>
      </c>
      <c r="C102" s="171" t="s">
        <v>235</v>
      </c>
      <c r="D102" s="31"/>
      <c r="E102" s="27">
        <v>5400</v>
      </c>
      <c r="F102" s="11">
        <f t="shared" si="1"/>
        <v>204428035.94</v>
      </c>
    </row>
    <row r="103" spans="1:6" s="28" customFormat="1" ht="50.25" customHeight="1" x14ac:dyDescent="0.2">
      <c r="A103" s="35">
        <v>44577</v>
      </c>
      <c r="B103" s="166" t="s">
        <v>217</v>
      </c>
      <c r="C103" s="171" t="s">
        <v>236</v>
      </c>
      <c r="D103" s="31"/>
      <c r="E103" s="27">
        <v>15840</v>
      </c>
      <c r="F103" s="11">
        <f t="shared" si="1"/>
        <v>204412195.94</v>
      </c>
    </row>
    <row r="104" spans="1:6" s="28" customFormat="1" ht="36" customHeight="1" x14ac:dyDescent="0.2">
      <c r="A104" s="35">
        <v>44577</v>
      </c>
      <c r="B104" s="166" t="s">
        <v>218</v>
      </c>
      <c r="C104" s="171" t="s">
        <v>237</v>
      </c>
      <c r="D104" s="31"/>
      <c r="E104" s="27">
        <v>4500</v>
      </c>
      <c r="F104" s="11">
        <f t="shared" si="1"/>
        <v>204407695.94</v>
      </c>
    </row>
    <row r="105" spans="1:6" s="28" customFormat="1" ht="38.25" customHeight="1" x14ac:dyDescent="0.2">
      <c r="A105" s="35">
        <v>44577</v>
      </c>
      <c r="B105" s="166" t="s">
        <v>219</v>
      </c>
      <c r="C105" s="171" t="s">
        <v>238</v>
      </c>
      <c r="D105" s="31"/>
      <c r="E105" s="27">
        <v>7965</v>
      </c>
      <c r="F105" s="11">
        <f t="shared" si="1"/>
        <v>204399730.94</v>
      </c>
    </row>
    <row r="106" spans="1:6" s="28" customFormat="1" ht="38.25" customHeight="1" x14ac:dyDescent="0.2">
      <c r="A106" s="35">
        <v>44577</v>
      </c>
      <c r="B106" s="166" t="s">
        <v>220</v>
      </c>
      <c r="C106" s="171" t="s">
        <v>241</v>
      </c>
      <c r="D106" s="31"/>
      <c r="E106" s="27">
        <v>543718.94999999995</v>
      </c>
      <c r="F106" s="11">
        <f t="shared" si="1"/>
        <v>203856011.99000001</v>
      </c>
    </row>
    <row r="107" spans="1:6" s="28" customFormat="1" ht="26.25" customHeight="1" x14ac:dyDescent="0.2">
      <c r="A107" s="35">
        <v>44577</v>
      </c>
      <c r="B107" s="166" t="s">
        <v>221</v>
      </c>
      <c r="C107" s="171" t="s">
        <v>184</v>
      </c>
      <c r="D107" s="31"/>
      <c r="E107" s="27">
        <v>200000</v>
      </c>
      <c r="F107" s="11">
        <f t="shared" si="1"/>
        <v>203656011.99000001</v>
      </c>
    </row>
    <row r="108" spans="1:6" s="28" customFormat="1" ht="36" customHeight="1" x14ac:dyDescent="0.2">
      <c r="A108" s="35">
        <v>44577</v>
      </c>
      <c r="B108" s="166" t="s">
        <v>222</v>
      </c>
      <c r="C108" s="171" t="s">
        <v>240</v>
      </c>
      <c r="D108" s="31"/>
      <c r="E108" s="27">
        <v>7110</v>
      </c>
      <c r="F108" s="11">
        <f t="shared" si="1"/>
        <v>203648901.99000001</v>
      </c>
    </row>
    <row r="109" spans="1:6" s="28" customFormat="1" ht="42.75" customHeight="1" x14ac:dyDescent="0.2">
      <c r="A109" s="35">
        <v>44577</v>
      </c>
      <c r="B109" s="166" t="s">
        <v>223</v>
      </c>
      <c r="C109" s="171" t="s">
        <v>239</v>
      </c>
      <c r="D109" s="31"/>
      <c r="E109" s="27">
        <v>53100</v>
      </c>
      <c r="F109" s="11">
        <f t="shared" si="1"/>
        <v>203595801.99000001</v>
      </c>
    </row>
    <row r="110" spans="1:6" s="28" customFormat="1" ht="36.75" customHeight="1" x14ac:dyDescent="0.2">
      <c r="A110" s="35">
        <v>44942</v>
      </c>
      <c r="B110" s="166" t="s">
        <v>170</v>
      </c>
      <c r="C110" s="171" t="s">
        <v>177</v>
      </c>
      <c r="D110" s="31"/>
      <c r="E110" s="27">
        <v>14400</v>
      </c>
      <c r="F110" s="11">
        <f t="shared" si="1"/>
        <v>203581401.99000001</v>
      </c>
    </row>
    <row r="111" spans="1:6" s="28" customFormat="1" ht="26.25" customHeight="1" x14ac:dyDescent="0.2">
      <c r="A111" s="35">
        <v>44942</v>
      </c>
      <c r="B111" s="166" t="s">
        <v>171</v>
      </c>
      <c r="C111" s="171" t="s">
        <v>178</v>
      </c>
      <c r="D111" s="31"/>
      <c r="E111" s="27">
        <v>1800</v>
      </c>
      <c r="F111" s="11">
        <f t="shared" si="1"/>
        <v>203579601.99000001</v>
      </c>
    </row>
    <row r="112" spans="1:6" s="28" customFormat="1" ht="27" customHeight="1" x14ac:dyDescent="0.2">
      <c r="A112" s="35">
        <v>44942</v>
      </c>
      <c r="B112" s="166" t="s">
        <v>172</v>
      </c>
      <c r="C112" s="171" t="s">
        <v>179</v>
      </c>
      <c r="D112" s="31"/>
      <c r="E112" s="27">
        <v>6750</v>
      </c>
      <c r="F112" s="11">
        <f t="shared" si="1"/>
        <v>203572851.99000001</v>
      </c>
    </row>
    <row r="113" spans="1:6" s="28" customFormat="1" ht="25.5" customHeight="1" x14ac:dyDescent="0.2">
      <c r="A113" s="35">
        <v>44942</v>
      </c>
      <c r="B113" s="166" t="s">
        <v>173</v>
      </c>
      <c r="C113" s="171" t="s">
        <v>180</v>
      </c>
      <c r="D113" s="31"/>
      <c r="E113" s="27">
        <v>5850</v>
      </c>
      <c r="F113" s="11">
        <f t="shared" si="1"/>
        <v>203567001.99000001</v>
      </c>
    </row>
    <row r="114" spans="1:6" s="28" customFormat="1" ht="34.5" customHeight="1" x14ac:dyDescent="0.2">
      <c r="A114" s="35">
        <v>44942</v>
      </c>
      <c r="B114" s="166" t="s">
        <v>174</v>
      </c>
      <c r="C114" s="171" t="s">
        <v>181</v>
      </c>
      <c r="D114" s="31"/>
      <c r="E114" s="27">
        <v>5400</v>
      </c>
      <c r="F114" s="11">
        <f t="shared" si="1"/>
        <v>203561601.99000001</v>
      </c>
    </row>
    <row r="115" spans="1:6" s="28" customFormat="1" ht="36.75" customHeight="1" x14ac:dyDescent="0.2">
      <c r="A115" s="35">
        <v>44942</v>
      </c>
      <c r="B115" s="166" t="s">
        <v>175</v>
      </c>
      <c r="C115" s="171" t="s">
        <v>182</v>
      </c>
      <c r="D115" s="31"/>
      <c r="E115" s="27">
        <v>18000</v>
      </c>
      <c r="F115" s="11">
        <f t="shared" si="1"/>
        <v>203543601.99000001</v>
      </c>
    </row>
    <row r="116" spans="1:6" s="28" customFormat="1" ht="39" customHeight="1" x14ac:dyDescent="0.2">
      <c r="A116" s="35">
        <v>44942</v>
      </c>
      <c r="B116" s="166" t="s">
        <v>176</v>
      </c>
      <c r="C116" s="171" t="s">
        <v>183</v>
      </c>
      <c r="D116" s="31"/>
      <c r="E116" s="27">
        <v>6750</v>
      </c>
      <c r="F116" s="11">
        <f t="shared" si="1"/>
        <v>203536851.99000001</v>
      </c>
    </row>
    <row r="117" spans="1:6" s="28" customFormat="1" ht="50.25" customHeight="1" x14ac:dyDescent="0.2">
      <c r="A117" s="35">
        <v>44946</v>
      </c>
      <c r="B117" s="166" t="s">
        <v>195</v>
      </c>
      <c r="C117" s="171" t="s">
        <v>188</v>
      </c>
      <c r="D117" s="31"/>
      <c r="E117" s="27">
        <v>480323.21</v>
      </c>
      <c r="F117" s="11">
        <f t="shared" si="1"/>
        <v>203056528.78</v>
      </c>
    </row>
    <row r="118" spans="1:6" s="28" customFormat="1" ht="28.5" customHeight="1" x14ac:dyDescent="0.2">
      <c r="A118" s="35">
        <v>44946</v>
      </c>
      <c r="B118" s="166" t="s">
        <v>196</v>
      </c>
      <c r="C118" s="171" t="s">
        <v>189</v>
      </c>
      <c r="D118" s="31"/>
      <c r="E118" s="27">
        <v>129664.76</v>
      </c>
      <c r="F118" s="11">
        <f t="shared" si="1"/>
        <v>202926864.02000001</v>
      </c>
    </row>
    <row r="119" spans="1:6" s="28" customFormat="1" ht="30" customHeight="1" x14ac:dyDescent="0.2">
      <c r="A119" s="35">
        <v>44946</v>
      </c>
      <c r="B119" s="166" t="s">
        <v>197</v>
      </c>
      <c r="C119" s="171" t="s">
        <v>190</v>
      </c>
      <c r="D119" s="31"/>
      <c r="E119" s="27">
        <v>74035.98</v>
      </c>
      <c r="F119" s="11">
        <f t="shared" si="1"/>
        <v>202852828.04000002</v>
      </c>
    </row>
    <row r="120" spans="1:6" s="28" customFormat="1" ht="49.5" customHeight="1" x14ac:dyDescent="0.2">
      <c r="A120" s="35">
        <v>44946</v>
      </c>
      <c r="B120" s="166" t="s">
        <v>198</v>
      </c>
      <c r="C120" s="171" t="s">
        <v>191</v>
      </c>
      <c r="D120" s="31"/>
      <c r="E120" s="27">
        <v>7020</v>
      </c>
      <c r="F120" s="11">
        <f t="shared" si="1"/>
        <v>202845808.04000002</v>
      </c>
    </row>
    <row r="121" spans="1:6" s="28" customFormat="1" ht="52.5" customHeight="1" x14ac:dyDescent="0.2">
      <c r="A121" s="35">
        <v>44946</v>
      </c>
      <c r="B121" s="166" t="s">
        <v>199</v>
      </c>
      <c r="C121" s="171" t="s">
        <v>192</v>
      </c>
      <c r="D121" s="31"/>
      <c r="E121" s="27">
        <v>5833.33</v>
      </c>
      <c r="F121" s="11">
        <f t="shared" si="1"/>
        <v>202839974.71000001</v>
      </c>
    </row>
    <row r="122" spans="1:6" s="28" customFormat="1" ht="37.5" customHeight="1" x14ac:dyDescent="0.2">
      <c r="A122" s="35">
        <v>44946</v>
      </c>
      <c r="B122" s="166" t="s">
        <v>200</v>
      </c>
      <c r="C122" s="171" t="s">
        <v>193</v>
      </c>
      <c r="D122" s="31"/>
      <c r="E122" s="27">
        <v>3600</v>
      </c>
      <c r="F122" s="11">
        <f t="shared" si="1"/>
        <v>202836374.71000001</v>
      </c>
    </row>
    <row r="123" spans="1:6" s="37" customFormat="1" ht="39" customHeight="1" x14ac:dyDescent="0.2">
      <c r="A123" s="35">
        <v>44946</v>
      </c>
      <c r="B123" s="166" t="s">
        <v>187</v>
      </c>
      <c r="C123" s="171" t="s">
        <v>194</v>
      </c>
      <c r="D123" s="36"/>
      <c r="E123" s="27">
        <v>454317.64</v>
      </c>
      <c r="F123" s="11">
        <f t="shared" si="1"/>
        <v>202382057.07000002</v>
      </c>
    </row>
    <row r="124" spans="1:6" s="37" customFormat="1" ht="38.25" customHeight="1" x14ac:dyDescent="0.2">
      <c r="A124" s="35">
        <v>44950</v>
      </c>
      <c r="B124" s="166" t="s">
        <v>243</v>
      </c>
      <c r="C124" s="171" t="s">
        <v>245</v>
      </c>
      <c r="D124" s="36"/>
      <c r="E124" s="27">
        <v>181829.72</v>
      </c>
      <c r="F124" s="11">
        <f t="shared" si="1"/>
        <v>202200227.35000002</v>
      </c>
    </row>
    <row r="125" spans="1:6" s="37" customFormat="1" ht="21" customHeight="1" x14ac:dyDescent="0.2">
      <c r="A125" s="35">
        <v>44950</v>
      </c>
      <c r="B125" s="166" t="s">
        <v>244</v>
      </c>
      <c r="C125" s="171" t="s">
        <v>246</v>
      </c>
      <c r="D125" s="36"/>
      <c r="E125" s="27">
        <v>309620.34999999998</v>
      </c>
      <c r="F125" s="11">
        <f t="shared" si="1"/>
        <v>201890607.00000003</v>
      </c>
    </row>
    <row r="126" spans="1:6" s="37" customFormat="1" ht="105" customHeight="1" x14ac:dyDescent="0.2">
      <c r="A126" s="35">
        <v>44952</v>
      </c>
      <c r="B126" s="166" t="s">
        <v>256</v>
      </c>
      <c r="C126" s="171" t="s">
        <v>257</v>
      </c>
      <c r="D126" s="36"/>
      <c r="E126" s="27">
        <v>878999.54</v>
      </c>
      <c r="F126" s="11">
        <f t="shared" si="1"/>
        <v>201011607.46000004</v>
      </c>
    </row>
    <row r="127" spans="1:6" s="37" customFormat="1" ht="54.75" customHeight="1" x14ac:dyDescent="0.2">
      <c r="A127" s="35">
        <v>44953</v>
      </c>
      <c r="B127" s="166" t="s">
        <v>259</v>
      </c>
      <c r="C127" s="171" t="s">
        <v>282</v>
      </c>
      <c r="D127" s="36"/>
      <c r="E127" s="27">
        <v>70000</v>
      </c>
      <c r="F127" s="11">
        <f t="shared" si="1"/>
        <v>200941607.46000004</v>
      </c>
    </row>
    <row r="128" spans="1:6" s="37" customFormat="1" ht="51.75" customHeight="1" x14ac:dyDescent="0.2">
      <c r="A128" s="35">
        <v>44957</v>
      </c>
      <c r="B128" s="166" t="s">
        <v>273</v>
      </c>
      <c r="C128" s="171" t="s">
        <v>283</v>
      </c>
      <c r="D128" s="36"/>
      <c r="E128" s="27">
        <v>13500</v>
      </c>
      <c r="F128" s="11">
        <f t="shared" si="1"/>
        <v>200928107.46000004</v>
      </c>
    </row>
    <row r="129" spans="1:6" s="37" customFormat="1" ht="44.25" customHeight="1" x14ac:dyDescent="0.2">
      <c r="A129" s="35">
        <v>44957</v>
      </c>
      <c r="B129" s="166" t="s">
        <v>274</v>
      </c>
      <c r="C129" s="171" t="s">
        <v>284</v>
      </c>
      <c r="D129" s="36"/>
      <c r="E129" s="27">
        <v>40000</v>
      </c>
      <c r="F129" s="11">
        <f t="shared" si="1"/>
        <v>200888107.46000004</v>
      </c>
    </row>
    <row r="130" spans="1:6" s="37" customFormat="1" ht="31.5" customHeight="1" x14ac:dyDescent="0.2">
      <c r="A130" s="35">
        <v>44957</v>
      </c>
      <c r="B130" s="166" t="s">
        <v>275</v>
      </c>
      <c r="C130" s="171" t="s">
        <v>258</v>
      </c>
      <c r="D130" s="36"/>
      <c r="E130" s="27">
        <v>100000</v>
      </c>
      <c r="F130" s="11">
        <f t="shared" si="1"/>
        <v>200788107.46000004</v>
      </c>
    </row>
    <row r="131" spans="1:6" s="37" customFormat="1" ht="45.75" customHeight="1" x14ac:dyDescent="0.2">
      <c r="A131" s="35">
        <v>44957</v>
      </c>
      <c r="B131" s="166" t="s">
        <v>276</v>
      </c>
      <c r="C131" s="171" t="s">
        <v>285</v>
      </c>
      <c r="D131" s="36"/>
      <c r="E131" s="27">
        <v>258421.78</v>
      </c>
      <c r="F131" s="11">
        <f t="shared" si="1"/>
        <v>200529685.68000004</v>
      </c>
    </row>
    <row r="132" spans="1:6" s="37" customFormat="1" ht="42.75" customHeight="1" x14ac:dyDescent="0.2">
      <c r="A132" s="35">
        <v>44957</v>
      </c>
      <c r="B132" s="166" t="s">
        <v>277</v>
      </c>
      <c r="C132" s="171" t="s">
        <v>286</v>
      </c>
      <c r="D132" s="36"/>
      <c r="E132" s="27">
        <v>40000</v>
      </c>
      <c r="F132" s="11">
        <f t="shared" si="1"/>
        <v>200489685.68000004</v>
      </c>
    </row>
    <row r="133" spans="1:6" s="37" customFormat="1" ht="43.5" customHeight="1" x14ac:dyDescent="0.2">
      <c r="A133" s="35">
        <v>44957</v>
      </c>
      <c r="B133" s="166" t="s">
        <v>278</v>
      </c>
      <c r="C133" s="171" t="s">
        <v>287</v>
      </c>
      <c r="D133" s="36"/>
      <c r="E133" s="27">
        <v>18458.7</v>
      </c>
      <c r="F133" s="11">
        <f t="shared" si="1"/>
        <v>200471226.98000005</v>
      </c>
    </row>
    <row r="134" spans="1:6" s="37" customFormat="1" ht="55.5" customHeight="1" x14ac:dyDescent="0.2">
      <c r="A134" s="35">
        <v>44957</v>
      </c>
      <c r="B134" s="166" t="s">
        <v>279</v>
      </c>
      <c r="C134" s="171" t="s">
        <v>288</v>
      </c>
      <c r="D134" s="36"/>
      <c r="E134" s="27">
        <v>13333.32</v>
      </c>
      <c r="F134" s="11">
        <f t="shared" si="1"/>
        <v>200457893.66000006</v>
      </c>
    </row>
    <row r="135" spans="1:6" s="37" customFormat="1" ht="63" customHeight="1" x14ac:dyDescent="0.2">
      <c r="A135" s="35">
        <v>44957</v>
      </c>
      <c r="B135" s="166" t="s">
        <v>280</v>
      </c>
      <c r="C135" s="171" t="s">
        <v>289</v>
      </c>
      <c r="D135" s="36"/>
      <c r="E135" s="27">
        <v>44550</v>
      </c>
      <c r="F135" s="11">
        <f t="shared" si="1"/>
        <v>200413343.66000006</v>
      </c>
    </row>
    <row r="136" spans="1:6" s="37" customFormat="1" ht="41.25" customHeight="1" x14ac:dyDescent="0.2">
      <c r="A136" s="35">
        <v>44957</v>
      </c>
      <c r="B136" s="166" t="s">
        <v>281</v>
      </c>
      <c r="C136" s="171" t="s">
        <v>290</v>
      </c>
      <c r="D136" s="36"/>
      <c r="E136" s="27">
        <v>61409.79</v>
      </c>
      <c r="F136" s="11">
        <f t="shared" si="1"/>
        <v>200351933.87000006</v>
      </c>
    </row>
    <row r="137" spans="1:6" s="37" customFormat="1" ht="45" customHeight="1" x14ac:dyDescent="0.2">
      <c r="A137" s="35">
        <v>44957</v>
      </c>
      <c r="B137" s="166" t="s">
        <v>260</v>
      </c>
      <c r="C137" s="171" t="s">
        <v>291</v>
      </c>
      <c r="D137" s="36"/>
      <c r="E137" s="27">
        <v>2500</v>
      </c>
      <c r="F137" s="11">
        <f t="shared" si="1"/>
        <v>200349433.87000006</v>
      </c>
    </row>
    <row r="138" spans="1:6" s="37" customFormat="1" ht="29.25" customHeight="1" x14ac:dyDescent="0.2">
      <c r="A138" s="35">
        <v>44957</v>
      </c>
      <c r="B138" s="166" t="s">
        <v>261</v>
      </c>
      <c r="C138" s="171" t="s">
        <v>292</v>
      </c>
      <c r="D138" s="36"/>
      <c r="E138" s="27">
        <v>416163.74</v>
      </c>
      <c r="F138" s="11">
        <f t="shared" si="1"/>
        <v>199933270.13000005</v>
      </c>
    </row>
    <row r="139" spans="1:6" s="37" customFormat="1" ht="42" customHeight="1" x14ac:dyDescent="0.2">
      <c r="A139" s="35">
        <v>44957</v>
      </c>
      <c r="B139" s="166" t="s">
        <v>262</v>
      </c>
      <c r="C139" s="171" t="s">
        <v>293</v>
      </c>
      <c r="D139" s="36"/>
      <c r="E139" s="27">
        <v>43650</v>
      </c>
      <c r="F139" s="11">
        <f t="shared" si="1"/>
        <v>199889620.13000005</v>
      </c>
    </row>
    <row r="140" spans="1:6" s="37" customFormat="1" ht="37.5" customHeight="1" x14ac:dyDescent="0.2">
      <c r="A140" s="35">
        <v>44957</v>
      </c>
      <c r="B140" s="166" t="s">
        <v>263</v>
      </c>
      <c r="C140" s="171" t="s">
        <v>294</v>
      </c>
      <c r="D140" s="36"/>
      <c r="E140" s="27">
        <v>798356.7</v>
      </c>
      <c r="F140" s="11">
        <f t="shared" si="1"/>
        <v>199091263.43000007</v>
      </c>
    </row>
    <row r="141" spans="1:6" s="37" customFormat="1" ht="31.5" customHeight="1" x14ac:dyDescent="0.2">
      <c r="A141" s="35">
        <v>44957</v>
      </c>
      <c r="B141" s="166" t="s">
        <v>264</v>
      </c>
      <c r="C141" s="171" t="s">
        <v>295</v>
      </c>
      <c r="D141" s="36"/>
      <c r="E141" s="27">
        <v>6268.8</v>
      </c>
      <c r="F141" s="11">
        <f t="shared" si="1"/>
        <v>199084994.63000005</v>
      </c>
    </row>
    <row r="142" spans="1:6" s="37" customFormat="1" ht="30.75" customHeight="1" x14ac:dyDescent="0.2">
      <c r="A142" s="35">
        <v>44957</v>
      </c>
      <c r="B142" s="166" t="s">
        <v>265</v>
      </c>
      <c r="C142" s="171" t="s">
        <v>296</v>
      </c>
      <c r="D142" s="36"/>
      <c r="E142" s="27">
        <v>1422482.11</v>
      </c>
      <c r="F142" s="11">
        <f t="shared" si="1"/>
        <v>197662512.52000004</v>
      </c>
    </row>
    <row r="143" spans="1:6" s="37" customFormat="1" ht="36.75" customHeight="1" x14ac:dyDescent="0.2">
      <c r="A143" s="35">
        <v>44957</v>
      </c>
      <c r="B143" s="166" t="s">
        <v>266</v>
      </c>
      <c r="C143" s="171" t="s">
        <v>297</v>
      </c>
      <c r="D143" s="36"/>
      <c r="E143" s="27">
        <v>160511.79999999999</v>
      </c>
      <c r="F143" s="11">
        <f t="shared" ref="F143:F150" si="2">F142-E143</f>
        <v>197502000.72000003</v>
      </c>
    </row>
    <row r="144" spans="1:6" s="37" customFormat="1" ht="37.5" customHeight="1" x14ac:dyDescent="0.2">
      <c r="A144" s="35">
        <v>44957</v>
      </c>
      <c r="B144" s="166" t="s">
        <v>267</v>
      </c>
      <c r="C144" s="171" t="s">
        <v>298</v>
      </c>
      <c r="D144" s="36"/>
      <c r="E144" s="27">
        <v>68737.5</v>
      </c>
      <c r="F144" s="11">
        <f t="shared" si="2"/>
        <v>197433263.22000003</v>
      </c>
    </row>
    <row r="145" spans="1:6" s="37" customFormat="1" ht="36.75" customHeight="1" x14ac:dyDescent="0.2">
      <c r="A145" s="35">
        <v>44957</v>
      </c>
      <c r="B145" s="166" t="s">
        <v>268</v>
      </c>
      <c r="C145" s="171" t="s">
        <v>299</v>
      </c>
      <c r="D145" s="36"/>
      <c r="E145" s="27">
        <v>394800</v>
      </c>
      <c r="F145" s="11">
        <f t="shared" si="2"/>
        <v>197038463.22000003</v>
      </c>
    </row>
    <row r="146" spans="1:6" s="37" customFormat="1" ht="29.25" customHeight="1" x14ac:dyDescent="0.2">
      <c r="A146" s="35">
        <v>44957</v>
      </c>
      <c r="B146" s="166" t="s">
        <v>269</v>
      </c>
      <c r="C146" s="171" t="s">
        <v>300</v>
      </c>
      <c r="D146" s="36"/>
      <c r="E146" s="27">
        <v>1758776.84</v>
      </c>
      <c r="F146" s="11">
        <f t="shared" si="2"/>
        <v>195279686.38000003</v>
      </c>
    </row>
    <row r="147" spans="1:6" s="37" customFormat="1" ht="30" customHeight="1" x14ac:dyDescent="0.2">
      <c r="A147" s="35">
        <v>44957</v>
      </c>
      <c r="B147" s="166" t="s">
        <v>270</v>
      </c>
      <c r="C147" s="171" t="s">
        <v>301</v>
      </c>
      <c r="D147" s="36"/>
      <c r="E147" s="27">
        <v>485804</v>
      </c>
      <c r="F147" s="11">
        <f t="shared" si="2"/>
        <v>194793882.38000003</v>
      </c>
    </row>
    <row r="148" spans="1:6" s="37" customFormat="1" ht="35.25" customHeight="1" x14ac:dyDescent="0.2">
      <c r="A148" s="35">
        <v>44957</v>
      </c>
      <c r="B148" s="166" t="s">
        <v>271</v>
      </c>
      <c r="C148" s="171" t="s">
        <v>302</v>
      </c>
      <c r="D148" s="36"/>
      <c r="E148" s="27">
        <v>401106.94</v>
      </c>
      <c r="F148" s="11">
        <f t="shared" si="2"/>
        <v>194392775.44000003</v>
      </c>
    </row>
    <row r="149" spans="1:6" s="37" customFormat="1" ht="27.75" customHeight="1" x14ac:dyDescent="0.2">
      <c r="A149" s="35">
        <v>44957</v>
      </c>
      <c r="B149" s="166" t="s">
        <v>272</v>
      </c>
      <c r="C149" s="172" t="s">
        <v>303</v>
      </c>
      <c r="D149" s="164"/>
      <c r="E149" s="34">
        <v>891825.41</v>
      </c>
      <c r="F149" s="165">
        <f t="shared" si="2"/>
        <v>193500950.03000003</v>
      </c>
    </row>
    <row r="150" spans="1:6" s="37" customFormat="1" ht="21" customHeight="1" x14ac:dyDescent="0.2">
      <c r="A150" s="35">
        <v>44957</v>
      </c>
      <c r="B150" s="166" t="s">
        <v>304</v>
      </c>
      <c r="C150" s="173" t="s">
        <v>112</v>
      </c>
      <c r="D150" s="36"/>
      <c r="E150" s="33">
        <v>0</v>
      </c>
      <c r="F150" s="11">
        <f t="shared" si="2"/>
        <v>193500950.03000003</v>
      </c>
    </row>
    <row r="151" spans="1:6" s="37" customFormat="1" ht="15" customHeight="1" x14ac:dyDescent="0.2">
      <c r="A151" s="38"/>
      <c r="B151" s="39"/>
      <c r="C151" s="40"/>
      <c r="D151" s="41"/>
      <c r="E151" s="42"/>
      <c r="F151" s="43"/>
    </row>
    <row r="152" spans="1:6" s="37" customFormat="1" ht="15" customHeight="1" x14ac:dyDescent="0.2">
      <c r="A152" s="38"/>
      <c r="B152" s="39"/>
      <c r="C152" s="40"/>
      <c r="D152" s="41"/>
      <c r="E152" s="42"/>
      <c r="F152" s="43"/>
    </row>
    <row r="153" spans="1:6" s="37" customFormat="1" ht="15" customHeight="1" x14ac:dyDescent="0.2">
      <c r="A153" s="38"/>
      <c r="B153" s="39"/>
      <c r="C153" s="40"/>
      <c r="D153" s="41"/>
      <c r="E153" s="42"/>
      <c r="F153" s="43"/>
    </row>
    <row r="154" spans="1:6" s="37" customFormat="1" ht="15" customHeight="1" x14ac:dyDescent="0.2">
      <c r="A154" s="38"/>
      <c r="B154" s="39"/>
      <c r="C154" s="40"/>
      <c r="D154" s="41"/>
      <c r="E154" s="42"/>
      <c r="F154" s="43"/>
    </row>
    <row r="155" spans="1:6" s="37" customFormat="1" ht="15" customHeight="1" x14ac:dyDescent="0.2">
      <c r="A155" s="38"/>
      <c r="B155" s="39"/>
      <c r="C155" s="40"/>
      <c r="D155" s="41"/>
      <c r="E155" s="42"/>
      <c r="F155" s="43"/>
    </row>
    <row r="156" spans="1:6" s="37" customFormat="1" ht="15" customHeight="1" x14ac:dyDescent="0.2">
      <c r="A156" s="38"/>
      <c r="B156" s="39"/>
      <c r="C156" s="40"/>
      <c r="D156" s="41"/>
      <c r="E156" s="42"/>
      <c r="F156" s="43"/>
    </row>
    <row r="157" spans="1:6" s="37" customFormat="1" ht="15" customHeight="1" x14ac:dyDescent="0.2">
      <c r="A157" s="38"/>
      <c r="B157" s="39"/>
      <c r="C157" s="40"/>
      <c r="D157" s="41"/>
      <c r="E157" s="42"/>
      <c r="F157" s="43"/>
    </row>
    <row r="158" spans="1:6" s="37" customFormat="1" ht="15" customHeight="1" x14ac:dyDescent="0.2">
      <c r="A158" s="38"/>
      <c r="B158" s="39"/>
      <c r="C158" s="40"/>
      <c r="D158" s="41"/>
      <c r="E158" s="42"/>
      <c r="F158" s="43"/>
    </row>
    <row r="159" spans="1:6" s="37" customFormat="1" ht="15" customHeight="1" x14ac:dyDescent="0.2">
      <c r="A159" s="38"/>
      <c r="B159" s="39"/>
      <c r="C159" s="40"/>
      <c r="D159" s="41"/>
      <c r="E159" s="42"/>
      <c r="F159" s="43"/>
    </row>
    <row r="160" spans="1:6" s="37" customFormat="1" ht="15" customHeight="1" x14ac:dyDescent="0.2">
      <c r="A160" s="38"/>
      <c r="B160" s="39"/>
      <c r="C160" s="40"/>
      <c r="D160" s="41"/>
      <c r="E160" s="42"/>
      <c r="F160" s="43"/>
    </row>
    <row r="161" spans="1:6" s="37" customFormat="1" ht="15" customHeight="1" x14ac:dyDescent="0.2">
      <c r="A161" s="38"/>
      <c r="B161" s="39"/>
      <c r="C161" s="40"/>
      <c r="D161" s="41"/>
      <c r="E161" s="42"/>
      <c r="F161" s="43"/>
    </row>
    <row r="162" spans="1:6" s="37" customFormat="1" ht="15" customHeight="1" x14ac:dyDescent="0.2">
      <c r="A162" s="38"/>
      <c r="B162" s="39"/>
      <c r="C162" s="40"/>
      <c r="D162" s="41"/>
      <c r="E162" s="42"/>
      <c r="F162" s="43"/>
    </row>
    <row r="163" spans="1:6" s="37" customFormat="1" ht="15" customHeight="1" x14ac:dyDescent="0.2">
      <c r="A163" s="38"/>
      <c r="B163" s="39"/>
      <c r="C163" s="40"/>
      <c r="D163" s="41"/>
      <c r="E163" s="42"/>
      <c r="F163" s="43"/>
    </row>
    <row r="164" spans="1:6" s="37" customFormat="1" ht="15" customHeight="1" x14ac:dyDescent="0.2">
      <c r="A164" s="38"/>
      <c r="B164" s="39"/>
      <c r="C164" s="40"/>
      <c r="D164" s="41"/>
      <c r="E164" s="42"/>
      <c r="F164" s="43"/>
    </row>
    <row r="165" spans="1:6" s="37" customFormat="1" ht="15" customHeight="1" x14ac:dyDescent="0.2">
      <c r="A165" s="38"/>
      <c r="B165" s="39"/>
      <c r="C165" s="40"/>
      <c r="D165" s="41"/>
      <c r="E165" s="42"/>
      <c r="F165" s="43"/>
    </row>
    <row r="166" spans="1:6" s="37" customFormat="1" ht="15" customHeight="1" x14ac:dyDescent="0.2">
      <c r="A166" s="38"/>
      <c r="B166" s="39"/>
      <c r="C166" s="40"/>
      <c r="D166" s="41"/>
      <c r="E166" s="42"/>
      <c r="F166" s="43"/>
    </row>
    <row r="167" spans="1:6" s="37" customFormat="1" ht="15" customHeight="1" x14ac:dyDescent="0.2">
      <c r="A167" s="38"/>
      <c r="B167" s="39"/>
      <c r="C167" s="40"/>
      <c r="D167" s="41"/>
      <c r="E167" s="42"/>
      <c r="F167" s="43"/>
    </row>
    <row r="168" spans="1:6" s="37" customFormat="1" ht="15" customHeight="1" x14ac:dyDescent="0.2">
      <c r="A168" s="38"/>
      <c r="B168" s="39"/>
      <c r="C168" s="40"/>
      <c r="D168" s="41"/>
      <c r="E168" s="42"/>
      <c r="F168" s="43"/>
    </row>
    <row r="169" spans="1:6" s="37" customFormat="1" ht="15" customHeight="1" x14ac:dyDescent="0.2">
      <c r="A169" s="38"/>
      <c r="B169" s="39"/>
      <c r="C169" s="40"/>
      <c r="D169" s="41"/>
      <c r="E169" s="42"/>
      <c r="F169" s="43"/>
    </row>
    <row r="170" spans="1:6" s="37" customFormat="1" ht="15" customHeight="1" x14ac:dyDescent="0.2">
      <c r="A170" s="38"/>
      <c r="B170" s="39"/>
      <c r="C170" s="40"/>
      <c r="D170" s="41"/>
      <c r="E170" s="42"/>
      <c r="F170" s="43"/>
    </row>
    <row r="171" spans="1:6" s="37" customFormat="1" ht="15" customHeight="1" x14ac:dyDescent="0.2">
      <c r="A171" s="38"/>
      <c r="B171" s="39"/>
      <c r="C171" s="40"/>
      <c r="D171" s="41"/>
      <c r="E171" s="42"/>
      <c r="F171" s="43"/>
    </row>
    <row r="172" spans="1:6" s="37" customFormat="1" ht="15" customHeight="1" x14ac:dyDescent="0.2">
      <c r="A172" s="38"/>
      <c r="B172" s="39"/>
      <c r="C172" s="40"/>
      <c r="D172" s="41"/>
      <c r="E172" s="42"/>
      <c r="F172" s="43"/>
    </row>
    <row r="173" spans="1:6" s="37" customFormat="1" ht="15" customHeight="1" x14ac:dyDescent="0.2">
      <c r="A173" s="38"/>
      <c r="B173" s="39"/>
      <c r="C173" s="40"/>
      <c r="D173" s="41"/>
      <c r="E173" s="42"/>
      <c r="F173" s="43"/>
    </row>
    <row r="174" spans="1:6" s="37" customFormat="1" ht="15" customHeight="1" x14ac:dyDescent="0.2">
      <c r="A174" s="38"/>
      <c r="B174" s="39"/>
      <c r="C174" s="40"/>
      <c r="D174" s="41"/>
      <c r="E174" s="42"/>
      <c r="F174" s="43"/>
    </row>
    <row r="175" spans="1:6" s="37" customFormat="1" ht="15" customHeight="1" x14ac:dyDescent="0.2">
      <c r="A175" s="38"/>
      <c r="B175" s="39"/>
      <c r="C175" s="40"/>
      <c r="D175" s="41"/>
      <c r="E175" s="42"/>
      <c r="F175" s="43"/>
    </row>
    <row r="176" spans="1:6" s="37" customFormat="1" ht="15" customHeight="1" x14ac:dyDescent="0.2">
      <c r="A176" s="38"/>
      <c r="B176" s="39"/>
      <c r="C176" s="40"/>
      <c r="D176" s="41"/>
      <c r="E176" s="42"/>
      <c r="F176" s="43"/>
    </row>
    <row r="177" spans="1:60" s="37" customFormat="1" ht="15" customHeight="1" x14ac:dyDescent="0.2">
      <c r="A177" s="38"/>
      <c r="B177" s="39"/>
      <c r="C177" s="40"/>
      <c r="D177" s="41"/>
      <c r="E177" s="42"/>
      <c r="F177" s="43"/>
    </row>
    <row r="178" spans="1:60" s="37" customFormat="1" ht="15" customHeight="1" x14ac:dyDescent="0.2">
      <c r="A178" s="38"/>
      <c r="B178" s="39"/>
      <c r="C178" s="40"/>
      <c r="D178" s="41"/>
      <c r="E178" s="42"/>
      <c r="F178" s="43"/>
    </row>
    <row r="179" spans="1:60" s="37" customFormat="1" ht="15" customHeight="1" x14ac:dyDescent="0.2">
      <c r="A179" s="38"/>
      <c r="B179" s="39"/>
      <c r="C179" s="40"/>
      <c r="D179" s="41"/>
      <c r="E179" s="42"/>
      <c r="F179" s="43"/>
    </row>
    <row r="180" spans="1:60" s="37" customFormat="1" ht="15" customHeight="1" x14ac:dyDescent="0.2">
      <c r="A180" s="38"/>
      <c r="B180" s="39"/>
      <c r="C180" s="40"/>
      <c r="D180" s="41"/>
      <c r="E180" s="42"/>
      <c r="F180" s="43"/>
    </row>
    <row r="181" spans="1:60" s="37" customFormat="1" ht="15" customHeight="1" x14ac:dyDescent="0.2">
      <c r="A181" s="38"/>
      <c r="B181" s="39"/>
      <c r="C181" s="40"/>
      <c r="D181" s="41"/>
      <c r="E181" s="42"/>
      <c r="F181" s="43"/>
    </row>
    <row r="182" spans="1:60" s="37" customFormat="1" ht="15" customHeight="1" x14ac:dyDescent="0.2">
      <c r="A182" s="38"/>
      <c r="B182" s="39"/>
      <c r="C182" s="40"/>
      <c r="D182" s="41"/>
      <c r="E182" s="42"/>
      <c r="F182" s="43"/>
    </row>
    <row r="183" spans="1:60" s="45" customFormat="1" ht="15" customHeight="1" x14ac:dyDescent="0.25">
      <c r="A183" s="184" t="s">
        <v>0</v>
      </c>
      <c r="B183" s="184"/>
      <c r="C183" s="184"/>
      <c r="D183" s="184"/>
      <c r="E183" s="184"/>
      <c r="F183" s="18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row>
    <row r="184" spans="1:60" s="45" customFormat="1" ht="15" customHeight="1" x14ac:dyDescent="0.25">
      <c r="A184" s="184" t="s">
        <v>1</v>
      </c>
      <c r="B184" s="184"/>
      <c r="C184" s="184"/>
      <c r="D184" s="184"/>
      <c r="E184" s="184"/>
      <c r="F184" s="18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row>
    <row r="185" spans="1:60" s="45" customFormat="1" ht="15" customHeight="1" x14ac:dyDescent="0.25">
      <c r="A185" s="185" t="s">
        <v>57</v>
      </c>
      <c r="B185" s="185"/>
      <c r="C185" s="185"/>
      <c r="D185" s="185"/>
      <c r="E185" s="185"/>
      <c r="F185" s="185"/>
      <c r="G185" s="44"/>
      <c r="H185" s="44"/>
      <c r="I185" s="44"/>
      <c r="J185" s="44"/>
      <c r="K185" s="44"/>
      <c r="L185" s="44"/>
      <c r="M185" s="44"/>
      <c r="N185" s="44"/>
      <c r="O185" s="44"/>
      <c r="P185" s="44"/>
      <c r="Q185" s="44"/>
      <c r="R185" s="44"/>
      <c r="S185" s="44"/>
      <c r="T185" s="44"/>
      <c r="U185" s="44"/>
      <c r="V185" s="44"/>
      <c r="W185" s="44"/>
      <c r="X185" s="44"/>
      <c r="Y185" s="44"/>
      <c r="Z185" s="44"/>
      <c r="AA185" s="44"/>
      <c r="AB185" s="44"/>
      <c r="AC185" s="44"/>
      <c r="AD185" s="44"/>
      <c r="AE185" s="44"/>
      <c r="AF185" s="44"/>
      <c r="AG185" s="44"/>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row>
    <row r="186" spans="1:60" s="45" customFormat="1" ht="15" customHeight="1" x14ac:dyDescent="0.25">
      <c r="A186" s="185" t="s">
        <v>2</v>
      </c>
      <c r="B186" s="185"/>
      <c r="C186" s="185"/>
      <c r="D186" s="185"/>
      <c r="E186" s="185"/>
      <c r="F186" s="185"/>
      <c r="G186" s="44"/>
      <c r="H186" s="44"/>
      <c r="I186" s="44"/>
      <c r="J186" s="44"/>
      <c r="K186" s="44"/>
      <c r="L186" s="44"/>
      <c r="M186" s="44"/>
      <c r="N186" s="44"/>
      <c r="O186" s="44"/>
      <c r="P186" s="44"/>
      <c r="Q186" s="44"/>
      <c r="R186" s="44"/>
      <c r="S186" s="44"/>
      <c r="T186" s="44"/>
      <c r="U186" s="44"/>
      <c r="V186" s="44"/>
      <c r="W186" s="44"/>
      <c r="X186" s="44"/>
      <c r="Y186" s="44"/>
      <c r="Z186" s="44"/>
      <c r="AA186" s="44"/>
      <c r="AB186" s="44"/>
      <c r="AC186" s="44"/>
      <c r="AD186" s="44"/>
      <c r="AE186" s="44"/>
      <c r="AF186" s="44"/>
      <c r="AG186" s="44"/>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row>
    <row r="187" spans="1:60" s="45" customFormat="1" ht="15" customHeight="1" x14ac:dyDescent="0.25">
      <c r="A187" s="159"/>
      <c r="B187" s="160"/>
      <c r="C187" s="91"/>
      <c r="D187" s="161"/>
      <c r="E187" s="162"/>
      <c r="F187" s="163"/>
      <c r="G187" s="44"/>
      <c r="H187" s="44"/>
      <c r="I187" s="44"/>
      <c r="J187" s="44"/>
      <c r="K187" s="44"/>
      <c r="L187" s="44"/>
      <c r="M187" s="44"/>
      <c r="N187" s="44"/>
      <c r="O187" s="44"/>
      <c r="P187" s="44"/>
      <c r="Q187" s="44"/>
      <c r="R187" s="44"/>
      <c r="S187" s="44"/>
      <c r="T187" s="44"/>
      <c r="U187" s="44"/>
      <c r="V187" s="44"/>
      <c r="W187" s="44"/>
      <c r="X187" s="44"/>
      <c r="Y187" s="44"/>
      <c r="Z187" s="44"/>
      <c r="AA187" s="44"/>
      <c r="AB187" s="44"/>
      <c r="AC187" s="44"/>
      <c r="AD187" s="44"/>
      <c r="AE187" s="44"/>
      <c r="AF187" s="44"/>
      <c r="AG187" s="44"/>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row>
    <row r="188" spans="1:60" s="45" customFormat="1" ht="12" customHeight="1" x14ac:dyDescent="0.2">
      <c r="A188" s="187" t="s">
        <v>24</v>
      </c>
      <c r="B188" s="188"/>
      <c r="C188" s="188"/>
      <c r="D188" s="188"/>
      <c r="E188" s="188"/>
      <c r="F188" s="189"/>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4"/>
      <c r="AG188" s="44"/>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row>
    <row r="189" spans="1:60" s="45" customFormat="1" ht="12" customHeight="1" x14ac:dyDescent="0.2">
      <c r="A189" s="190"/>
      <c r="B189" s="191"/>
      <c r="C189" s="191"/>
      <c r="D189" s="191"/>
      <c r="E189" s="191"/>
      <c r="F189" s="192"/>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row>
    <row r="190" spans="1:60" s="45" customFormat="1" ht="15" customHeight="1" x14ac:dyDescent="0.2">
      <c r="A190" s="193" t="s">
        <v>4</v>
      </c>
      <c r="B190" s="193"/>
      <c r="C190" s="193"/>
      <c r="D190" s="193"/>
      <c r="E190" s="193"/>
      <c r="F190" s="46">
        <v>65220934.590000004</v>
      </c>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row>
    <row r="191" spans="1:60" s="45" customFormat="1" ht="15" customHeight="1" x14ac:dyDescent="0.2">
      <c r="A191" s="47"/>
      <c r="B191" s="48"/>
      <c r="C191" s="47"/>
      <c r="D191" s="47"/>
      <c r="E191" s="47"/>
      <c r="F191" s="49"/>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row>
    <row r="192" spans="1:60" s="45" customFormat="1" ht="15" customHeight="1" x14ac:dyDescent="0.2">
      <c r="A192" s="50" t="s">
        <v>5</v>
      </c>
      <c r="B192" s="50" t="s">
        <v>6</v>
      </c>
      <c r="C192" s="50" t="s">
        <v>25</v>
      </c>
      <c r="D192" s="50" t="s">
        <v>8</v>
      </c>
      <c r="E192" s="50" t="s">
        <v>9</v>
      </c>
      <c r="F192" s="50" t="s">
        <v>26</v>
      </c>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4"/>
      <c r="AG192" s="44"/>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row>
    <row r="193" spans="1:60" s="45" customFormat="1" ht="15" customHeight="1" x14ac:dyDescent="0.2">
      <c r="A193" s="51"/>
      <c r="B193" s="13"/>
      <c r="C193" s="175" t="s">
        <v>27</v>
      </c>
      <c r="D193" s="52"/>
      <c r="E193" s="52"/>
      <c r="F193" s="53">
        <f>F190</f>
        <v>65220934.590000004</v>
      </c>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row>
    <row r="194" spans="1:60" s="45" customFormat="1" ht="15" customHeight="1" x14ac:dyDescent="0.2">
      <c r="A194" s="51"/>
      <c r="B194" s="13"/>
      <c r="C194" s="175" t="s">
        <v>28</v>
      </c>
      <c r="D194" s="52"/>
      <c r="E194" s="54"/>
      <c r="F194" s="53">
        <f>F193</f>
        <v>65220934.590000004</v>
      </c>
      <c r="G194" s="44"/>
      <c r="H194" s="44"/>
      <c r="I194" s="44"/>
      <c r="J194" s="44"/>
      <c r="K194" s="44"/>
      <c r="L194" s="44"/>
      <c r="M194" s="44"/>
      <c r="N194" s="44"/>
      <c r="O194" s="44"/>
      <c r="P194" s="44"/>
      <c r="Q194" s="44"/>
      <c r="R194" s="44"/>
      <c r="S194" s="44"/>
      <c r="T194" s="44"/>
      <c r="U194" s="44"/>
      <c r="V194" s="44"/>
      <c r="W194" s="44"/>
      <c r="X194" s="44"/>
      <c r="Y194" s="44"/>
      <c r="Z194" s="44"/>
      <c r="AA194" s="44"/>
      <c r="AB194" s="44"/>
      <c r="AC194" s="44"/>
      <c r="AD194" s="44"/>
      <c r="AE194" s="44"/>
      <c r="AF194" s="44"/>
      <c r="AG194" s="44"/>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row>
    <row r="195" spans="1:60" s="45" customFormat="1" ht="15" customHeight="1" x14ac:dyDescent="0.2">
      <c r="A195" s="51"/>
      <c r="B195" s="13"/>
      <c r="C195" s="175" t="s">
        <v>29</v>
      </c>
      <c r="D195" s="52"/>
      <c r="E195" s="54"/>
      <c r="F195" s="53">
        <f>F194</f>
        <v>65220934.590000004</v>
      </c>
      <c r="G195" s="44"/>
      <c r="H195" s="44"/>
      <c r="I195" s="44"/>
      <c r="J195" s="44"/>
      <c r="K195" s="44"/>
      <c r="L195" s="44"/>
      <c r="M195" s="44"/>
      <c r="N195" s="44"/>
      <c r="O195" s="44"/>
      <c r="P195" s="44"/>
      <c r="Q195" s="44"/>
      <c r="R195" s="44"/>
      <c r="S195" s="44"/>
      <c r="T195" s="44"/>
      <c r="U195" s="44"/>
      <c r="V195" s="44"/>
      <c r="W195" s="44"/>
      <c r="X195" s="44"/>
      <c r="Y195" s="44"/>
      <c r="Z195" s="44"/>
      <c r="AA195" s="44"/>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row>
    <row r="196" spans="1:60" s="45" customFormat="1" ht="15" customHeight="1" x14ac:dyDescent="0.2">
      <c r="A196" s="55"/>
      <c r="B196" s="56"/>
      <c r="C196" s="175" t="s">
        <v>30</v>
      </c>
      <c r="D196" s="52"/>
      <c r="E196" s="52"/>
      <c r="F196" s="53">
        <f>F195+D196</f>
        <v>65220934.590000004</v>
      </c>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row>
    <row r="197" spans="1:60" s="45" customFormat="1" ht="15" customHeight="1" x14ac:dyDescent="0.2">
      <c r="A197" s="55"/>
      <c r="B197" s="56"/>
      <c r="C197" s="175" t="s">
        <v>27</v>
      </c>
      <c r="D197" s="57"/>
      <c r="E197" s="58"/>
      <c r="F197" s="53">
        <f t="shared" ref="F197" si="3">F196+D197</f>
        <v>65220934.590000004</v>
      </c>
      <c r="G197" s="44"/>
      <c r="H197" s="44"/>
      <c r="I197" s="44"/>
      <c r="J197" s="44"/>
      <c r="K197" s="44"/>
      <c r="L197" s="44"/>
      <c r="M197" s="44"/>
      <c r="N197" s="44"/>
      <c r="O197" s="44"/>
      <c r="P197" s="44"/>
      <c r="Q197" s="44"/>
      <c r="R197" s="44"/>
      <c r="S197" s="44"/>
      <c r="T197" s="44"/>
      <c r="U197" s="44"/>
      <c r="V197" s="44"/>
      <c r="W197" s="44"/>
      <c r="X197" s="44"/>
      <c r="Y197" s="44"/>
      <c r="Z197" s="44"/>
      <c r="AA197" s="44"/>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row>
    <row r="198" spans="1:60" s="45" customFormat="1" ht="15" customHeight="1" x14ac:dyDescent="0.2">
      <c r="A198" s="59"/>
      <c r="B198" s="56"/>
      <c r="C198" s="176" t="s">
        <v>15</v>
      </c>
      <c r="D198" s="61"/>
      <c r="E198" s="54">
        <v>30790.73</v>
      </c>
      <c r="F198" s="53">
        <f>F197-E198</f>
        <v>65190143.860000007</v>
      </c>
      <c r="G198" s="44"/>
      <c r="H198" s="44"/>
      <c r="I198" s="44"/>
      <c r="J198" s="44"/>
      <c r="K198" s="44"/>
      <c r="L198" s="44"/>
      <c r="M198" s="44"/>
      <c r="N198" s="44"/>
      <c r="O198" s="44"/>
      <c r="P198" s="44"/>
      <c r="Q198" s="44"/>
      <c r="R198" s="44"/>
      <c r="S198" s="44"/>
      <c r="T198" s="44"/>
      <c r="U198" s="44"/>
      <c r="V198" s="44"/>
      <c r="W198" s="44"/>
      <c r="X198" s="44"/>
      <c r="Y198" s="44"/>
      <c r="Z198" s="44"/>
      <c r="AA198" s="44"/>
      <c r="AB198" s="44"/>
      <c r="AC198" s="44"/>
      <c r="AD198" s="44"/>
      <c r="AE198" s="44"/>
      <c r="AF198" s="44"/>
      <c r="AG198" s="44"/>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row>
    <row r="199" spans="1:60" s="45" customFormat="1" ht="15" customHeight="1" x14ac:dyDescent="0.2">
      <c r="A199" s="59"/>
      <c r="B199" s="56"/>
      <c r="C199" s="177" t="s">
        <v>16</v>
      </c>
      <c r="D199" s="61"/>
      <c r="E199" s="54">
        <v>1334.34</v>
      </c>
      <c r="F199" s="53">
        <f t="shared" ref="F199:F218" si="4">F198-E199</f>
        <v>65188809.520000003</v>
      </c>
      <c r="G199" s="44"/>
      <c r="H199" s="44"/>
      <c r="I199" s="44"/>
      <c r="J199" s="44"/>
      <c r="K199" s="44"/>
      <c r="L199" s="44"/>
      <c r="M199" s="44"/>
      <c r="N199" s="44"/>
      <c r="O199" s="44"/>
      <c r="P199" s="44"/>
      <c r="Q199" s="44"/>
      <c r="R199" s="44"/>
      <c r="S199" s="44"/>
      <c r="T199" s="44"/>
      <c r="U199" s="44"/>
      <c r="V199" s="44"/>
      <c r="W199" s="44"/>
      <c r="X199" s="44"/>
      <c r="Y199" s="44"/>
      <c r="Z199" s="44"/>
      <c r="AA199" s="44"/>
      <c r="AB199" s="44"/>
      <c r="AC199" s="44"/>
      <c r="AD199" s="44"/>
      <c r="AE199" s="44"/>
      <c r="AF199" s="44"/>
      <c r="AG199" s="44"/>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row>
    <row r="200" spans="1:60" s="45" customFormat="1" ht="15" customHeight="1" x14ac:dyDescent="0.2">
      <c r="A200" s="59"/>
      <c r="B200" s="56"/>
      <c r="C200" s="176" t="s">
        <v>17</v>
      </c>
      <c r="D200" s="61"/>
      <c r="E200" s="62">
        <v>2000</v>
      </c>
      <c r="F200" s="53">
        <f t="shared" si="4"/>
        <v>65186809.520000003</v>
      </c>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4"/>
      <c r="AG200" s="44"/>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row>
    <row r="201" spans="1:60" s="45" customFormat="1" ht="15" customHeight="1" x14ac:dyDescent="0.2">
      <c r="A201" s="59"/>
      <c r="B201" s="56"/>
      <c r="C201" s="176" t="s">
        <v>22</v>
      </c>
      <c r="D201" s="61"/>
      <c r="E201" s="62">
        <v>175</v>
      </c>
      <c r="F201" s="53">
        <f t="shared" si="4"/>
        <v>65186634.520000003</v>
      </c>
      <c r="G201" s="44"/>
      <c r="H201" s="44"/>
      <c r="I201" s="44"/>
      <c r="J201" s="44"/>
      <c r="K201" s="44"/>
      <c r="L201" s="44"/>
      <c r="M201" s="44"/>
      <c r="N201" s="44"/>
      <c r="O201" s="44"/>
      <c r="P201" s="44"/>
      <c r="Q201" s="44"/>
      <c r="R201" s="44"/>
      <c r="S201" s="44"/>
      <c r="T201" s="44"/>
      <c r="U201" s="44"/>
      <c r="V201" s="44"/>
      <c r="W201" s="44"/>
      <c r="X201" s="44"/>
      <c r="Y201" s="44"/>
      <c r="Z201" s="44"/>
      <c r="AA201" s="44"/>
      <c r="AB201" s="44"/>
      <c r="AC201" s="44"/>
      <c r="AD201" s="44"/>
      <c r="AE201" s="44"/>
      <c r="AF201" s="44"/>
      <c r="AG201" s="44"/>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row>
    <row r="202" spans="1:60" s="45" customFormat="1" ht="46.5" customHeight="1" x14ac:dyDescent="0.2">
      <c r="A202" s="35">
        <v>44936</v>
      </c>
      <c r="B202" s="166" t="s">
        <v>59</v>
      </c>
      <c r="C202" s="171" t="s">
        <v>60</v>
      </c>
      <c r="D202" s="63"/>
      <c r="E202" s="27">
        <v>19669365.280000001</v>
      </c>
      <c r="F202" s="53">
        <f t="shared" si="4"/>
        <v>45517269.240000002</v>
      </c>
      <c r="G202" s="44"/>
      <c r="H202" s="44"/>
      <c r="I202" s="44"/>
      <c r="J202" s="44" t="s">
        <v>169</v>
      </c>
      <c r="K202" s="44"/>
      <c r="L202" s="44"/>
      <c r="M202" s="44"/>
      <c r="N202" s="44"/>
      <c r="O202" s="44"/>
      <c r="P202" s="44"/>
      <c r="Q202" s="44"/>
      <c r="R202" s="44"/>
      <c r="S202" s="44"/>
      <c r="T202" s="44"/>
      <c r="U202" s="44"/>
      <c r="V202" s="44"/>
      <c r="W202" s="44"/>
      <c r="X202" s="44"/>
      <c r="Y202" s="44"/>
      <c r="Z202" s="44"/>
      <c r="AA202" s="44"/>
      <c r="AB202" s="44"/>
      <c r="AC202" s="44"/>
      <c r="AD202" s="44"/>
      <c r="AE202" s="44"/>
      <c r="AF202" s="44"/>
      <c r="AG202" s="44"/>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row>
    <row r="203" spans="1:60" s="45" customFormat="1" ht="27" customHeight="1" x14ac:dyDescent="0.2">
      <c r="A203" s="35">
        <v>44946</v>
      </c>
      <c r="B203" s="166" t="s">
        <v>204</v>
      </c>
      <c r="C203" s="171" t="s">
        <v>202</v>
      </c>
      <c r="D203" s="64"/>
      <c r="E203" s="27">
        <v>183360.07</v>
      </c>
      <c r="F203" s="53">
        <f t="shared" si="4"/>
        <v>45333909.170000002</v>
      </c>
      <c r="G203" s="44"/>
      <c r="H203" s="44"/>
      <c r="I203" s="44"/>
      <c r="J203" s="44"/>
      <c r="K203" s="65"/>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row>
    <row r="204" spans="1:60" s="45" customFormat="1" ht="27.75" customHeight="1" x14ac:dyDescent="0.2">
      <c r="A204" s="35">
        <v>44946</v>
      </c>
      <c r="B204" s="166" t="s">
        <v>201</v>
      </c>
      <c r="C204" s="171" t="s">
        <v>203</v>
      </c>
      <c r="D204" s="66"/>
      <c r="E204" s="27">
        <v>857793.41</v>
      </c>
      <c r="F204" s="53">
        <f t="shared" si="4"/>
        <v>44476115.760000005</v>
      </c>
      <c r="G204" s="44"/>
      <c r="H204" s="44"/>
      <c r="I204" s="44"/>
      <c r="J204" s="44"/>
      <c r="K204" s="65"/>
      <c r="L204" s="44"/>
      <c r="M204" s="44"/>
      <c r="N204" s="44"/>
      <c r="O204" s="44"/>
      <c r="P204" s="44"/>
      <c r="Q204" s="44"/>
      <c r="R204" s="44"/>
      <c r="S204" s="44"/>
      <c r="T204" s="44"/>
      <c r="U204" s="44"/>
      <c r="V204" s="44"/>
      <c r="W204" s="44"/>
      <c r="X204" s="44"/>
      <c r="Y204" s="44"/>
      <c r="Z204" s="44"/>
      <c r="AA204" s="44"/>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row>
    <row r="205" spans="1:60" s="45" customFormat="1" ht="27" customHeight="1" x14ac:dyDescent="0.2">
      <c r="A205" s="35">
        <v>44950</v>
      </c>
      <c r="B205" s="166" t="s">
        <v>247</v>
      </c>
      <c r="C205" s="171" t="s">
        <v>251</v>
      </c>
      <c r="D205" s="67"/>
      <c r="E205" s="27">
        <v>926290.59</v>
      </c>
      <c r="F205" s="53">
        <f t="shared" si="4"/>
        <v>43549825.170000002</v>
      </c>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row>
    <row r="206" spans="1:60" s="45" customFormat="1" ht="28.5" customHeight="1" x14ac:dyDescent="0.2">
      <c r="A206" s="35">
        <v>44950</v>
      </c>
      <c r="B206" s="166" t="s">
        <v>248</v>
      </c>
      <c r="C206" s="171" t="s">
        <v>252</v>
      </c>
      <c r="D206" s="67"/>
      <c r="E206" s="27">
        <v>89557.36</v>
      </c>
      <c r="F206" s="53">
        <f t="shared" si="4"/>
        <v>43460267.810000002</v>
      </c>
      <c r="G206" s="44"/>
      <c r="H206" s="44"/>
      <c r="I206" s="44"/>
      <c r="J206" s="44"/>
      <c r="K206" s="44"/>
      <c r="L206" s="44"/>
      <c r="M206" s="44"/>
      <c r="N206" s="44"/>
      <c r="O206" s="44"/>
      <c r="P206" s="44"/>
      <c r="Q206" s="44"/>
      <c r="R206" s="44"/>
      <c r="S206" s="44"/>
      <c r="T206" s="44"/>
      <c r="U206" s="44"/>
      <c r="V206" s="44"/>
      <c r="W206" s="44"/>
      <c r="X206" s="44"/>
      <c r="Y206" s="44"/>
      <c r="Z206" s="44"/>
      <c r="AA206" s="44"/>
      <c r="AB206" s="44"/>
      <c r="AC206" s="44"/>
      <c r="AD206" s="44"/>
      <c r="AE206" s="44"/>
      <c r="AF206" s="44"/>
      <c r="AG206" s="44"/>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row>
    <row r="207" spans="1:60" s="45" customFormat="1" ht="21" customHeight="1" x14ac:dyDescent="0.2">
      <c r="A207" s="35">
        <v>44950</v>
      </c>
      <c r="B207" s="174">
        <v>34284</v>
      </c>
      <c r="C207" s="171" t="s">
        <v>112</v>
      </c>
      <c r="D207" s="67"/>
      <c r="E207" s="27">
        <v>0</v>
      </c>
      <c r="F207" s="53"/>
      <c r="G207" s="44"/>
      <c r="H207" s="44"/>
      <c r="I207" s="44"/>
      <c r="J207" s="44"/>
      <c r="K207" s="44"/>
      <c r="L207" s="44"/>
      <c r="M207" s="44"/>
      <c r="N207" s="44"/>
      <c r="O207" s="44"/>
      <c r="P207" s="44"/>
      <c r="Q207" s="44"/>
      <c r="R207" s="44"/>
      <c r="S207" s="44"/>
      <c r="T207" s="44"/>
      <c r="U207" s="44"/>
      <c r="V207" s="44"/>
      <c r="W207" s="44"/>
      <c r="X207" s="44"/>
      <c r="Y207" s="44"/>
      <c r="Z207" s="44"/>
      <c r="AA207" s="44"/>
      <c r="AB207" s="44"/>
      <c r="AC207" s="44"/>
      <c r="AD207" s="44"/>
      <c r="AE207" s="44"/>
      <c r="AF207" s="44"/>
      <c r="AG207" s="44"/>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row>
    <row r="208" spans="1:60" s="45" customFormat="1" ht="20.25" customHeight="1" x14ac:dyDescent="0.2">
      <c r="A208" s="35">
        <v>44950</v>
      </c>
      <c r="B208" s="174">
        <v>34285</v>
      </c>
      <c r="C208" s="171" t="s">
        <v>112</v>
      </c>
      <c r="D208" s="67"/>
      <c r="E208" s="27">
        <v>0</v>
      </c>
      <c r="F208" s="53"/>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row>
    <row r="209" spans="1:60" s="45" customFormat="1" ht="36" customHeight="1" x14ac:dyDescent="0.2">
      <c r="A209" s="35">
        <v>44950</v>
      </c>
      <c r="B209" s="166" t="s">
        <v>249</v>
      </c>
      <c r="C209" s="171" t="s">
        <v>253</v>
      </c>
      <c r="D209" s="67"/>
      <c r="E209" s="27">
        <v>350000</v>
      </c>
      <c r="F209" s="53">
        <f>F206-E209</f>
        <v>43110267.810000002</v>
      </c>
      <c r="G209" s="44"/>
      <c r="H209" s="44"/>
      <c r="I209" s="44"/>
      <c r="J209" s="44"/>
      <c r="K209" s="44"/>
      <c r="L209" s="44"/>
      <c r="M209" s="44"/>
      <c r="N209" s="44"/>
      <c r="O209" s="44"/>
      <c r="P209" s="44"/>
      <c r="Q209" s="44"/>
      <c r="R209" s="44"/>
      <c r="S209" s="44"/>
      <c r="T209" s="44"/>
      <c r="U209" s="44"/>
      <c r="V209" s="44"/>
      <c r="W209" s="44"/>
      <c r="X209" s="44"/>
      <c r="Y209" s="44"/>
      <c r="Z209" s="44"/>
      <c r="AA209" s="44"/>
      <c r="AB209" s="44"/>
      <c r="AC209" s="44"/>
      <c r="AD209" s="44"/>
      <c r="AE209" s="44"/>
      <c r="AF209" s="44"/>
      <c r="AG209" s="44"/>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row>
    <row r="210" spans="1:60" s="45" customFormat="1" ht="36.75" customHeight="1" x14ac:dyDescent="0.2">
      <c r="A210" s="35">
        <v>44950</v>
      </c>
      <c r="B210" s="166" t="s">
        <v>250</v>
      </c>
      <c r="C210" s="171" t="s">
        <v>254</v>
      </c>
      <c r="D210" s="67"/>
      <c r="E210" s="27">
        <v>500000</v>
      </c>
      <c r="F210" s="53">
        <f t="shared" si="4"/>
        <v>42610267.810000002</v>
      </c>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c r="AE210" s="44"/>
      <c r="AF210" s="44"/>
      <c r="AG210" s="44"/>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row>
    <row r="211" spans="1:60" s="45" customFormat="1" ht="21.75" customHeight="1" x14ac:dyDescent="0.2">
      <c r="A211" s="35">
        <v>44950</v>
      </c>
      <c r="B211" s="174">
        <v>34288</v>
      </c>
      <c r="C211" s="171" t="s">
        <v>112</v>
      </c>
      <c r="D211" s="67"/>
      <c r="E211" s="27">
        <v>0</v>
      </c>
      <c r="F211" s="53">
        <f t="shared" si="4"/>
        <v>42610267.810000002</v>
      </c>
      <c r="G211" s="44"/>
      <c r="H211" s="44"/>
      <c r="I211" s="44"/>
      <c r="J211" s="44"/>
      <c r="K211" s="44"/>
      <c r="L211" s="44"/>
      <c r="M211" s="44"/>
      <c r="N211" s="44"/>
      <c r="O211" s="44"/>
      <c r="P211" s="44"/>
      <c r="Q211" s="44"/>
      <c r="R211" s="44"/>
      <c r="S211" s="44"/>
      <c r="T211" s="44"/>
      <c r="U211" s="44"/>
      <c r="V211" s="44"/>
      <c r="W211" s="44"/>
      <c r="X211" s="44"/>
      <c r="Y211" s="44"/>
      <c r="Z211" s="44"/>
      <c r="AA211" s="44"/>
      <c r="AB211" s="44"/>
      <c r="AC211" s="44"/>
      <c r="AD211" s="44"/>
      <c r="AE211" s="44"/>
      <c r="AF211" s="44"/>
      <c r="AG211" s="44"/>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row>
    <row r="212" spans="1:60" s="45" customFormat="1" ht="39" customHeight="1" x14ac:dyDescent="0.2">
      <c r="A212" s="35">
        <v>44953</v>
      </c>
      <c r="B212" s="166" t="s">
        <v>305</v>
      </c>
      <c r="C212" s="171" t="s">
        <v>312</v>
      </c>
      <c r="D212" s="67"/>
      <c r="E212" s="27">
        <v>350000</v>
      </c>
      <c r="F212" s="53">
        <f t="shared" si="4"/>
        <v>42260267.810000002</v>
      </c>
      <c r="G212" s="44"/>
      <c r="H212" s="44"/>
      <c r="I212" s="44"/>
      <c r="J212" s="44"/>
      <c r="K212" s="44"/>
      <c r="L212" s="44"/>
      <c r="M212" s="44"/>
      <c r="N212" s="44"/>
      <c r="O212" s="44"/>
      <c r="P212" s="44"/>
      <c r="Q212" s="44"/>
      <c r="R212" s="44"/>
      <c r="S212" s="44"/>
      <c r="T212" s="44"/>
      <c r="U212" s="44"/>
      <c r="V212" s="44"/>
      <c r="W212" s="44"/>
      <c r="X212" s="44"/>
      <c r="Y212" s="44"/>
      <c r="Z212" s="44"/>
      <c r="AA212" s="44"/>
      <c r="AB212" s="44"/>
      <c r="AC212" s="44"/>
      <c r="AD212" s="44"/>
      <c r="AE212" s="44"/>
      <c r="AF212" s="44"/>
      <c r="AG212" s="44"/>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row>
    <row r="213" spans="1:60" s="45" customFormat="1" ht="46.5" customHeight="1" x14ac:dyDescent="0.2">
      <c r="A213" s="35">
        <v>44953</v>
      </c>
      <c r="B213" s="166" t="s">
        <v>306</v>
      </c>
      <c r="C213" s="171" t="s">
        <v>313</v>
      </c>
      <c r="D213" s="67"/>
      <c r="E213" s="27">
        <v>250000</v>
      </c>
      <c r="F213" s="53">
        <f t="shared" si="4"/>
        <v>42010267.810000002</v>
      </c>
      <c r="G213" s="44"/>
      <c r="H213" s="44"/>
      <c r="I213" s="44"/>
      <c r="J213" s="44"/>
      <c r="K213" s="44"/>
      <c r="L213" s="44"/>
      <c r="M213" s="44"/>
      <c r="N213" s="44"/>
      <c r="O213" s="44"/>
      <c r="P213" s="44"/>
      <c r="Q213" s="44"/>
      <c r="R213" s="44"/>
      <c r="S213" s="44"/>
      <c r="T213" s="44"/>
      <c r="U213" s="44"/>
      <c r="V213" s="44"/>
      <c r="W213" s="44"/>
      <c r="X213" s="44"/>
      <c r="Y213" s="44"/>
      <c r="Z213" s="44"/>
      <c r="AA213" s="44"/>
      <c r="AB213" s="44"/>
      <c r="AC213" s="44"/>
      <c r="AD213" s="44"/>
      <c r="AE213" s="44"/>
      <c r="AF213" s="44"/>
      <c r="AG213" s="44"/>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row>
    <row r="214" spans="1:60" s="45" customFormat="1" ht="42.75" customHeight="1" x14ac:dyDescent="0.2">
      <c r="A214" s="35">
        <v>44953</v>
      </c>
      <c r="B214" s="166" t="s">
        <v>307</v>
      </c>
      <c r="C214" s="171" t="s">
        <v>314</v>
      </c>
      <c r="D214" s="67"/>
      <c r="E214" s="27">
        <v>70000</v>
      </c>
      <c r="F214" s="53">
        <f t="shared" si="4"/>
        <v>41940267.810000002</v>
      </c>
      <c r="G214" s="44"/>
      <c r="H214" s="44"/>
      <c r="I214" s="44"/>
      <c r="J214" s="44"/>
      <c r="K214" s="44"/>
      <c r="L214" s="44"/>
      <c r="M214" s="44"/>
      <c r="N214" s="44"/>
      <c r="O214" s="44"/>
      <c r="P214" s="44"/>
      <c r="Q214" s="44"/>
      <c r="R214" s="44"/>
      <c r="S214" s="44"/>
      <c r="T214" s="44"/>
      <c r="U214" s="44"/>
      <c r="V214" s="44"/>
      <c r="W214" s="44"/>
      <c r="X214" s="44"/>
      <c r="Y214" s="44"/>
      <c r="Z214" s="44"/>
      <c r="AA214" s="44"/>
      <c r="AB214" s="44"/>
      <c r="AC214" s="44"/>
      <c r="AD214" s="44"/>
      <c r="AE214" s="44"/>
      <c r="AF214" s="44"/>
      <c r="AG214" s="44"/>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row>
    <row r="215" spans="1:60" s="45" customFormat="1" ht="39" customHeight="1" x14ac:dyDescent="0.2">
      <c r="A215" s="35">
        <v>44953</v>
      </c>
      <c r="B215" s="166" t="s">
        <v>308</v>
      </c>
      <c r="C215" s="171" t="s">
        <v>315</v>
      </c>
      <c r="D215" s="68"/>
      <c r="E215" s="27">
        <v>450000</v>
      </c>
      <c r="F215" s="53">
        <f t="shared" si="4"/>
        <v>41490267.810000002</v>
      </c>
      <c r="G215" s="44"/>
      <c r="H215" s="44"/>
      <c r="I215" s="44"/>
      <c r="J215" s="44"/>
      <c r="K215" s="44"/>
      <c r="L215" s="44"/>
      <c r="M215" s="44"/>
      <c r="N215" s="44"/>
      <c r="O215" s="44"/>
      <c r="P215" s="44"/>
      <c r="Q215" s="44"/>
      <c r="R215" s="44"/>
      <c r="S215" s="44"/>
      <c r="T215" s="44"/>
      <c r="U215" s="44"/>
      <c r="V215" s="44"/>
      <c r="W215" s="44"/>
      <c r="X215" s="44"/>
      <c r="Y215" s="44"/>
      <c r="Z215" s="44"/>
      <c r="AA215" s="44"/>
      <c r="AB215" s="44"/>
      <c r="AC215" s="44"/>
      <c r="AD215" s="44"/>
      <c r="AE215" s="44"/>
      <c r="AF215" s="44"/>
      <c r="AG215" s="44"/>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row>
    <row r="216" spans="1:60" s="45" customFormat="1" ht="29.25" customHeight="1" x14ac:dyDescent="0.2">
      <c r="A216" s="35">
        <v>44953</v>
      </c>
      <c r="B216" s="166" t="s">
        <v>309</v>
      </c>
      <c r="C216" s="171" t="s">
        <v>316</v>
      </c>
      <c r="D216" s="67"/>
      <c r="E216" s="27">
        <v>409253.71</v>
      </c>
      <c r="F216" s="53">
        <f t="shared" si="4"/>
        <v>41081014.100000001</v>
      </c>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c r="AE216" s="44"/>
      <c r="AF216" s="44"/>
      <c r="AG216" s="44"/>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row>
    <row r="217" spans="1:60" s="45" customFormat="1" ht="47.25" customHeight="1" x14ac:dyDescent="0.2">
      <c r="A217" s="35">
        <v>44957</v>
      </c>
      <c r="B217" s="166" t="s">
        <v>310</v>
      </c>
      <c r="C217" s="172" t="s">
        <v>317</v>
      </c>
      <c r="D217" s="68"/>
      <c r="E217" s="34">
        <v>350000</v>
      </c>
      <c r="F217" s="167">
        <f t="shared" si="4"/>
        <v>40731014.100000001</v>
      </c>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E217" s="44"/>
      <c r="AF217" s="44"/>
      <c r="AG217" s="44"/>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row>
    <row r="218" spans="1:60" s="45" customFormat="1" ht="39" customHeight="1" x14ac:dyDescent="0.2">
      <c r="A218" s="35">
        <v>44957</v>
      </c>
      <c r="B218" s="166" t="s">
        <v>311</v>
      </c>
      <c r="C218" s="173" t="s">
        <v>318</v>
      </c>
      <c r="D218" s="67"/>
      <c r="E218" s="33">
        <v>50000</v>
      </c>
      <c r="F218" s="53">
        <f t="shared" si="4"/>
        <v>40681014.100000001</v>
      </c>
      <c r="G218" s="44"/>
      <c r="H218" s="44"/>
      <c r="I218" s="44"/>
      <c r="J218" s="44"/>
      <c r="K218" s="44"/>
      <c r="L218" s="44"/>
      <c r="M218" s="44"/>
      <c r="N218" s="44"/>
      <c r="O218" s="44"/>
      <c r="P218" s="44"/>
      <c r="Q218" s="44"/>
      <c r="R218" s="44"/>
      <c r="S218" s="44"/>
      <c r="T218" s="44"/>
      <c r="U218" s="44"/>
      <c r="V218" s="44"/>
      <c r="W218" s="44"/>
      <c r="X218" s="44"/>
      <c r="Y218" s="44"/>
      <c r="Z218" s="44"/>
      <c r="AA218" s="44"/>
      <c r="AB218" s="44"/>
      <c r="AC218" s="44"/>
      <c r="AD218" s="44"/>
      <c r="AE218" s="44"/>
      <c r="AF218" s="44"/>
      <c r="AG218" s="44"/>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row>
    <row r="219" spans="1:60" s="45" customFormat="1" ht="39" customHeight="1" x14ac:dyDescent="0.2">
      <c r="A219" s="38"/>
      <c r="B219" s="40"/>
      <c r="C219" s="70"/>
      <c r="D219" s="75"/>
      <c r="E219" s="42"/>
      <c r="F219" s="72"/>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row>
    <row r="220" spans="1:60" s="45" customFormat="1" ht="39" customHeight="1" x14ac:dyDescent="0.2">
      <c r="A220" s="38"/>
      <c r="B220" s="40"/>
      <c r="C220" s="70"/>
      <c r="D220" s="75"/>
      <c r="E220" s="42"/>
      <c r="F220" s="72"/>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c r="AG220" s="44"/>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row>
    <row r="221" spans="1:60" s="45" customFormat="1" ht="39" customHeight="1" x14ac:dyDescent="0.2">
      <c r="A221" s="38"/>
      <c r="B221" s="40"/>
      <c r="C221" s="70"/>
      <c r="D221" s="75"/>
      <c r="E221" s="42"/>
      <c r="F221" s="72"/>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row>
    <row r="222" spans="1:60" s="45" customFormat="1" ht="39" customHeight="1" x14ac:dyDescent="0.2">
      <c r="A222" s="38"/>
      <c r="B222" s="40"/>
      <c r="C222" s="70"/>
      <c r="D222" s="75"/>
      <c r="E222" s="42"/>
      <c r="F222" s="72"/>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c r="AG222" s="44"/>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row>
    <row r="223" spans="1:60" s="45" customFormat="1" ht="16.5" customHeight="1" x14ac:dyDescent="0.2">
      <c r="A223" s="69"/>
      <c r="B223" s="40"/>
      <c r="C223" s="70"/>
      <c r="D223" s="71"/>
      <c r="E223" s="42"/>
      <c r="F223" s="72"/>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c r="AG223" s="44"/>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row>
    <row r="224" spans="1:60" s="45" customFormat="1" ht="15" customHeight="1" x14ac:dyDescent="0.2">
      <c r="A224" s="73"/>
      <c r="B224" s="74"/>
      <c r="C224" s="70"/>
      <c r="D224" s="75"/>
      <c r="E224" s="42"/>
      <c r="F224" s="72"/>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c r="AG224" s="44"/>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row>
    <row r="225" spans="1:60" s="45" customFormat="1" ht="15" customHeight="1" x14ac:dyDescent="0.2">
      <c r="A225" s="73"/>
      <c r="B225" s="74"/>
      <c r="C225" s="70"/>
      <c r="D225" s="75"/>
      <c r="E225" s="42"/>
      <c r="F225" s="72"/>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c r="AG225" s="44"/>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row>
    <row r="226" spans="1:60" s="45" customFormat="1" ht="15" customHeight="1" x14ac:dyDescent="0.2">
      <c r="A226" s="73"/>
      <c r="B226" s="74"/>
      <c r="C226" s="70"/>
      <c r="D226" s="75"/>
      <c r="E226" s="42"/>
      <c r="F226" s="72"/>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c r="AG226" s="44"/>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row>
    <row r="227" spans="1:60" s="45" customFormat="1" ht="15" customHeight="1" x14ac:dyDescent="0.25">
      <c r="A227" s="184" t="s">
        <v>0</v>
      </c>
      <c r="B227" s="184"/>
      <c r="C227" s="184"/>
      <c r="D227" s="184"/>
      <c r="E227" s="184"/>
      <c r="F227" s="18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row>
    <row r="228" spans="1:60" s="45" customFormat="1" ht="15" customHeight="1" x14ac:dyDescent="0.25">
      <c r="A228" s="184" t="s">
        <v>1</v>
      </c>
      <c r="B228" s="184"/>
      <c r="C228" s="184"/>
      <c r="D228" s="184"/>
      <c r="E228" s="184"/>
      <c r="F228" s="18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c r="AG228" s="44"/>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row>
    <row r="229" spans="1:60" s="45" customFormat="1" ht="15" customHeight="1" x14ac:dyDescent="0.25">
      <c r="A229" s="185" t="s">
        <v>57</v>
      </c>
      <c r="B229" s="185"/>
      <c r="C229" s="185"/>
      <c r="D229" s="185"/>
      <c r="E229" s="185"/>
      <c r="F229" s="185"/>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c r="AG229" s="44"/>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row>
    <row r="230" spans="1:60" s="45" customFormat="1" ht="15" customHeight="1" x14ac:dyDescent="0.25">
      <c r="A230" s="185" t="s">
        <v>2</v>
      </c>
      <c r="B230" s="185"/>
      <c r="C230" s="185"/>
      <c r="D230" s="185"/>
      <c r="E230" s="185"/>
      <c r="F230" s="185"/>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c r="AE230" s="44"/>
      <c r="AF230" s="44"/>
      <c r="AG230" s="44"/>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row>
    <row r="231" spans="1:60" s="45" customFormat="1" ht="15" customHeight="1" x14ac:dyDescent="0.25">
      <c r="A231" s="159"/>
      <c r="B231" s="160"/>
      <c r="C231" s="91"/>
      <c r="D231" s="161"/>
      <c r="E231" s="162"/>
      <c r="F231" s="163"/>
      <c r="G231" s="44"/>
      <c r="H231" s="44"/>
      <c r="I231" s="44"/>
      <c r="J231" s="44"/>
      <c r="K231" s="44"/>
      <c r="L231" s="44"/>
      <c r="M231" s="44"/>
      <c r="N231" s="44"/>
      <c r="O231" s="44"/>
      <c r="P231" s="44"/>
      <c r="Q231" s="44"/>
      <c r="R231" s="44"/>
      <c r="S231" s="44"/>
      <c r="T231" s="44"/>
      <c r="U231" s="44"/>
      <c r="V231" s="44"/>
      <c r="W231" s="44"/>
      <c r="X231" s="44"/>
      <c r="Y231" s="44"/>
      <c r="Z231" s="44"/>
      <c r="AA231" s="44"/>
      <c r="AB231" s="44"/>
      <c r="AC231" s="44"/>
      <c r="AD231" s="44"/>
      <c r="AE231" s="44"/>
      <c r="AF231" s="44"/>
      <c r="AG231" s="44"/>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row>
    <row r="232" spans="1:60" s="45" customFormat="1" ht="15" customHeight="1" x14ac:dyDescent="0.2">
      <c r="A232" s="186" t="s">
        <v>31</v>
      </c>
      <c r="B232" s="186"/>
      <c r="C232" s="186"/>
      <c r="D232" s="186"/>
      <c r="E232" s="186"/>
      <c r="F232" s="186"/>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c r="AE232" s="44"/>
      <c r="AF232" s="44"/>
      <c r="AG232" s="44"/>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row>
    <row r="233" spans="1:60" s="45" customFormat="1" ht="15" customHeight="1" x14ac:dyDescent="0.2">
      <c r="A233" s="186" t="s">
        <v>4</v>
      </c>
      <c r="B233" s="186"/>
      <c r="C233" s="186"/>
      <c r="D233" s="186"/>
      <c r="E233" s="186"/>
      <c r="F233" s="76">
        <v>10241969.35</v>
      </c>
      <c r="G233" s="44"/>
      <c r="H233" s="44"/>
      <c r="I233" s="44"/>
      <c r="J233" s="44"/>
      <c r="K233" s="44"/>
      <c r="L233" s="44"/>
      <c r="M233" s="44"/>
      <c r="N233" s="44"/>
      <c r="O233" s="44"/>
      <c r="P233" s="44"/>
      <c r="Q233" s="44"/>
      <c r="R233" s="44"/>
      <c r="S233" s="44"/>
      <c r="T233" s="44"/>
      <c r="U233" s="44"/>
      <c r="V233" s="44"/>
      <c r="W233" s="44"/>
      <c r="X233" s="44"/>
      <c r="Y233" s="44"/>
      <c r="Z233" s="44"/>
      <c r="AA233" s="44"/>
      <c r="AB233" s="44"/>
      <c r="AC233" s="44"/>
      <c r="AD233" s="44"/>
      <c r="AE233" s="44"/>
      <c r="AF233" s="44"/>
      <c r="AG233" s="44"/>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row>
    <row r="234" spans="1:60" s="45" customFormat="1" ht="15" customHeight="1" x14ac:dyDescent="0.2">
      <c r="A234" s="6" t="s">
        <v>5</v>
      </c>
      <c r="B234" s="6" t="s">
        <v>6</v>
      </c>
      <c r="C234" s="6" t="s">
        <v>32</v>
      </c>
      <c r="D234" s="6" t="s">
        <v>8</v>
      </c>
      <c r="E234" s="6" t="s">
        <v>9</v>
      </c>
      <c r="F234" s="6" t="s">
        <v>26</v>
      </c>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row>
    <row r="235" spans="1:60" s="45" customFormat="1" ht="15" customHeight="1" x14ac:dyDescent="0.2">
      <c r="A235" s="77"/>
      <c r="B235" s="17"/>
      <c r="C235" s="78" t="s">
        <v>28</v>
      </c>
      <c r="D235" s="79"/>
      <c r="E235" s="80"/>
      <c r="F235" s="81">
        <f>F233+D235</f>
        <v>10241969.35</v>
      </c>
      <c r="G235" s="44"/>
      <c r="H235" s="44"/>
      <c r="I235" s="44"/>
      <c r="J235" s="44"/>
      <c r="K235" s="44"/>
      <c r="L235" s="44"/>
      <c r="M235" s="44"/>
      <c r="N235" s="44"/>
      <c r="O235" s="44"/>
      <c r="P235" s="44"/>
      <c r="Q235" s="44"/>
      <c r="R235" s="44"/>
      <c r="S235" s="44"/>
      <c r="T235" s="44"/>
      <c r="U235" s="44"/>
      <c r="V235" s="44"/>
      <c r="W235" s="44"/>
      <c r="X235" s="44"/>
      <c r="Y235" s="44"/>
      <c r="Z235" s="44"/>
      <c r="AA235" s="44"/>
      <c r="AB235" s="44"/>
      <c r="AC235" s="44"/>
      <c r="AD235" s="44"/>
      <c r="AE235" s="44"/>
      <c r="AF235" s="44"/>
      <c r="AG235" s="44"/>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row>
    <row r="236" spans="1:60" s="45" customFormat="1" ht="15" customHeight="1" x14ac:dyDescent="0.2">
      <c r="A236" s="7"/>
      <c r="B236" s="8"/>
      <c r="C236" s="9" t="s">
        <v>33</v>
      </c>
      <c r="D236" s="82"/>
      <c r="E236" s="10"/>
      <c r="F236" s="81">
        <f>F235+D236</f>
        <v>10241969.35</v>
      </c>
      <c r="G236" s="44"/>
      <c r="H236" s="44"/>
      <c r="I236" s="44"/>
      <c r="J236" s="44"/>
      <c r="K236" s="44"/>
      <c r="L236" s="44"/>
      <c r="M236" s="44"/>
      <c r="N236" s="44"/>
      <c r="O236" s="44"/>
      <c r="P236" s="44"/>
      <c r="Q236" s="44"/>
      <c r="R236" s="44"/>
      <c r="S236" s="44"/>
      <c r="T236" s="44"/>
      <c r="U236" s="44"/>
      <c r="V236" s="44"/>
      <c r="W236" s="44"/>
      <c r="X236" s="44"/>
      <c r="Y236" s="44"/>
      <c r="Z236" s="44"/>
      <c r="AA236" s="44"/>
      <c r="AB236" s="44"/>
      <c r="AC236" s="44"/>
      <c r="AD236" s="44"/>
      <c r="AE236" s="44"/>
      <c r="AF236" s="44"/>
      <c r="AG236" s="44"/>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row>
    <row r="237" spans="1:60" s="45" customFormat="1" ht="15" customHeight="1" x14ac:dyDescent="0.2">
      <c r="A237" s="7"/>
      <c r="B237" s="8"/>
      <c r="C237" s="9" t="s">
        <v>33</v>
      </c>
      <c r="D237" s="82"/>
      <c r="E237" s="10"/>
      <c r="F237" s="81">
        <f>F236-E237</f>
        <v>10241969.35</v>
      </c>
      <c r="G237" s="44"/>
      <c r="H237" s="44"/>
      <c r="I237" s="44"/>
      <c r="J237" s="44"/>
      <c r="K237" s="44"/>
      <c r="L237" s="44"/>
      <c r="M237" s="44"/>
      <c r="N237" s="44"/>
      <c r="O237" s="44"/>
      <c r="P237" s="44"/>
      <c r="Q237" s="44"/>
      <c r="R237" s="44"/>
      <c r="S237" s="44"/>
      <c r="T237" s="44"/>
      <c r="U237" s="44"/>
      <c r="V237" s="44"/>
      <c r="W237" s="44"/>
      <c r="X237" s="44"/>
      <c r="Y237" s="44"/>
      <c r="Z237" s="44"/>
      <c r="AA237" s="44"/>
      <c r="AB237" s="44"/>
      <c r="AC237" s="44"/>
      <c r="AD237" s="44"/>
      <c r="AE237" s="44"/>
      <c r="AF237" s="44"/>
      <c r="AG237" s="44"/>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row>
    <row r="238" spans="1:60" s="45" customFormat="1" ht="15" customHeight="1" x14ac:dyDescent="0.2">
      <c r="A238" s="7"/>
      <c r="B238" s="8"/>
      <c r="C238" s="9" t="s">
        <v>34</v>
      </c>
      <c r="D238" s="82">
        <v>258356.74</v>
      </c>
      <c r="E238" s="83"/>
      <c r="F238" s="81">
        <f>F237+D238</f>
        <v>10500326.09</v>
      </c>
      <c r="G238" s="44"/>
      <c r="H238" s="44"/>
      <c r="I238" s="44"/>
      <c r="J238" s="44"/>
      <c r="K238" s="44"/>
      <c r="L238" s="44"/>
      <c r="M238" s="44"/>
      <c r="N238" s="44"/>
      <c r="O238" s="44"/>
      <c r="P238" s="44"/>
      <c r="Q238" s="44"/>
      <c r="R238" s="44"/>
      <c r="S238" s="44"/>
      <c r="T238" s="44"/>
      <c r="U238" s="44"/>
      <c r="V238" s="44"/>
      <c r="W238" s="44"/>
      <c r="X238" s="44"/>
      <c r="Y238" s="44"/>
      <c r="Z238" s="44"/>
      <c r="AA238" s="44"/>
      <c r="AB238" s="44"/>
      <c r="AC238" s="44"/>
      <c r="AD238" s="44"/>
      <c r="AE238" s="44"/>
      <c r="AF238" s="44"/>
      <c r="AG238" s="44"/>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row>
    <row r="239" spans="1:60" s="45" customFormat="1" ht="15" customHeight="1" x14ac:dyDescent="0.2">
      <c r="A239" s="7"/>
      <c r="B239" s="8"/>
      <c r="C239" s="84" t="s">
        <v>16</v>
      </c>
      <c r="D239" s="83"/>
      <c r="E239" s="83">
        <v>695.54</v>
      </c>
      <c r="F239" s="81">
        <f>F238-E239</f>
        <v>10499630.550000001</v>
      </c>
      <c r="G239" s="44"/>
      <c r="H239" s="44"/>
      <c r="I239" s="44"/>
      <c r="J239" s="44"/>
      <c r="K239" s="44"/>
      <c r="L239" s="44"/>
      <c r="M239" s="44"/>
      <c r="N239" s="44"/>
      <c r="O239" s="44"/>
      <c r="P239" s="44"/>
      <c r="Q239" s="44"/>
      <c r="R239" s="44"/>
      <c r="S239" s="44"/>
      <c r="T239" s="44"/>
      <c r="U239" s="44"/>
      <c r="V239" s="44"/>
      <c r="W239" s="44"/>
      <c r="X239" s="44"/>
      <c r="Y239" s="44"/>
      <c r="Z239" s="44"/>
      <c r="AA239" s="44"/>
      <c r="AB239" s="44"/>
      <c r="AC239" s="44"/>
      <c r="AD239" s="44"/>
      <c r="AE239" s="44"/>
      <c r="AF239" s="44"/>
      <c r="AG239" s="44"/>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row>
    <row r="240" spans="1:60" s="45" customFormat="1" ht="15" customHeight="1" x14ac:dyDescent="0.2">
      <c r="A240" s="7"/>
      <c r="B240" s="8"/>
      <c r="C240" s="9" t="s">
        <v>15</v>
      </c>
      <c r="D240" s="83"/>
      <c r="E240" s="20">
        <v>112.5</v>
      </c>
      <c r="F240" s="81">
        <f>F239-E240</f>
        <v>10499518.050000001</v>
      </c>
      <c r="G240" s="44"/>
      <c r="H240" s="44"/>
      <c r="I240" s="44"/>
      <c r="J240" s="44"/>
      <c r="K240" s="44"/>
      <c r="L240" s="44"/>
      <c r="M240" s="44"/>
      <c r="N240" s="44"/>
      <c r="O240" s="44"/>
      <c r="P240" s="44"/>
      <c r="Q240" s="44"/>
      <c r="R240" s="44"/>
      <c r="S240" s="44"/>
      <c r="T240" s="44"/>
      <c r="U240" s="44"/>
      <c r="V240" s="44"/>
      <c r="W240" s="44"/>
      <c r="X240" s="44"/>
      <c r="Y240" s="44"/>
      <c r="Z240" s="44"/>
      <c r="AA240" s="44"/>
      <c r="AB240" s="44"/>
      <c r="AC240" s="44"/>
      <c r="AD240" s="44"/>
      <c r="AE240" s="44"/>
      <c r="AF240" s="44"/>
      <c r="AG240" s="44"/>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row>
    <row r="241" spans="1:60" s="45" customFormat="1" ht="15" customHeight="1" x14ac:dyDescent="0.2">
      <c r="A241" s="7"/>
      <c r="B241" s="85"/>
      <c r="C241" s="9" t="s">
        <v>17</v>
      </c>
      <c r="D241" s="15"/>
      <c r="E241" s="26"/>
      <c r="F241" s="81">
        <f>F240-E241</f>
        <v>10499518.050000001</v>
      </c>
      <c r="G241" s="44"/>
      <c r="H241" s="44"/>
      <c r="I241" s="44"/>
      <c r="J241" s="44"/>
      <c r="K241" s="44"/>
      <c r="L241" s="44"/>
      <c r="M241" s="44"/>
      <c r="N241" s="44"/>
      <c r="O241" s="44"/>
      <c r="P241" s="44"/>
      <c r="Q241" s="44"/>
      <c r="R241" s="44"/>
      <c r="S241" s="44"/>
      <c r="T241" s="44"/>
      <c r="U241" s="44"/>
      <c r="V241" s="44"/>
      <c r="W241" s="44"/>
      <c r="X241" s="44"/>
      <c r="Y241" s="44"/>
      <c r="Z241" s="44"/>
      <c r="AA241" s="44"/>
      <c r="AB241" s="44"/>
      <c r="AC241" s="44"/>
      <c r="AD241" s="44"/>
      <c r="AE241" s="44"/>
      <c r="AF241" s="44"/>
      <c r="AG241" s="44"/>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row>
    <row r="242" spans="1:60" s="45" customFormat="1" ht="15" customHeight="1" x14ac:dyDescent="0.2">
      <c r="A242" s="7"/>
      <c r="B242" s="85"/>
      <c r="C242" s="9" t="s">
        <v>22</v>
      </c>
      <c r="D242" s="15"/>
      <c r="E242" s="26">
        <v>175</v>
      </c>
      <c r="F242" s="81">
        <f>F241-E242</f>
        <v>10499343.050000001</v>
      </c>
      <c r="G242" s="44"/>
      <c r="H242" s="44"/>
      <c r="I242" s="44"/>
      <c r="J242" s="44"/>
      <c r="K242" s="44"/>
      <c r="L242" s="44"/>
      <c r="M242" s="44"/>
      <c r="N242" s="44"/>
      <c r="O242" s="44"/>
      <c r="P242" s="44"/>
      <c r="Q242" s="44"/>
      <c r="R242" s="44"/>
      <c r="S242" s="44"/>
      <c r="T242" s="44"/>
      <c r="U242" s="44"/>
      <c r="V242" s="44"/>
      <c r="W242" s="44"/>
      <c r="X242" s="44"/>
      <c r="Y242" s="44"/>
      <c r="Z242" s="44"/>
      <c r="AA242" s="44"/>
      <c r="AB242" s="44"/>
      <c r="AC242" s="44"/>
      <c r="AD242" s="44"/>
      <c r="AE242" s="44"/>
      <c r="AF242" s="44"/>
      <c r="AG242" s="44"/>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row>
    <row r="243" spans="1:60" s="45" customFormat="1" ht="15" customHeight="1" x14ac:dyDescent="0.2">
      <c r="A243" s="86"/>
      <c r="B243" s="87"/>
      <c r="C243" s="88" t="s">
        <v>35</v>
      </c>
      <c r="D243" s="67"/>
      <c r="E243" s="33">
        <v>73185.740000000005</v>
      </c>
      <c r="F243" s="81">
        <f>F242-E243</f>
        <v>10426157.310000001</v>
      </c>
      <c r="G243" s="44"/>
      <c r="H243" s="44"/>
      <c r="I243" s="44"/>
      <c r="J243" s="44"/>
      <c r="K243" s="44"/>
      <c r="L243" s="44"/>
      <c r="M243" s="44"/>
      <c r="N243" s="44"/>
      <c r="O243" s="44"/>
      <c r="P243" s="44"/>
      <c r="Q243" s="44"/>
      <c r="R243" s="44"/>
      <c r="S243" s="44"/>
      <c r="T243" s="44"/>
      <c r="U243" s="44"/>
      <c r="V243" s="44"/>
      <c r="W243" s="44"/>
      <c r="X243" s="44"/>
      <c r="Y243" s="44"/>
      <c r="Z243" s="44"/>
      <c r="AA243" s="44"/>
      <c r="AB243" s="44"/>
      <c r="AC243" s="44"/>
      <c r="AD243" s="44"/>
      <c r="AE243" s="44"/>
      <c r="AF243" s="44"/>
      <c r="AG243" s="44"/>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row>
    <row r="244" spans="1:60" s="45" customFormat="1" ht="29.25" customHeight="1" x14ac:dyDescent="0.2">
      <c r="A244" s="38"/>
      <c r="B244" s="89"/>
      <c r="C244" s="70"/>
      <c r="D244" s="75"/>
      <c r="E244" s="42"/>
      <c r="F244" s="90"/>
      <c r="G244" s="44"/>
      <c r="H244" s="44"/>
      <c r="I244" s="44"/>
      <c r="J244" s="44"/>
      <c r="K244" s="44"/>
      <c r="L244" s="44"/>
      <c r="M244" s="44"/>
      <c r="N244" s="44"/>
      <c r="O244" s="44"/>
      <c r="P244" s="44"/>
      <c r="Q244" s="44"/>
      <c r="R244" s="44"/>
      <c r="S244" s="44"/>
      <c r="T244" s="44"/>
      <c r="U244" s="44"/>
      <c r="V244" s="44"/>
      <c r="W244" s="44"/>
      <c r="X244" s="44"/>
      <c r="Y244" s="44"/>
      <c r="Z244" s="44"/>
      <c r="AA244" s="44"/>
      <c r="AB244" s="44"/>
      <c r="AC244" s="44"/>
      <c r="AD244" s="44"/>
      <c r="AE244" s="44"/>
      <c r="AF244" s="44"/>
      <c r="AG244" s="44"/>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row>
    <row r="245" spans="1:60" s="45" customFormat="1" ht="29.25" customHeight="1" x14ac:dyDescent="0.2">
      <c r="A245" s="38"/>
      <c r="B245" s="89"/>
      <c r="C245" s="70"/>
      <c r="D245" s="75"/>
      <c r="E245" s="42"/>
      <c r="F245" s="90"/>
      <c r="G245" s="44"/>
      <c r="H245" s="44"/>
      <c r="I245" s="44"/>
      <c r="J245" s="44"/>
      <c r="K245" s="44"/>
      <c r="L245" s="44"/>
      <c r="M245" s="44"/>
      <c r="N245" s="44"/>
      <c r="O245" s="44"/>
      <c r="P245" s="44"/>
      <c r="Q245" s="44"/>
      <c r="R245" s="44"/>
      <c r="S245" s="44"/>
      <c r="T245" s="44"/>
      <c r="U245" s="44"/>
      <c r="V245" s="44"/>
      <c r="W245" s="44"/>
      <c r="X245" s="44"/>
      <c r="Y245" s="44"/>
      <c r="Z245" s="44"/>
      <c r="AA245" s="44"/>
      <c r="AB245" s="44"/>
      <c r="AC245" s="44"/>
      <c r="AD245" s="44"/>
      <c r="AE245" s="44"/>
      <c r="AF245" s="44"/>
      <c r="AG245" s="44"/>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row>
    <row r="246" spans="1:60" s="45" customFormat="1" ht="29.25" customHeight="1" x14ac:dyDescent="0.2">
      <c r="A246" s="38"/>
      <c r="B246" s="89"/>
      <c r="C246" s="70"/>
      <c r="D246" s="75"/>
      <c r="E246" s="42"/>
      <c r="F246" s="90"/>
      <c r="G246" s="44"/>
      <c r="H246" s="44"/>
      <c r="I246" s="44"/>
      <c r="J246" s="44"/>
      <c r="K246" s="44"/>
      <c r="L246" s="44"/>
      <c r="M246" s="44"/>
      <c r="N246" s="44"/>
      <c r="O246" s="44"/>
      <c r="P246" s="44"/>
      <c r="Q246" s="44"/>
      <c r="R246" s="44"/>
      <c r="S246" s="44"/>
      <c r="T246" s="44"/>
      <c r="U246" s="44"/>
      <c r="V246" s="44"/>
      <c r="W246" s="44"/>
      <c r="X246" s="44"/>
      <c r="Y246" s="44"/>
      <c r="Z246" s="44"/>
      <c r="AA246" s="44"/>
      <c r="AB246" s="44"/>
      <c r="AC246" s="44"/>
      <c r="AD246" s="44"/>
      <c r="AE246" s="44"/>
      <c r="AF246" s="44"/>
      <c r="AG246" s="44"/>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row>
    <row r="247" spans="1:60" s="45" customFormat="1" ht="29.25" customHeight="1" x14ac:dyDescent="0.2">
      <c r="A247" s="38"/>
      <c r="B247" s="89"/>
      <c r="C247" s="70"/>
      <c r="D247" s="75"/>
      <c r="E247" s="42"/>
      <c r="F247" s="90"/>
      <c r="G247" s="44"/>
      <c r="H247" s="44"/>
      <c r="I247" s="44"/>
      <c r="J247" s="44"/>
      <c r="K247" s="44"/>
      <c r="L247" s="44"/>
      <c r="M247" s="44"/>
      <c r="N247" s="44"/>
      <c r="O247" s="44"/>
      <c r="P247" s="44"/>
      <c r="Q247" s="44"/>
      <c r="R247" s="44"/>
      <c r="S247" s="44"/>
      <c r="T247" s="44"/>
      <c r="U247" s="44"/>
      <c r="V247" s="44"/>
      <c r="W247" s="44"/>
      <c r="X247" s="44"/>
      <c r="Y247" s="44"/>
      <c r="Z247" s="44"/>
      <c r="AA247" s="44"/>
      <c r="AB247" s="44"/>
      <c r="AC247" s="44"/>
      <c r="AD247" s="44"/>
      <c r="AE247" s="44"/>
      <c r="AF247" s="44"/>
      <c r="AG247" s="44"/>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row>
    <row r="248" spans="1:60" s="45" customFormat="1" ht="29.25" customHeight="1" x14ac:dyDescent="0.2">
      <c r="A248" s="38"/>
      <c r="B248" s="89"/>
      <c r="C248" s="70"/>
      <c r="D248" s="75"/>
      <c r="E248" s="42"/>
      <c r="F248" s="90"/>
      <c r="G248" s="44"/>
      <c r="H248" s="44"/>
      <c r="I248" s="44"/>
      <c r="J248" s="44"/>
      <c r="K248" s="44"/>
      <c r="L248" s="44"/>
      <c r="M248" s="44"/>
      <c r="N248" s="44"/>
      <c r="O248" s="44"/>
      <c r="P248" s="44"/>
      <c r="Q248" s="44"/>
      <c r="R248" s="44"/>
      <c r="S248" s="44"/>
      <c r="T248" s="44"/>
      <c r="U248" s="44"/>
      <c r="V248" s="44"/>
      <c r="W248" s="44"/>
      <c r="X248" s="44"/>
      <c r="Y248" s="44"/>
      <c r="Z248" s="44"/>
      <c r="AA248" s="44"/>
      <c r="AB248" s="44"/>
      <c r="AC248" s="44"/>
      <c r="AD248" s="44"/>
      <c r="AE248" s="44"/>
      <c r="AF248" s="44"/>
      <c r="AG248" s="44"/>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row>
    <row r="249" spans="1:60" s="45" customFormat="1" ht="29.25" customHeight="1" x14ac:dyDescent="0.2">
      <c r="A249" s="38"/>
      <c r="B249" s="89"/>
      <c r="C249" s="70"/>
      <c r="D249" s="75"/>
      <c r="E249" s="42"/>
      <c r="F249" s="90"/>
      <c r="G249" s="44"/>
      <c r="H249" s="44"/>
      <c r="I249" s="44"/>
      <c r="J249" s="44"/>
      <c r="K249" s="44"/>
      <c r="L249" s="44"/>
      <c r="M249" s="44"/>
      <c r="N249" s="44"/>
      <c r="O249" s="44"/>
      <c r="P249" s="44"/>
      <c r="Q249" s="44"/>
      <c r="R249" s="44"/>
      <c r="S249" s="44"/>
      <c r="T249" s="44"/>
      <c r="U249" s="44"/>
      <c r="V249" s="44"/>
      <c r="W249" s="44"/>
      <c r="X249" s="44"/>
      <c r="Y249" s="44"/>
      <c r="Z249" s="44"/>
      <c r="AA249" s="44"/>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row>
    <row r="250" spans="1:60" s="45" customFormat="1" ht="29.25" customHeight="1" x14ac:dyDescent="0.2">
      <c r="A250" s="38"/>
      <c r="B250" s="89"/>
      <c r="C250" s="70"/>
      <c r="D250" s="75"/>
      <c r="E250" s="42"/>
      <c r="F250" s="90"/>
      <c r="G250" s="44"/>
      <c r="H250" s="44"/>
      <c r="I250" s="44"/>
      <c r="J250" s="44"/>
      <c r="K250" s="44"/>
      <c r="L250" s="44"/>
      <c r="M250" s="44"/>
      <c r="N250" s="44"/>
      <c r="O250" s="44"/>
      <c r="P250" s="44"/>
      <c r="Q250" s="44"/>
      <c r="R250" s="44"/>
      <c r="S250" s="44"/>
      <c r="T250" s="44"/>
      <c r="U250" s="44"/>
      <c r="V250" s="44"/>
      <c r="W250" s="44"/>
      <c r="X250" s="44"/>
      <c r="Y250" s="44"/>
      <c r="Z250" s="44"/>
      <c r="AA250" s="44"/>
      <c r="AB250" s="44"/>
      <c r="AC250" s="44"/>
      <c r="AD250" s="44"/>
      <c r="AE250" s="44"/>
      <c r="AF250" s="44"/>
      <c r="AG250" s="44"/>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row>
    <row r="251" spans="1:60" s="45" customFormat="1" ht="29.25" customHeight="1" x14ac:dyDescent="0.2">
      <c r="A251" s="38"/>
      <c r="B251" s="89"/>
      <c r="C251" s="70"/>
      <c r="D251" s="75"/>
      <c r="E251" s="42"/>
      <c r="F251" s="90"/>
      <c r="G251" s="44"/>
      <c r="H251" s="44"/>
      <c r="I251" s="44"/>
      <c r="J251" s="44"/>
      <c r="K251" s="44"/>
      <c r="L251" s="44"/>
      <c r="M251" s="44"/>
      <c r="N251" s="44"/>
      <c r="O251" s="44"/>
      <c r="P251" s="44"/>
      <c r="Q251" s="44"/>
      <c r="R251" s="44"/>
      <c r="S251" s="44"/>
      <c r="T251" s="44"/>
      <c r="U251" s="44"/>
      <c r="V251" s="44"/>
      <c r="W251" s="44"/>
      <c r="X251" s="44"/>
      <c r="Y251" s="44"/>
      <c r="Z251" s="44"/>
      <c r="AA251" s="44"/>
      <c r="AB251" s="44"/>
      <c r="AC251" s="44"/>
      <c r="AD251" s="44"/>
      <c r="AE251" s="44"/>
      <c r="AF251" s="44"/>
      <c r="AG251" s="44"/>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row>
    <row r="252" spans="1:60" s="45" customFormat="1" ht="29.25" customHeight="1" x14ac:dyDescent="0.2">
      <c r="A252" s="38"/>
      <c r="B252" s="89"/>
      <c r="C252" s="70"/>
      <c r="D252" s="75"/>
      <c r="E252" s="42"/>
      <c r="F252" s="90"/>
      <c r="G252" s="44"/>
      <c r="H252" s="44"/>
      <c r="I252" s="44"/>
      <c r="J252" s="44"/>
      <c r="K252" s="44"/>
      <c r="L252" s="44"/>
      <c r="M252" s="44"/>
      <c r="N252" s="44"/>
      <c r="O252" s="44"/>
      <c r="P252" s="44"/>
      <c r="Q252" s="44"/>
      <c r="R252" s="44"/>
      <c r="S252" s="44"/>
      <c r="T252" s="44"/>
      <c r="U252" s="44"/>
      <c r="V252" s="44"/>
      <c r="W252" s="44"/>
      <c r="X252" s="44"/>
      <c r="Y252" s="44"/>
      <c r="Z252" s="44"/>
      <c r="AA252" s="44"/>
      <c r="AB252" s="44"/>
      <c r="AC252" s="44"/>
      <c r="AD252" s="44"/>
      <c r="AE252" s="44"/>
      <c r="AF252" s="44"/>
      <c r="AG252" s="44"/>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row>
    <row r="253" spans="1:60" s="45" customFormat="1" ht="29.25" customHeight="1" x14ac:dyDescent="0.2">
      <c r="A253" s="38"/>
      <c r="B253" s="89"/>
      <c r="C253" s="70"/>
      <c r="D253" s="75"/>
      <c r="E253" s="42"/>
      <c r="F253" s="90"/>
      <c r="G253" s="44"/>
      <c r="H253" s="44"/>
      <c r="I253" s="44"/>
      <c r="J253" s="44"/>
      <c r="K253" s="44"/>
      <c r="L253" s="44"/>
      <c r="M253" s="44"/>
      <c r="N253" s="44"/>
      <c r="O253" s="44"/>
      <c r="P253" s="44"/>
      <c r="Q253" s="44"/>
      <c r="R253" s="44"/>
      <c r="S253" s="44"/>
      <c r="T253" s="44"/>
      <c r="U253" s="44"/>
      <c r="V253" s="44"/>
      <c r="W253" s="44"/>
      <c r="X253" s="44"/>
      <c r="Y253" s="44"/>
      <c r="Z253" s="44"/>
      <c r="AA253" s="44"/>
      <c r="AB253" s="44"/>
      <c r="AC253" s="44"/>
      <c r="AD253" s="44"/>
      <c r="AE253" s="44"/>
      <c r="AF253" s="44"/>
      <c r="AG253" s="44"/>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row>
    <row r="254" spans="1:60" s="45" customFormat="1" ht="29.25" customHeight="1" x14ac:dyDescent="0.2">
      <c r="A254" s="38"/>
      <c r="B254" s="89"/>
      <c r="C254" s="70"/>
      <c r="D254" s="75"/>
      <c r="E254" s="42"/>
      <c r="F254" s="90"/>
      <c r="G254" s="44"/>
      <c r="H254" s="44"/>
      <c r="I254" s="44"/>
      <c r="J254" s="44"/>
      <c r="K254" s="44"/>
      <c r="L254" s="44"/>
      <c r="M254" s="44"/>
      <c r="N254" s="44"/>
      <c r="O254" s="44"/>
      <c r="P254" s="44"/>
      <c r="Q254" s="44"/>
      <c r="R254" s="44"/>
      <c r="S254" s="44"/>
      <c r="T254" s="44"/>
      <c r="U254" s="44"/>
      <c r="V254" s="44"/>
      <c r="W254" s="44"/>
      <c r="X254" s="44"/>
      <c r="Y254" s="44"/>
      <c r="Z254" s="44"/>
      <c r="AA254" s="44"/>
      <c r="AB254" s="44"/>
      <c r="AC254" s="44"/>
      <c r="AD254" s="44"/>
      <c r="AE254" s="44"/>
      <c r="AF254" s="44"/>
      <c r="AG254" s="44"/>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row>
    <row r="255" spans="1:60" s="45" customFormat="1" ht="29.25" customHeight="1" x14ac:dyDescent="0.2">
      <c r="A255" s="38"/>
      <c r="B255" s="89"/>
      <c r="C255" s="70"/>
      <c r="D255" s="75"/>
      <c r="E255" s="42"/>
      <c r="F255" s="90"/>
      <c r="G255" s="44"/>
      <c r="H255" s="44"/>
      <c r="I255" s="44"/>
      <c r="J255" s="44"/>
      <c r="K255" s="44"/>
      <c r="L255" s="44"/>
      <c r="M255" s="44"/>
      <c r="N255" s="44"/>
      <c r="O255" s="44"/>
      <c r="P255" s="44"/>
      <c r="Q255" s="44"/>
      <c r="R255" s="44"/>
      <c r="S255" s="44"/>
      <c r="T255" s="44"/>
      <c r="U255" s="44"/>
      <c r="V255" s="44"/>
      <c r="W255" s="44"/>
      <c r="X255" s="44"/>
      <c r="Y255" s="44"/>
      <c r="Z255" s="44"/>
      <c r="AA255" s="44"/>
      <c r="AB255" s="44"/>
      <c r="AC255" s="44"/>
      <c r="AD255" s="44"/>
      <c r="AE255" s="44"/>
      <c r="AF255" s="44"/>
      <c r="AG255" s="44"/>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row>
    <row r="256" spans="1:60" s="45" customFormat="1" ht="29.25" customHeight="1" x14ac:dyDescent="0.2">
      <c r="A256" s="38"/>
      <c r="B256" s="89"/>
      <c r="C256" s="70"/>
      <c r="D256" s="75"/>
      <c r="E256" s="42"/>
      <c r="F256" s="90"/>
      <c r="G256" s="44"/>
      <c r="H256" s="44"/>
      <c r="I256" s="44"/>
      <c r="J256" s="44"/>
      <c r="K256" s="44"/>
      <c r="L256" s="44"/>
      <c r="M256" s="44"/>
      <c r="N256" s="44"/>
      <c r="O256" s="44"/>
      <c r="P256" s="44"/>
      <c r="Q256" s="44"/>
      <c r="R256" s="44"/>
      <c r="S256" s="44"/>
      <c r="T256" s="44"/>
      <c r="U256" s="44"/>
      <c r="V256" s="44"/>
      <c r="W256" s="44"/>
      <c r="X256" s="44"/>
      <c r="Y256" s="44"/>
      <c r="Z256" s="44"/>
      <c r="AA256" s="44"/>
      <c r="AB256" s="44"/>
      <c r="AC256" s="44"/>
      <c r="AD256" s="44"/>
      <c r="AE256" s="44"/>
      <c r="AF256" s="44"/>
      <c r="AG256" s="44"/>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row>
    <row r="257" spans="1:60" s="45" customFormat="1" ht="29.25" customHeight="1" x14ac:dyDescent="0.2">
      <c r="A257" s="38"/>
      <c r="B257" s="89"/>
      <c r="C257" s="70"/>
      <c r="D257" s="75"/>
      <c r="E257" s="42"/>
      <c r="F257" s="90"/>
      <c r="G257" s="44"/>
      <c r="H257" s="44"/>
      <c r="I257" s="44"/>
      <c r="J257" s="44"/>
      <c r="K257" s="44"/>
      <c r="L257" s="44"/>
      <c r="M257" s="44"/>
      <c r="N257" s="44"/>
      <c r="O257" s="44"/>
      <c r="P257" s="44"/>
      <c r="Q257" s="44"/>
      <c r="R257" s="44"/>
      <c r="S257" s="44"/>
      <c r="T257" s="44"/>
      <c r="U257" s="44"/>
      <c r="V257" s="44"/>
      <c r="W257" s="44"/>
      <c r="X257" s="44"/>
      <c r="Y257" s="44"/>
      <c r="Z257" s="44"/>
      <c r="AA257" s="44"/>
      <c r="AB257" s="44"/>
      <c r="AC257" s="44"/>
      <c r="AD257" s="44"/>
      <c r="AE257" s="44"/>
      <c r="AF257" s="44"/>
      <c r="AG257" s="44"/>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row>
    <row r="258" spans="1:60" s="45" customFormat="1" ht="29.25" customHeight="1" x14ac:dyDescent="0.2">
      <c r="A258" s="38"/>
      <c r="B258" s="89"/>
      <c r="C258" s="70"/>
      <c r="D258" s="75"/>
      <c r="E258" s="42"/>
      <c r="F258" s="90"/>
      <c r="G258" s="44"/>
      <c r="H258" s="44"/>
      <c r="I258" s="44"/>
      <c r="J258" s="44"/>
      <c r="K258" s="44"/>
      <c r="L258" s="44"/>
      <c r="M258" s="44"/>
      <c r="N258" s="44"/>
      <c r="O258" s="44"/>
      <c r="P258" s="44"/>
      <c r="Q258" s="44"/>
      <c r="R258" s="44"/>
      <c r="S258" s="44"/>
      <c r="T258" s="44"/>
      <c r="U258" s="44"/>
      <c r="V258" s="44"/>
      <c r="W258" s="44"/>
      <c r="X258" s="44"/>
      <c r="Y258" s="44"/>
      <c r="Z258" s="44"/>
      <c r="AA258" s="44"/>
      <c r="AB258" s="44"/>
      <c r="AC258" s="44"/>
      <c r="AD258" s="44"/>
      <c r="AE258" s="44"/>
      <c r="AF258" s="44"/>
      <c r="AG258" s="44"/>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row>
    <row r="259" spans="1:60" s="45" customFormat="1" ht="29.25" customHeight="1" x14ac:dyDescent="0.2">
      <c r="A259" s="38"/>
      <c r="B259" s="89"/>
      <c r="C259" s="70"/>
      <c r="D259" s="75"/>
      <c r="E259" s="42"/>
      <c r="F259" s="90"/>
      <c r="G259" s="44"/>
      <c r="H259" s="44"/>
      <c r="I259" s="44"/>
      <c r="J259" s="44"/>
      <c r="K259" s="44"/>
      <c r="L259" s="44"/>
      <c r="M259" s="44"/>
      <c r="N259" s="44"/>
      <c r="O259" s="44"/>
      <c r="P259" s="44"/>
      <c r="Q259" s="44"/>
      <c r="R259" s="44"/>
      <c r="S259" s="44"/>
      <c r="T259" s="44"/>
      <c r="U259" s="44"/>
      <c r="V259" s="44"/>
      <c r="W259" s="44"/>
      <c r="X259" s="44"/>
      <c r="Y259" s="44"/>
      <c r="Z259" s="44"/>
      <c r="AA259" s="44"/>
      <c r="AB259" s="44"/>
      <c r="AC259" s="44"/>
      <c r="AD259" s="44"/>
      <c r="AE259" s="44"/>
      <c r="AF259" s="44"/>
      <c r="AG259" s="44"/>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row>
    <row r="260" spans="1:60" s="45" customFormat="1" ht="29.25" customHeight="1" x14ac:dyDescent="0.2">
      <c r="A260" s="38"/>
      <c r="B260" s="40"/>
      <c r="C260" s="70"/>
      <c r="D260" s="75"/>
      <c r="E260" s="42"/>
      <c r="F260" s="90"/>
      <c r="G260" s="44"/>
      <c r="H260" s="44"/>
      <c r="I260" s="44"/>
      <c r="J260" s="44"/>
      <c r="K260" s="44"/>
      <c r="L260" s="44"/>
      <c r="M260" s="44"/>
      <c r="N260" s="44"/>
      <c r="O260" s="44"/>
      <c r="P260" s="44"/>
      <c r="Q260" s="44"/>
      <c r="R260" s="44"/>
      <c r="S260" s="44"/>
      <c r="T260" s="44"/>
      <c r="U260" s="44"/>
      <c r="V260" s="44"/>
      <c r="W260" s="44"/>
      <c r="X260" s="44"/>
      <c r="Y260" s="44"/>
      <c r="Z260" s="44"/>
      <c r="AA260" s="44"/>
      <c r="AB260" s="44"/>
      <c r="AC260" s="44"/>
      <c r="AD260" s="44"/>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row>
    <row r="261" spans="1:60" s="45" customFormat="1" ht="29.25" customHeight="1" x14ac:dyDescent="0.2">
      <c r="A261" s="38"/>
      <c r="B261" s="40"/>
      <c r="C261" s="70"/>
      <c r="D261" s="75"/>
      <c r="E261" s="42"/>
      <c r="F261" s="90"/>
      <c r="G261" s="44"/>
      <c r="H261" s="44"/>
      <c r="I261" s="44"/>
      <c r="J261" s="44"/>
      <c r="K261" s="44"/>
      <c r="L261" s="44"/>
      <c r="M261" s="44"/>
      <c r="N261" s="44"/>
      <c r="O261" s="44"/>
      <c r="P261" s="44"/>
      <c r="Q261" s="44"/>
      <c r="R261" s="44"/>
      <c r="S261" s="44"/>
      <c r="T261" s="44"/>
      <c r="U261" s="44"/>
      <c r="V261" s="44"/>
      <c r="W261" s="44"/>
      <c r="X261" s="44"/>
      <c r="Y261" s="44"/>
      <c r="Z261" s="44"/>
      <c r="AA261" s="44"/>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row>
    <row r="262" spans="1:60" s="45" customFormat="1" ht="29.25" customHeight="1" x14ac:dyDescent="0.2">
      <c r="A262" s="38"/>
      <c r="B262" s="40"/>
      <c r="C262" s="70"/>
      <c r="D262" s="75"/>
      <c r="E262" s="42"/>
      <c r="F262" s="90"/>
      <c r="G262" s="44"/>
      <c r="H262" s="44"/>
      <c r="I262" s="44"/>
      <c r="J262" s="44"/>
      <c r="K262" s="44"/>
      <c r="L262" s="44"/>
      <c r="M262" s="44"/>
      <c r="N262" s="44"/>
      <c r="O262" s="44"/>
      <c r="P262" s="44"/>
      <c r="Q262" s="44"/>
      <c r="R262" s="44"/>
      <c r="S262" s="44"/>
      <c r="T262" s="44"/>
      <c r="U262" s="44"/>
      <c r="V262" s="44"/>
      <c r="W262" s="44"/>
      <c r="X262" s="44"/>
      <c r="Y262" s="44"/>
      <c r="Z262" s="44"/>
      <c r="AA262" s="44"/>
      <c r="AB262" s="44"/>
      <c r="AC262" s="44"/>
      <c r="AD262" s="44"/>
      <c r="AE262" s="44"/>
      <c r="AF262" s="44"/>
      <c r="AG262" s="44"/>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row>
    <row r="263" spans="1:60" s="45" customFormat="1" ht="29.25" customHeight="1" x14ac:dyDescent="0.2">
      <c r="A263" s="38"/>
      <c r="B263" s="40"/>
      <c r="C263" s="70"/>
      <c r="D263" s="75"/>
      <c r="E263" s="42"/>
      <c r="F263" s="90"/>
      <c r="G263" s="44"/>
      <c r="H263" s="44"/>
      <c r="I263" s="44"/>
      <c r="J263" s="44"/>
      <c r="K263" s="44"/>
      <c r="L263" s="44"/>
      <c r="M263" s="44"/>
      <c r="N263" s="44"/>
      <c r="O263" s="44"/>
      <c r="P263" s="44"/>
      <c r="Q263" s="44"/>
      <c r="R263" s="44"/>
      <c r="S263" s="44"/>
      <c r="T263" s="44"/>
      <c r="U263" s="44"/>
      <c r="V263" s="44"/>
      <c r="W263" s="44"/>
      <c r="X263" s="44"/>
      <c r="Y263" s="44"/>
      <c r="Z263" s="44"/>
      <c r="AA263" s="44"/>
      <c r="AB263" s="44"/>
      <c r="AC263" s="44"/>
      <c r="AD263" s="44"/>
      <c r="AE263" s="44"/>
      <c r="AF263" s="44"/>
      <c r="AG263" s="44"/>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row>
    <row r="264" spans="1:60" s="45" customFormat="1" ht="29.25" customHeight="1" x14ac:dyDescent="0.2">
      <c r="A264" s="38"/>
      <c r="B264" s="40"/>
      <c r="C264" s="70"/>
      <c r="D264" s="75"/>
      <c r="E264" s="42"/>
      <c r="F264" s="90"/>
      <c r="G264" s="44"/>
      <c r="H264" s="44"/>
      <c r="I264" s="44"/>
      <c r="J264" s="44"/>
      <c r="K264" s="44"/>
      <c r="L264" s="44"/>
      <c r="M264" s="44"/>
      <c r="N264" s="44"/>
      <c r="O264" s="44"/>
      <c r="P264" s="44"/>
      <c r="Q264" s="44"/>
      <c r="R264" s="44"/>
      <c r="S264" s="44"/>
      <c r="T264" s="44"/>
      <c r="U264" s="44"/>
      <c r="V264" s="44"/>
      <c r="W264" s="44"/>
      <c r="X264" s="44"/>
      <c r="Y264" s="44"/>
      <c r="Z264" s="44"/>
      <c r="AA264" s="44"/>
      <c r="AB264" s="44"/>
      <c r="AC264" s="44"/>
      <c r="AD264" s="44"/>
      <c r="AE264" s="44"/>
      <c r="AF264" s="44"/>
      <c r="AG264" s="44"/>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row>
    <row r="265" spans="1:60" s="45" customFormat="1" ht="29.25" customHeight="1" x14ac:dyDescent="0.2">
      <c r="A265" s="38"/>
      <c r="B265" s="40"/>
      <c r="C265" s="70"/>
      <c r="D265" s="75"/>
      <c r="E265" s="42"/>
      <c r="F265" s="90"/>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row>
    <row r="266" spans="1:60" s="45" customFormat="1" ht="29.25" customHeight="1" x14ac:dyDescent="0.2">
      <c r="A266" s="38"/>
      <c r="B266" s="40"/>
      <c r="C266" s="70"/>
      <c r="D266" s="75"/>
      <c r="E266" s="42"/>
      <c r="F266" s="90"/>
      <c r="G266" s="44"/>
      <c r="H266" s="44"/>
      <c r="I266" s="44"/>
      <c r="J266" s="44"/>
      <c r="K266" s="44"/>
      <c r="L266" s="44"/>
      <c r="M266" s="44"/>
      <c r="N266" s="44"/>
      <c r="O266" s="44"/>
      <c r="P266" s="44"/>
      <c r="Q266" s="44"/>
      <c r="R266" s="44"/>
      <c r="S266" s="44"/>
      <c r="T266" s="44"/>
      <c r="U266" s="44"/>
      <c r="V266" s="44"/>
      <c r="W266" s="44"/>
      <c r="X266" s="44"/>
      <c r="Y266" s="44"/>
      <c r="Z266" s="44"/>
      <c r="AA266" s="44"/>
      <c r="AB266" s="44"/>
      <c r="AC266" s="44"/>
      <c r="AD266" s="44"/>
      <c r="AE266" s="44"/>
      <c r="AF266" s="44"/>
      <c r="AG266" s="44"/>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row>
    <row r="267" spans="1:60" s="45" customFormat="1" ht="29.25" customHeight="1" x14ac:dyDescent="0.2">
      <c r="A267" s="38"/>
      <c r="B267" s="40"/>
      <c r="C267" s="70"/>
      <c r="D267" s="75"/>
      <c r="E267" s="42"/>
      <c r="F267" s="90"/>
      <c r="G267" s="44"/>
      <c r="H267" s="44"/>
      <c r="I267" s="44"/>
      <c r="J267" s="44"/>
      <c r="K267" s="44"/>
      <c r="L267" s="44"/>
      <c r="M267" s="44"/>
      <c r="N267" s="44"/>
      <c r="O267" s="44"/>
      <c r="P267" s="44"/>
      <c r="Q267" s="44"/>
      <c r="R267" s="44"/>
      <c r="S267" s="44"/>
      <c r="T267" s="44"/>
      <c r="U267" s="44"/>
      <c r="V267" s="44"/>
      <c r="W267" s="44"/>
      <c r="X267" s="44"/>
      <c r="Y267" s="44"/>
      <c r="Z267" s="44"/>
      <c r="AA267" s="44"/>
      <c r="AB267" s="44"/>
      <c r="AC267" s="44"/>
      <c r="AD267" s="44"/>
      <c r="AE267" s="44"/>
      <c r="AF267" s="44"/>
      <c r="AG267" s="44"/>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row>
    <row r="268" spans="1:60" s="45" customFormat="1" ht="29.25" customHeight="1" x14ac:dyDescent="0.2">
      <c r="A268" s="38"/>
      <c r="B268" s="40"/>
      <c r="C268" s="70"/>
      <c r="D268" s="75"/>
      <c r="E268" s="42"/>
      <c r="F268" s="90"/>
      <c r="G268" s="44"/>
      <c r="H268" s="44"/>
      <c r="I268" s="44"/>
      <c r="J268" s="44"/>
      <c r="K268" s="44"/>
      <c r="L268" s="44"/>
      <c r="M268" s="44"/>
      <c r="N268" s="44"/>
      <c r="O268" s="44"/>
      <c r="P268" s="44"/>
      <c r="Q268" s="44"/>
      <c r="R268" s="44"/>
      <c r="S268" s="44"/>
      <c r="T268" s="44"/>
      <c r="U268" s="44"/>
      <c r="V268" s="44"/>
      <c r="W268" s="44"/>
      <c r="X268" s="44"/>
      <c r="Y268" s="44"/>
      <c r="Z268" s="44"/>
      <c r="AA268" s="44"/>
      <c r="AB268" s="44"/>
      <c r="AC268" s="44"/>
      <c r="AD268" s="44"/>
      <c r="AE268" s="44"/>
      <c r="AF268" s="44"/>
      <c r="AG268" s="44"/>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row>
    <row r="269" spans="1:60" s="45" customFormat="1" ht="29.25" customHeight="1" x14ac:dyDescent="0.2">
      <c r="A269" s="38"/>
      <c r="B269" s="40"/>
      <c r="C269" s="70"/>
      <c r="D269" s="75"/>
      <c r="E269" s="42"/>
      <c r="F269" s="90"/>
      <c r="G269" s="44"/>
      <c r="H269" s="44"/>
      <c r="I269" s="44"/>
      <c r="J269" s="44"/>
      <c r="K269" s="44"/>
      <c r="L269" s="44"/>
      <c r="M269" s="44"/>
      <c r="N269" s="44"/>
      <c r="O269" s="44"/>
      <c r="P269" s="44"/>
      <c r="Q269" s="44"/>
      <c r="R269" s="44"/>
      <c r="S269" s="44"/>
      <c r="T269" s="44"/>
      <c r="U269" s="44"/>
      <c r="V269" s="44"/>
      <c r="W269" s="44"/>
      <c r="X269" s="44"/>
      <c r="Y269" s="44"/>
      <c r="Z269" s="44"/>
      <c r="AA269" s="44"/>
      <c r="AB269" s="44"/>
      <c r="AC269" s="44"/>
      <c r="AD269" s="44"/>
      <c r="AE269" s="44"/>
      <c r="AF269" s="44"/>
      <c r="AG269" s="44"/>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row>
    <row r="270" spans="1:60" s="45" customFormat="1" ht="29.25" customHeight="1" x14ac:dyDescent="0.2">
      <c r="A270" s="38"/>
      <c r="B270" s="40"/>
      <c r="C270" s="70"/>
      <c r="D270" s="75"/>
      <c r="E270" s="42"/>
      <c r="F270" s="90"/>
      <c r="G270" s="44"/>
      <c r="H270" s="44"/>
      <c r="I270" s="44"/>
      <c r="J270" s="44"/>
      <c r="K270" s="44"/>
      <c r="L270" s="44"/>
      <c r="M270" s="44"/>
      <c r="N270" s="44"/>
      <c r="O270" s="44"/>
      <c r="P270" s="44"/>
      <c r="Q270" s="44"/>
      <c r="R270" s="44"/>
      <c r="S270" s="44"/>
      <c r="T270" s="44"/>
      <c r="U270" s="44"/>
      <c r="V270" s="44"/>
      <c r="W270" s="44"/>
      <c r="X270" s="44"/>
      <c r="Y270" s="44"/>
      <c r="Z270" s="44"/>
      <c r="AA270" s="44"/>
      <c r="AB270" s="44"/>
      <c r="AC270" s="44"/>
      <c r="AD270" s="44"/>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row>
    <row r="271" spans="1:60" s="44" customFormat="1" ht="12" customHeight="1" x14ac:dyDescent="0.2">
      <c r="A271" s="38"/>
      <c r="B271" s="40"/>
      <c r="C271" s="70"/>
      <c r="D271" s="75"/>
      <c r="E271" s="42"/>
      <c r="F271" s="90"/>
    </row>
    <row r="272" spans="1:60" s="91" customFormat="1" ht="12" customHeight="1" x14ac:dyDescent="0.25">
      <c r="A272" s="38"/>
      <c r="B272" s="40"/>
      <c r="C272" s="70"/>
      <c r="D272" s="75"/>
      <c r="E272" s="42"/>
      <c r="F272" s="90"/>
    </row>
    <row r="273" spans="1:60" s="3" customFormat="1" ht="15" customHeight="1" x14ac:dyDescent="0.25">
      <c r="A273" s="38"/>
      <c r="B273" s="74"/>
      <c r="C273" s="70"/>
      <c r="D273" s="75"/>
      <c r="E273" s="42"/>
      <c r="F273" s="90"/>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c r="AG273" s="91"/>
      <c r="AH273" s="91"/>
      <c r="AI273" s="91"/>
      <c r="AJ273" s="91"/>
      <c r="AK273" s="91"/>
      <c r="AL273" s="91"/>
      <c r="AM273" s="91"/>
      <c r="AN273" s="91"/>
      <c r="AO273" s="91"/>
      <c r="AP273" s="91"/>
      <c r="AQ273" s="91"/>
      <c r="AR273" s="91"/>
      <c r="AS273" s="91"/>
      <c r="AT273" s="91"/>
      <c r="AU273" s="91"/>
      <c r="AV273" s="91"/>
      <c r="AW273" s="91"/>
      <c r="AX273" s="91"/>
      <c r="AY273" s="91"/>
      <c r="AZ273" s="91"/>
      <c r="BA273" s="91"/>
      <c r="BB273" s="91"/>
      <c r="BC273" s="91"/>
      <c r="BD273" s="91"/>
      <c r="BE273" s="91"/>
      <c r="BF273" s="91"/>
      <c r="BG273" s="91"/>
      <c r="BH273" s="91"/>
    </row>
    <row r="274" spans="1:60" s="3" customFormat="1" ht="15.75" customHeight="1" x14ac:dyDescent="0.25">
      <c r="A274" s="73"/>
      <c r="B274" s="92"/>
      <c r="C274" s="70"/>
      <c r="D274" s="75"/>
      <c r="E274" s="42"/>
      <c r="F274" s="90"/>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c r="AG274" s="91"/>
      <c r="AH274" s="91"/>
      <c r="AI274" s="91"/>
      <c r="AJ274" s="91"/>
      <c r="AK274" s="91"/>
      <c r="AL274" s="91"/>
      <c r="AM274" s="91"/>
      <c r="AN274" s="91"/>
      <c r="AO274" s="91"/>
      <c r="AP274" s="91"/>
      <c r="AQ274" s="91"/>
      <c r="AR274" s="91"/>
      <c r="AS274" s="91"/>
      <c r="AT274" s="91"/>
      <c r="AU274" s="91"/>
      <c r="AV274" s="91"/>
      <c r="AW274" s="91"/>
      <c r="AX274" s="91"/>
      <c r="AY274" s="91"/>
      <c r="AZ274" s="91"/>
      <c r="BA274" s="91"/>
      <c r="BB274" s="91"/>
      <c r="BC274" s="91"/>
      <c r="BD274" s="91"/>
      <c r="BE274" s="91"/>
      <c r="BF274" s="91"/>
      <c r="BG274" s="91"/>
      <c r="BH274" s="91"/>
    </row>
    <row r="275" spans="1:60" s="3" customFormat="1" ht="15" customHeight="1" x14ac:dyDescent="0.25">
      <c r="A275" s="184" t="s">
        <v>0</v>
      </c>
      <c r="B275" s="184"/>
      <c r="C275" s="184"/>
      <c r="D275" s="184"/>
      <c r="E275" s="184"/>
      <c r="F275" s="184"/>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c r="AG275" s="91"/>
      <c r="AH275" s="91"/>
      <c r="AI275" s="91"/>
      <c r="AJ275" s="91"/>
      <c r="AK275" s="91"/>
      <c r="AL275" s="91"/>
      <c r="AM275" s="91"/>
      <c r="AN275" s="91"/>
      <c r="AO275" s="91"/>
      <c r="AP275" s="91"/>
      <c r="AQ275" s="91"/>
      <c r="AR275" s="91"/>
      <c r="AS275" s="91"/>
      <c r="AT275" s="91"/>
      <c r="AU275" s="91"/>
      <c r="AV275" s="91"/>
      <c r="AW275" s="91"/>
      <c r="AX275" s="91"/>
      <c r="AY275" s="91"/>
      <c r="AZ275" s="91"/>
      <c r="BA275" s="91"/>
      <c r="BB275" s="91"/>
      <c r="BC275" s="91"/>
      <c r="BD275" s="91"/>
      <c r="BE275" s="91"/>
      <c r="BF275" s="91"/>
      <c r="BG275" s="91"/>
      <c r="BH275" s="91"/>
    </row>
    <row r="276" spans="1:60" s="3" customFormat="1" ht="15" customHeight="1" x14ac:dyDescent="0.25">
      <c r="A276" s="184" t="s">
        <v>1</v>
      </c>
      <c r="B276" s="184"/>
      <c r="C276" s="184"/>
      <c r="D276" s="184"/>
      <c r="E276" s="184"/>
      <c r="F276" s="184"/>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c r="AG276" s="91"/>
      <c r="AH276" s="91"/>
      <c r="AI276" s="91"/>
      <c r="AJ276" s="91"/>
      <c r="AK276" s="91"/>
      <c r="AL276" s="91"/>
      <c r="AM276" s="91"/>
      <c r="AN276" s="91"/>
      <c r="AO276" s="91"/>
      <c r="AP276" s="91"/>
      <c r="AQ276" s="91"/>
      <c r="AR276" s="91"/>
      <c r="AS276" s="91"/>
      <c r="AT276" s="91"/>
      <c r="AU276" s="91"/>
      <c r="AV276" s="91"/>
      <c r="AW276" s="91"/>
      <c r="AX276" s="91"/>
      <c r="AY276" s="91"/>
      <c r="AZ276" s="91"/>
      <c r="BA276" s="91"/>
      <c r="BB276" s="91"/>
      <c r="BC276" s="91"/>
      <c r="BD276" s="91"/>
      <c r="BE276" s="91"/>
      <c r="BF276" s="91"/>
      <c r="BG276" s="91"/>
      <c r="BH276" s="91"/>
    </row>
    <row r="277" spans="1:60" s="3" customFormat="1" ht="16.5" customHeight="1" x14ac:dyDescent="0.25">
      <c r="A277" s="185" t="s">
        <v>57</v>
      </c>
      <c r="B277" s="185"/>
      <c r="C277" s="185"/>
      <c r="D277" s="185"/>
      <c r="E277" s="185"/>
      <c r="F277" s="185"/>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c r="AG277" s="91"/>
      <c r="AH277" s="91"/>
      <c r="AI277" s="91"/>
      <c r="AJ277" s="91"/>
      <c r="AK277" s="91"/>
      <c r="AL277" s="91"/>
      <c r="AM277" s="91"/>
      <c r="AN277" s="91"/>
      <c r="AO277" s="91"/>
      <c r="AP277" s="91"/>
      <c r="AQ277" s="91"/>
      <c r="AR277" s="91"/>
      <c r="AS277" s="91"/>
      <c r="AT277" s="91"/>
      <c r="AU277" s="91"/>
      <c r="AV277" s="91"/>
      <c r="AW277" s="91"/>
      <c r="AX277" s="91"/>
      <c r="AY277" s="91"/>
      <c r="AZ277" s="91"/>
      <c r="BA277" s="91"/>
      <c r="BB277" s="91"/>
      <c r="BC277" s="91"/>
      <c r="BD277" s="91"/>
      <c r="BE277" s="91"/>
      <c r="BF277" s="91"/>
      <c r="BG277" s="91"/>
      <c r="BH277" s="91"/>
    </row>
    <row r="278" spans="1:60" s="3" customFormat="1" ht="12" customHeight="1" x14ac:dyDescent="0.25">
      <c r="A278" s="185" t="s">
        <v>2</v>
      </c>
      <c r="B278" s="185"/>
      <c r="C278" s="185"/>
      <c r="D278" s="185"/>
      <c r="E278" s="185"/>
      <c r="F278" s="185"/>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c r="AG278" s="91"/>
      <c r="AH278" s="91"/>
      <c r="AI278" s="91"/>
      <c r="AJ278" s="91"/>
      <c r="AK278" s="91"/>
      <c r="AL278" s="91"/>
      <c r="AM278" s="91"/>
      <c r="AN278" s="91"/>
      <c r="AO278" s="91"/>
      <c r="AP278" s="91"/>
      <c r="AQ278" s="91"/>
      <c r="AR278" s="91"/>
      <c r="AS278" s="91"/>
      <c r="AT278" s="91"/>
      <c r="AU278" s="91"/>
      <c r="AV278" s="91"/>
      <c r="AW278" s="91"/>
      <c r="AX278" s="91"/>
      <c r="AY278" s="91"/>
      <c r="AZ278" s="91"/>
      <c r="BA278" s="91"/>
      <c r="BB278" s="91"/>
      <c r="BC278" s="91"/>
      <c r="BD278" s="91"/>
      <c r="BE278" s="91"/>
      <c r="BF278" s="91"/>
      <c r="BG278" s="91"/>
      <c r="BH278" s="91"/>
    </row>
    <row r="279" spans="1:60" s="3" customFormat="1" ht="12" customHeight="1" x14ac:dyDescent="0.25">
      <c r="A279" s="168"/>
      <c r="B279" s="102"/>
      <c r="C279" s="1"/>
      <c r="D279" s="120"/>
      <c r="E279" s="144"/>
      <c r="F279" s="122"/>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c r="AG279" s="91"/>
      <c r="AH279" s="91"/>
      <c r="AI279" s="91"/>
      <c r="AJ279" s="91"/>
      <c r="AK279" s="91"/>
      <c r="AL279" s="91"/>
      <c r="AM279" s="91"/>
      <c r="AN279" s="91"/>
      <c r="AO279" s="91"/>
      <c r="AP279" s="91"/>
      <c r="AQ279" s="91"/>
      <c r="AR279" s="91"/>
      <c r="AS279" s="91"/>
      <c r="AT279" s="91"/>
      <c r="AU279" s="91"/>
      <c r="AV279" s="91"/>
      <c r="AW279" s="91"/>
      <c r="AX279" s="91"/>
      <c r="AY279" s="91"/>
      <c r="AZ279" s="91"/>
      <c r="BA279" s="91"/>
      <c r="BB279" s="91"/>
      <c r="BC279" s="91"/>
      <c r="BD279" s="91"/>
      <c r="BE279" s="91"/>
      <c r="BF279" s="91"/>
      <c r="BG279" s="91"/>
      <c r="BH279" s="91"/>
    </row>
    <row r="280" spans="1:60" s="3" customFormat="1" ht="12" customHeight="1" x14ac:dyDescent="0.25">
      <c r="A280" s="180" t="s">
        <v>36</v>
      </c>
      <c r="B280" s="181"/>
      <c r="C280" s="181"/>
      <c r="D280" s="181"/>
      <c r="E280" s="181"/>
      <c r="F280" s="182"/>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c r="AG280" s="91"/>
      <c r="AH280" s="91"/>
      <c r="AI280" s="91"/>
      <c r="AJ280" s="91"/>
      <c r="AK280" s="91"/>
      <c r="AL280" s="91"/>
      <c r="AM280" s="91"/>
      <c r="AN280" s="91"/>
      <c r="AO280" s="91"/>
      <c r="AP280" s="91"/>
      <c r="AQ280" s="91"/>
      <c r="AR280" s="91"/>
      <c r="AS280" s="91"/>
      <c r="AT280" s="91"/>
      <c r="AU280" s="91"/>
      <c r="AV280" s="91"/>
      <c r="AW280" s="91"/>
      <c r="AX280" s="91"/>
      <c r="AY280" s="91"/>
      <c r="AZ280" s="91"/>
      <c r="BA280" s="91"/>
      <c r="BB280" s="91"/>
      <c r="BC280" s="91"/>
      <c r="BD280" s="91"/>
      <c r="BE280" s="91"/>
      <c r="BF280" s="91"/>
      <c r="BG280" s="91"/>
      <c r="BH280" s="91"/>
    </row>
    <row r="281" spans="1:60" s="3" customFormat="1" ht="12" customHeight="1" x14ac:dyDescent="0.25">
      <c r="A281" s="180" t="s">
        <v>4</v>
      </c>
      <c r="B281" s="181"/>
      <c r="C281" s="181"/>
      <c r="D281" s="181"/>
      <c r="E281" s="182"/>
      <c r="F281" s="76">
        <v>110403929.7</v>
      </c>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c r="AG281" s="91"/>
      <c r="AH281" s="91"/>
      <c r="AI281" s="91"/>
      <c r="AJ281" s="91"/>
      <c r="AK281" s="91"/>
      <c r="AL281" s="91"/>
      <c r="AM281" s="91"/>
      <c r="AN281" s="91"/>
      <c r="AO281" s="91"/>
      <c r="AP281" s="91"/>
      <c r="AQ281" s="91"/>
      <c r="AR281" s="91"/>
      <c r="AS281" s="91"/>
      <c r="AT281" s="91"/>
      <c r="AU281" s="91"/>
      <c r="AV281" s="91"/>
      <c r="AW281" s="91"/>
      <c r="AX281" s="91"/>
      <c r="AY281" s="91"/>
      <c r="AZ281" s="91"/>
      <c r="BA281" s="91"/>
      <c r="BB281" s="91"/>
      <c r="BC281" s="91"/>
      <c r="BD281" s="91"/>
      <c r="BE281" s="91"/>
      <c r="BF281" s="91"/>
      <c r="BG281" s="91"/>
      <c r="BH281" s="91"/>
    </row>
    <row r="282" spans="1:60" s="3" customFormat="1" ht="12" customHeight="1" x14ac:dyDescent="0.25">
      <c r="A282" s="6" t="s">
        <v>5</v>
      </c>
      <c r="B282" s="6" t="s">
        <v>6</v>
      </c>
      <c r="C282" s="6" t="s">
        <v>25</v>
      </c>
      <c r="D282" s="6" t="s">
        <v>8</v>
      </c>
      <c r="E282" s="6" t="s">
        <v>9</v>
      </c>
      <c r="F282" s="6" t="s">
        <v>26</v>
      </c>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c r="AG282" s="91"/>
      <c r="AH282" s="91"/>
      <c r="AI282" s="91"/>
      <c r="AJ282" s="91"/>
      <c r="AK282" s="91"/>
      <c r="AL282" s="91"/>
      <c r="AM282" s="91"/>
      <c r="AN282" s="91"/>
      <c r="AO282" s="91"/>
      <c r="AP282" s="91"/>
      <c r="AQ282" s="91"/>
      <c r="AR282" s="91"/>
      <c r="AS282" s="91"/>
      <c r="AT282" s="91"/>
      <c r="AU282" s="91"/>
      <c r="AV282" s="91"/>
      <c r="AW282" s="91"/>
      <c r="AX282" s="91"/>
      <c r="AY282" s="91"/>
      <c r="AZ282" s="91"/>
      <c r="BA282" s="91"/>
      <c r="BB282" s="91"/>
      <c r="BC282" s="91"/>
      <c r="BD282" s="91"/>
      <c r="BE282" s="91"/>
      <c r="BF282" s="91"/>
      <c r="BG282" s="91"/>
      <c r="BH282" s="91"/>
    </row>
    <row r="283" spans="1:60" s="3" customFormat="1" ht="17.25" customHeight="1" x14ac:dyDescent="0.25">
      <c r="A283" s="86"/>
      <c r="B283" s="97"/>
      <c r="C283" s="9" t="s">
        <v>37</v>
      </c>
      <c r="D283" s="61"/>
      <c r="E283" s="98"/>
      <c r="F283" s="99">
        <f>F281</f>
        <v>110403929.7</v>
      </c>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c r="AG283" s="91"/>
      <c r="AH283" s="91"/>
      <c r="AI283" s="91"/>
      <c r="AJ283" s="91"/>
      <c r="AK283" s="91"/>
      <c r="AL283" s="91"/>
      <c r="AM283" s="91"/>
      <c r="AN283" s="91"/>
      <c r="AO283" s="91"/>
      <c r="AP283" s="91"/>
      <c r="AQ283" s="91"/>
      <c r="AR283" s="91"/>
      <c r="AS283" s="91"/>
      <c r="AT283" s="91"/>
      <c r="AU283" s="91"/>
      <c r="AV283" s="91"/>
      <c r="AW283" s="91"/>
      <c r="AX283" s="91"/>
      <c r="AY283" s="91"/>
      <c r="AZ283" s="91"/>
      <c r="BA283" s="91"/>
      <c r="BB283" s="91"/>
      <c r="BC283" s="91"/>
      <c r="BD283" s="91"/>
      <c r="BE283" s="91"/>
      <c r="BF283" s="91"/>
      <c r="BG283" s="91"/>
      <c r="BH283" s="91"/>
    </row>
    <row r="284" spans="1:60" s="3" customFormat="1" ht="15" customHeight="1" x14ac:dyDescent="0.25">
      <c r="A284" s="86"/>
      <c r="B284" s="97"/>
      <c r="C284" s="9" t="s">
        <v>37</v>
      </c>
      <c r="D284" s="61"/>
      <c r="E284" s="52"/>
      <c r="F284" s="99">
        <f>F283-E284</f>
        <v>110403929.7</v>
      </c>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c r="AG284" s="91"/>
      <c r="AH284" s="91"/>
      <c r="AI284" s="91"/>
      <c r="AJ284" s="91"/>
      <c r="AK284" s="91"/>
      <c r="AL284" s="91"/>
      <c r="AM284" s="91"/>
      <c r="AN284" s="91"/>
      <c r="AO284" s="91"/>
      <c r="AP284" s="91"/>
      <c r="AQ284" s="91"/>
      <c r="AR284" s="91"/>
      <c r="AS284" s="91"/>
      <c r="AT284" s="91"/>
      <c r="AU284" s="91"/>
      <c r="AV284" s="91"/>
      <c r="AW284" s="91"/>
      <c r="AX284" s="91"/>
      <c r="AY284" s="91"/>
      <c r="AZ284" s="91"/>
      <c r="BA284" s="91"/>
      <c r="BB284" s="91"/>
      <c r="BC284" s="91"/>
      <c r="BD284" s="91"/>
      <c r="BE284" s="91"/>
      <c r="BF284" s="91"/>
      <c r="BG284" s="91"/>
      <c r="BH284" s="91"/>
    </row>
    <row r="285" spans="1:60" s="3" customFormat="1" ht="12" customHeight="1" x14ac:dyDescent="0.25">
      <c r="A285" s="86"/>
      <c r="B285" s="97"/>
      <c r="C285" s="9" t="s">
        <v>38</v>
      </c>
      <c r="D285" s="61"/>
      <c r="E285" s="98"/>
      <c r="F285" s="99">
        <f>F284</f>
        <v>110403929.7</v>
      </c>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c r="AG285" s="91"/>
      <c r="AH285" s="91"/>
      <c r="AI285" s="91"/>
      <c r="AJ285" s="91"/>
      <c r="AK285" s="91"/>
      <c r="AL285" s="91"/>
      <c r="AM285" s="91"/>
      <c r="AN285" s="91"/>
      <c r="AO285" s="91"/>
      <c r="AP285" s="91"/>
      <c r="AQ285" s="91"/>
      <c r="AR285" s="91"/>
      <c r="AS285" s="91"/>
      <c r="AT285" s="91"/>
      <c r="AU285" s="91"/>
      <c r="AV285" s="91"/>
      <c r="AW285" s="91"/>
      <c r="AX285" s="91"/>
      <c r="AY285" s="91"/>
      <c r="AZ285" s="91"/>
      <c r="BA285" s="91"/>
      <c r="BB285" s="91"/>
      <c r="BC285" s="91"/>
      <c r="BD285" s="91"/>
      <c r="BE285" s="91"/>
      <c r="BF285" s="91"/>
      <c r="BG285" s="91"/>
      <c r="BH285" s="91"/>
    </row>
    <row r="286" spans="1:60" s="3" customFormat="1" ht="15" customHeight="1" x14ac:dyDescent="0.25">
      <c r="A286" s="100"/>
      <c r="B286" s="97"/>
      <c r="C286" s="9" t="s">
        <v>22</v>
      </c>
      <c r="D286" s="15"/>
      <c r="E286" s="83">
        <v>175</v>
      </c>
      <c r="F286" s="99">
        <f>F285-E286</f>
        <v>110403754.7</v>
      </c>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c r="AG286" s="91"/>
      <c r="AH286" s="91"/>
      <c r="AI286" s="91"/>
      <c r="AJ286" s="91"/>
      <c r="AK286" s="91"/>
      <c r="AL286" s="91"/>
      <c r="AM286" s="91"/>
      <c r="AN286" s="91"/>
      <c r="AO286" s="91"/>
      <c r="AP286" s="91"/>
      <c r="AQ286" s="91"/>
      <c r="AR286" s="91"/>
      <c r="AS286" s="91"/>
      <c r="AT286" s="91"/>
      <c r="AU286" s="91"/>
      <c r="AV286" s="91"/>
      <c r="AW286" s="91"/>
      <c r="AX286" s="91"/>
      <c r="AY286" s="91"/>
      <c r="AZ286" s="91"/>
      <c r="BA286" s="91"/>
      <c r="BB286" s="91"/>
      <c r="BC286" s="91"/>
      <c r="BD286" s="91"/>
      <c r="BE286" s="91"/>
      <c r="BF286" s="91"/>
      <c r="BG286" s="91"/>
      <c r="BH286" s="91"/>
    </row>
    <row r="287" spans="1:60" s="3" customFormat="1" ht="15" customHeight="1" x14ac:dyDescent="0.25">
      <c r="A287" s="101"/>
      <c r="B287" s="102"/>
      <c r="C287" s="103"/>
      <c r="D287" s="104"/>
      <c r="E287" s="105"/>
      <c r="F287" s="106"/>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c r="AG287" s="91"/>
      <c r="AH287" s="91"/>
      <c r="AI287" s="91"/>
      <c r="AJ287" s="91"/>
      <c r="AK287" s="91"/>
      <c r="AL287" s="91"/>
      <c r="AM287" s="91"/>
      <c r="AN287" s="91"/>
      <c r="AO287" s="91"/>
      <c r="AP287" s="91"/>
      <c r="AQ287" s="91"/>
      <c r="AR287" s="91"/>
      <c r="AS287" s="91"/>
      <c r="AT287" s="91"/>
      <c r="AU287" s="91"/>
      <c r="AV287" s="91"/>
      <c r="AW287" s="91"/>
      <c r="AX287" s="91"/>
      <c r="AY287" s="91"/>
      <c r="AZ287" s="91"/>
      <c r="BA287" s="91"/>
      <c r="BB287" s="91"/>
      <c r="BC287" s="91"/>
      <c r="BD287" s="91"/>
      <c r="BE287" s="91"/>
      <c r="BF287" s="91"/>
      <c r="BG287" s="91"/>
      <c r="BH287" s="91"/>
    </row>
    <row r="288" spans="1:60" s="3" customFormat="1" ht="15" customHeight="1" x14ac:dyDescent="0.25">
      <c r="A288" s="101"/>
      <c r="B288" s="102"/>
      <c r="C288" s="103"/>
      <c r="D288" s="104"/>
      <c r="E288" s="105"/>
      <c r="F288" s="106"/>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c r="AG288" s="91"/>
      <c r="AH288" s="91"/>
      <c r="AI288" s="91"/>
      <c r="AJ288" s="91"/>
      <c r="AK288" s="91"/>
      <c r="AL288" s="91"/>
      <c r="AM288" s="91"/>
      <c r="AN288" s="91"/>
      <c r="AO288" s="91"/>
      <c r="AP288" s="91"/>
      <c r="AQ288" s="91"/>
      <c r="AR288" s="91"/>
      <c r="AS288" s="91"/>
      <c r="AT288" s="91"/>
      <c r="AU288" s="91"/>
      <c r="AV288" s="91"/>
      <c r="AW288" s="91"/>
      <c r="AX288" s="91"/>
      <c r="AY288" s="91"/>
      <c r="AZ288" s="91"/>
      <c r="BA288" s="91"/>
      <c r="BB288" s="91"/>
      <c r="BC288" s="91"/>
      <c r="BD288" s="91"/>
      <c r="BE288" s="91"/>
      <c r="BF288" s="91"/>
      <c r="BG288" s="91"/>
      <c r="BH288" s="91"/>
    </row>
    <row r="289" spans="1:60" s="3" customFormat="1" ht="15" customHeight="1" x14ac:dyDescent="0.25">
      <c r="A289" s="101"/>
      <c r="B289" s="102"/>
      <c r="C289" s="103"/>
      <c r="D289" s="104"/>
      <c r="E289" s="105"/>
      <c r="F289" s="106"/>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c r="AG289" s="91"/>
      <c r="AH289" s="91"/>
      <c r="AI289" s="91"/>
      <c r="AJ289" s="91"/>
      <c r="AK289" s="91"/>
      <c r="AL289" s="91"/>
      <c r="AM289" s="91"/>
      <c r="AN289" s="91"/>
      <c r="AO289" s="91"/>
      <c r="AP289" s="91"/>
      <c r="AQ289" s="91"/>
      <c r="AR289" s="91"/>
      <c r="AS289" s="91"/>
      <c r="AT289" s="91"/>
      <c r="AU289" s="91"/>
      <c r="AV289" s="91"/>
      <c r="AW289" s="91"/>
      <c r="AX289" s="91"/>
      <c r="AY289" s="91"/>
      <c r="AZ289" s="91"/>
      <c r="BA289" s="91"/>
      <c r="BB289" s="91"/>
      <c r="BC289" s="91"/>
      <c r="BD289" s="91"/>
      <c r="BE289" s="91"/>
      <c r="BF289" s="91"/>
      <c r="BG289" s="91"/>
      <c r="BH289" s="91"/>
    </row>
    <row r="290" spans="1:60" s="3" customFormat="1" ht="15" customHeight="1" x14ac:dyDescent="0.25">
      <c r="A290" s="101"/>
      <c r="B290" s="102"/>
      <c r="C290" s="103"/>
      <c r="D290" s="104"/>
      <c r="E290" s="105"/>
      <c r="F290" s="106"/>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c r="AG290" s="91"/>
      <c r="AH290" s="91"/>
      <c r="AI290" s="91"/>
      <c r="AJ290" s="91"/>
      <c r="AK290" s="91"/>
      <c r="AL290" s="91"/>
      <c r="AM290" s="91"/>
      <c r="AN290" s="91"/>
      <c r="AO290" s="91"/>
      <c r="AP290" s="91"/>
      <c r="AQ290" s="91"/>
      <c r="AR290" s="91"/>
      <c r="AS290" s="91"/>
      <c r="AT290" s="91"/>
      <c r="AU290" s="91"/>
      <c r="AV290" s="91"/>
      <c r="AW290" s="91"/>
      <c r="AX290" s="91"/>
      <c r="AY290" s="91"/>
      <c r="AZ290" s="91"/>
      <c r="BA290" s="91"/>
      <c r="BB290" s="91"/>
      <c r="BC290" s="91"/>
      <c r="BD290" s="91"/>
      <c r="BE290" s="91"/>
      <c r="BF290" s="91"/>
      <c r="BG290" s="91"/>
      <c r="BH290" s="91"/>
    </row>
    <row r="291" spans="1:60" s="3" customFormat="1" ht="15" customHeight="1" x14ac:dyDescent="0.25">
      <c r="A291" s="101"/>
      <c r="B291" s="102"/>
      <c r="C291" s="103"/>
      <c r="D291" s="104"/>
      <c r="E291" s="105"/>
      <c r="F291" s="106"/>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c r="AG291" s="91"/>
      <c r="AH291" s="91"/>
      <c r="AI291" s="91"/>
      <c r="AJ291" s="91"/>
      <c r="AK291" s="91"/>
      <c r="AL291" s="91"/>
      <c r="AM291" s="91"/>
      <c r="AN291" s="91"/>
      <c r="AO291" s="91"/>
      <c r="AP291" s="91"/>
      <c r="AQ291" s="91"/>
      <c r="AR291" s="91"/>
      <c r="AS291" s="91"/>
      <c r="AT291" s="91"/>
      <c r="AU291" s="91"/>
      <c r="AV291" s="91"/>
      <c r="AW291" s="91"/>
      <c r="AX291" s="91"/>
      <c r="AY291" s="91"/>
      <c r="AZ291" s="91"/>
      <c r="BA291" s="91"/>
      <c r="BB291" s="91"/>
      <c r="BC291" s="91"/>
      <c r="BD291" s="91"/>
      <c r="BE291" s="91"/>
      <c r="BF291" s="91"/>
      <c r="BG291" s="91"/>
      <c r="BH291" s="91"/>
    </row>
    <row r="292" spans="1:60" s="3" customFormat="1" ht="15" customHeight="1" x14ac:dyDescent="0.25">
      <c r="A292" s="101"/>
      <c r="B292" s="102"/>
      <c r="C292" s="103"/>
      <c r="D292" s="104"/>
      <c r="E292" s="105"/>
      <c r="F292" s="106"/>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c r="AG292" s="91"/>
      <c r="AH292" s="91"/>
      <c r="AI292" s="91"/>
      <c r="AJ292" s="91"/>
      <c r="AK292" s="91"/>
      <c r="AL292" s="91"/>
      <c r="AM292" s="91"/>
      <c r="AN292" s="91"/>
      <c r="AO292" s="91"/>
      <c r="AP292" s="91"/>
      <c r="AQ292" s="91"/>
      <c r="AR292" s="91"/>
      <c r="AS292" s="91"/>
      <c r="AT292" s="91"/>
      <c r="AU292" s="91"/>
      <c r="AV292" s="91"/>
      <c r="AW292" s="91"/>
      <c r="AX292" s="91"/>
      <c r="AY292" s="91"/>
      <c r="AZ292" s="91"/>
      <c r="BA292" s="91"/>
      <c r="BB292" s="91"/>
      <c r="BC292" s="91"/>
      <c r="BD292" s="91"/>
      <c r="BE292" s="91"/>
      <c r="BF292" s="91"/>
      <c r="BG292" s="91"/>
      <c r="BH292" s="91"/>
    </row>
    <row r="293" spans="1:60" s="3" customFormat="1" ht="15" customHeight="1" x14ac:dyDescent="0.25">
      <c r="A293" s="101"/>
      <c r="B293" s="102"/>
      <c r="C293" s="103"/>
      <c r="D293" s="104"/>
      <c r="E293" s="105"/>
      <c r="F293" s="106"/>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c r="AI293" s="91"/>
      <c r="AJ293" s="91"/>
      <c r="AK293" s="91"/>
      <c r="AL293" s="91"/>
      <c r="AM293" s="91"/>
      <c r="AN293" s="91"/>
      <c r="AO293" s="91"/>
      <c r="AP293" s="91"/>
      <c r="AQ293" s="91"/>
      <c r="AR293" s="91"/>
      <c r="AS293" s="91"/>
      <c r="AT293" s="91"/>
      <c r="AU293" s="91"/>
      <c r="AV293" s="91"/>
      <c r="AW293" s="91"/>
      <c r="AX293" s="91"/>
      <c r="AY293" s="91"/>
      <c r="AZ293" s="91"/>
      <c r="BA293" s="91"/>
      <c r="BB293" s="91"/>
      <c r="BC293" s="91"/>
      <c r="BD293" s="91"/>
      <c r="BE293" s="91"/>
      <c r="BF293" s="91"/>
      <c r="BG293" s="91"/>
      <c r="BH293" s="91"/>
    </row>
    <row r="294" spans="1:60" s="3" customFormat="1" ht="15" customHeight="1" x14ac:dyDescent="0.25">
      <c r="A294" s="101"/>
      <c r="B294" s="102"/>
      <c r="C294" s="103"/>
      <c r="D294" s="104"/>
      <c r="E294" s="105"/>
      <c r="F294" s="106"/>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c r="AG294" s="91"/>
      <c r="AH294" s="91"/>
      <c r="AI294" s="91"/>
      <c r="AJ294" s="91"/>
      <c r="AK294" s="91"/>
      <c r="AL294" s="91"/>
      <c r="AM294" s="91"/>
      <c r="AN294" s="91"/>
      <c r="AO294" s="91"/>
      <c r="AP294" s="91"/>
      <c r="AQ294" s="91"/>
      <c r="AR294" s="91"/>
      <c r="AS294" s="91"/>
      <c r="AT294" s="91"/>
      <c r="AU294" s="91"/>
      <c r="AV294" s="91"/>
      <c r="AW294" s="91"/>
      <c r="AX294" s="91"/>
      <c r="AY294" s="91"/>
      <c r="AZ294" s="91"/>
      <c r="BA294" s="91"/>
      <c r="BB294" s="91"/>
      <c r="BC294" s="91"/>
      <c r="BD294" s="91"/>
      <c r="BE294" s="91"/>
      <c r="BF294" s="91"/>
      <c r="BG294" s="91"/>
      <c r="BH294" s="91"/>
    </row>
    <row r="295" spans="1:60" s="3" customFormat="1" ht="15" customHeight="1" x14ac:dyDescent="0.25">
      <c r="A295" s="101"/>
      <c r="B295" s="102"/>
      <c r="C295" s="103"/>
      <c r="D295" s="104"/>
      <c r="E295" s="105"/>
      <c r="F295" s="106"/>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c r="AG295" s="91"/>
      <c r="AH295" s="91"/>
      <c r="AI295" s="91"/>
      <c r="AJ295" s="91"/>
      <c r="AK295" s="91"/>
      <c r="AL295" s="91"/>
      <c r="AM295" s="91"/>
      <c r="AN295" s="91"/>
      <c r="AO295" s="91"/>
      <c r="AP295" s="91"/>
      <c r="AQ295" s="91"/>
      <c r="AR295" s="91"/>
      <c r="AS295" s="91"/>
      <c r="AT295" s="91"/>
      <c r="AU295" s="91"/>
      <c r="AV295" s="91"/>
      <c r="AW295" s="91"/>
      <c r="AX295" s="91"/>
      <c r="AY295" s="91"/>
      <c r="AZ295" s="91"/>
      <c r="BA295" s="91"/>
      <c r="BB295" s="91"/>
      <c r="BC295" s="91"/>
      <c r="BD295" s="91"/>
      <c r="BE295" s="91"/>
      <c r="BF295" s="91"/>
      <c r="BG295" s="91"/>
      <c r="BH295" s="91"/>
    </row>
    <row r="296" spans="1:60" s="3" customFormat="1" ht="15" customHeight="1" x14ac:dyDescent="0.25">
      <c r="A296" s="101"/>
      <c r="B296" s="102"/>
      <c r="C296" s="103"/>
      <c r="D296" s="104"/>
      <c r="E296" s="105"/>
      <c r="F296" s="106"/>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c r="AG296" s="91"/>
      <c r="AH296" s="91"/>
      <c r="AI296" s="91"/>
      <c r="AJ296" s="91"/>
      <c r="AK296" s="91"/>
      <c r="AL296" s="91"/>
      <c r="AM296" s="91"/>
      <c r="AN296" s="91"/>
      <c r="AO296" s="91"/>
      <c r="AP296" s="91"/>
      <c r="AQ296" s="91"/>
      <c r="AR296" s="91"/>
      <c r="AS296" s="91"/>
      <c r="AT296" s="91"/>
      <c r="AU296" s="91"/>
      <c r="AV296" s="91"/>
      <c r="AW296" s="91"/>
      <c r="AX296" s="91"/>
      <c r="AY296" s="91"/>
      <c r="AZ296" s="91"/>
      <c r="BA296" s="91"/>
      <c r="BB296" s="91"/>
      <c r="BC296" s="91"/>
      <c r="BD296" s="91"/>
      <c r="BE296" s="91"/>
      <c r="BF296" s="91"/>
      <c r="BG296" s="91"/>
      <c r="BH296" s="91"/>
    </row>
    <row r="297" spans="1:60" s="3" customFormat="1" ht="15" customHeight="1" x14ac:dyDescent="0.25">
      <c r="A297" s="101"/>
      <c r="B297" s="102"/>
      <c r="C297" s="103"/>
      <c r="D297" s="104"/>
      <c r="E297" s="105"/>
      <c r="F297" s="106"/>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c r="AG297" s="91"/>
      <c r="AH297" s="91"/>
      <c r="AI297" s="91"/>
      <c r="AJ297" s="91"/>
      <c r="AK297" s="91"/>
      <c r="AL297" s="91"/>
      <c r="AM297" s="91"/>
      <c r="AN297" s="91"/>
      <c r="AO297" s="91"/>
      <c r="AP297" s="91"/>
      <c r="AQ297" s="91"/>
      <c r="AR297" s="91"/>
      <c r="AS297" s="91"/>
      <c r="AT297" s="91"/>
      <c r="AU297" s="91"/>
      <c r="AV297" s="91"/>
      <c r="AW297" s="91"/>
      <c r="AX297" s="91"/>
      <c r="AY297" s="91"/>
      <c r="AZ297" s="91"/>
      <c r="BA297" s="91"/>
      <c r="BB297" s="91"/>
      <c r="BC297" s="91"/>
      <c r="BD297" s="91"/>
      <c r="BE297" s="91"/>
      <c r="BF297" s="91"/>
      <c r="BG297" s="91"/>
      <c r="BH297" s="91"/>
    </row>
    <row r="298" spans="1:60" s="3" customFormat="1" ht="15" customHeight="1" x14ac:dyDescent="0.25">
      <c r="A298" s="101"/>
      <c r="B298" s="102"/>
      <c r="C298" s="103"/>
      <c r="D298" s="104"/>
      <c r="E298" s="105"/>
      <c r="F298" s="106"/>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c r="AG298" s="91"/>
      <c r="AH298" s="91"/>
      <c r="AI298" s="91"/>
      <c r="AJ298" s="91"/>
      <c r="AK298" s="91"/>
      <c r="AL298" s="91"/>
      <c r="AM298" s="91"/>
      <c r="AN298" s="91"/>
      <c r="AO298" s="91"/>
      <c r="AP298" s="91"/>
      <c r="AQ298" s="91"/>
      <c r="AR298" s="91"/>
      <c r="AS298" s="91"/>
      <c r="AT298" s="91"/>
      <c r="AU298" s="91"/>
      <c r="AV298" s="91"/>
      <c r="AW298" s="91"/>
      <c r="AX298" s="91"/>
      <c r="AY298" s="91"/>
      <c r="AZ298" s="91"/>
      <c r="BA298" s="91"/>
      <c r="BB298" s="91"/>
      <c r="BC298" s="91"/>
      <c r="BD298" s="91"/>
      <c r="BE298" s="91"/>
      <c r="BF298" s="91"/>
      <c r="BG298" s="91"/>
      <c r="BH298" s="91"/>
    </row>
    <row r="299" spans="1:60" s="3" customFormat="1" ht="15" customHeight="1" x14ac:dyDescent="0.25">
      <c r="A299" s="101"/>
      <c r="B299" s="102"/>
      <c r="C299" s="103"/>
      <c r="D299" s="104"/>
      <c r="E299" s="105"/>
      <c r="F299" s="106"/>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c r="AG299" s="91"/>
      <c r="AH299" s="91"/>
      <c r="AI299" s="91"/>
      <c r="AJ299" s="91"/>
      <c r="AK299" s="91"/>
      <c r="AL299" s="91"/>
      <c r="AM299" s="91"/>
      <c r="AN299" s="91"/>
      <c r="AO299" s="91"/>
      <c r="AP299" s="91"/>
      <c r="AQ299" s="91"/>
      <c r="AR299" s="91"/>
      <c r="AS299" s="91"/>
      <c r="AT299" s="91"/>
      <c r="AU299" s="91"/>
      <c r="AV299" s="91"/>
      <c r="AW299" s="91"/>
      <c r="AX299" s="91"/>
      <c r="AY299" s="91"/>
      <c r="AZ299" s="91"/>
      <c r="BA299" s="91"/>
      <c r="BB299" s="91"/>
      <c r="BC299" s="91"/>
      <c r="BD299" s="91"/>
      <c r="BE299" s="91"/>
      <c r="BF299" s="91"/>
      <c r="BG299" s="91"/>
      <c r="BH299" s="91"/>
    </row>
    <row r="300" spans="1:60" s="3" customFormat="1" ht="15" customHeight="1" x14ac:dyDescent="0.25">
      <c r="A300" s="101"/>
      <c r="B300" s="102"/>
      <c r="C300" s="103"/>
      <c r="D300" s="104"/>
      <c r="E300" s="105"/>
      <c r="F300" s="106"/>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c r="AG300" s="91"/>
      <c r="AH300" s="91"/>
      <c r="AI300" s="91"/>
      <c r="AJ300" s="91"/>
      <c r="AK300" s="91"/>
      <c r="AL300" s="91"/>
      <c r="AM300" s="91"/>
      <c r="AN300" s="91"/>
      <c r="AO300" s="91"/>
      <c r="AP300" s="91"/>
      <c r="AQ300" s="91"/>
      <c r="AR300" s="91"/>
      <c r="AS300" s="91"/>
      <c r="AT300" s="91"/>
      <c r="AU300" s="91"/>
      <c r="AV300" s="91"/>
      <c r="AW300" s="91"/>
      <c r="AX300" s="91"/>
      <c r="AY300" s="91"/>
      <c r="AZ300" s="91"/>
      <c r="BA300" s="91"/>
      <c r="BB300" s="91"/>
      <c r="BC300" s="91"/>
      <c r="BD300" s="91"/>
      <c r="BE300" s="91"/>
      <c r="BF300" s="91"/>
      <c r="BG300" s="91"/>
      <c r="BH300" s="91"/>
    </row>
    <row r="301" spans="1:60" s="3" customFormat="1" ht="15" customHeight="1" x14ac:dyDescent="0.25">
      <c r="A301" s="101"/>
      <c r="B301" s="102"/>
      <c r="C301" s="103"/>
      <c r="D301" s="104"/>
      <c r="E301" s="105"/>
      <c r="F301" s="106"/>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c r="AG301" s="91"/>
      <c r="AH301" s="91"/>
      <c r="AI301" s="91"/>
      <c r="AJ301" s="91"/>
      <c r="AK301" s="91"/>
      <c r="AL301" s="91"/>
      <c r="AM301" s="91"/>
      <c r="AN301" s="91"/>
      <c r="AO301" s="91"/>
      <c r="AP301" s="91"/>
      <c r="AQ301" s="91"/>
      <c r="AR301" s="91"/>
      <c r="AS301" s="91"/>
      <c r="AT301" s="91"/>
      <c r="AU301" s="91"/>
      <c r="AV301" s="91"/>
      <c r="AW301" s="91"/>
      <c r="AX301" s="91"/>
      <c r="AY301" s="91"/>
      <c r="AZ301" s="91"/>
      <c r="BA301" s="91"/>
      <c r="BB301" s="91"/>
      <c r="BC301" s="91"/>
      <c r="BD301" s="91"/>
      <c r="BE301" s="91"/>
      <c r="BF301" s="91"/>
      <c r="BG301" s="91"/>
      <c r="BH301" s="91"/>
    </row>
    <row r="302" spans="1:60" s="3" customFormat="1" ht="15" customHeight="1" x14ac:dyDescent="0.25">
      <c r="A302" s="101"/>
      <c r="B302" s="102"/>
      <c r="C302" s="103"/>
      <c r="D302" s="104"/>
      <c r="E302" s="105"/>
      <c r="F302" s="106"/>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c r="AG302" s="91"/>
      <c r="AH302" s="91"/>
      <c r="AI302" s="91"/>
      <c r="AJ302" s="91"/>
      <c r="AK302" s="91"/>
      <c r="AL302" s="91"/>
      <c r="AM302" s="91"/>
      <c r="AN302" s="91"/>
      <c r="AO302" s="91"/>
      <c r="AP302" s="91"/>
      <c r="AQ302" s="91"/>
      <c r="AR302" s="91"/>
      <c r="AS302" s="91"/>
      <c r="AT302" s="91"/>
      <c r="AU302" s="91"/>
      <c r="AV302" s="91"/>
      <c r="AW302" s="91"/>
      <c r="AX302" s="91"/>
      <c r="AY302" s="91"/>
      <c r="AZ302" s="91"/>
      <c r="BA302" s="91"/>
      <c r="BB302" s="91"/>
      <c r="BC302" s="91"/>
      <c r="BD302" s="91"/>
      <c r="BE302" s="91"/>
      <c r="BF302" s="91"/>
      <c r="BG302" s="91"/>
      <c r="BH302" s="91"/>
    </row>
    <row r="303" spans="1:60" s="3" customFormat="1" ht="15" customHeight="1" x14ac:dyDescent="0.25">
      <c r="A303" s="101"/>
      <c r="B303" s="102"/>
      <c r="C303" s="103"/>
      <c r="D303" s="104"/>
      <c r="E303" s="105"/>
      <c r="F303" s="106"/>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c r="AG303" s="91"/>
      <c r="AH303" s="91"/>
      <c r="AI303" s="91"/>
      <c r="AJ303" s="91"/>
      <c r="AK303" s="91"/>
      <c r="AL303" s="91"/>
      <c r="AM303" s="91"/>
      <c r="AN303" s="91"/>
      <c r="AO303" s="91"/>
      <c r="AP303" s="91"/>
      <c r="AQ303" s="91"/>
      <c r="AR303" s="91"/>
      <c r="AS303" s="91"/>
      <c r="AT303" s="91"/>
      <c r="AU303" s="91"/>
      <c r="AV303" s="91"/>
      <c r="AW303" s="91"/>
      <c r="AX303" s="91"/>
      <c r="AY303" s="91"/>
      <c r="AZ303" s="91"/>
      <c r="BA303" s="91"/>
      <c r="BB303" s="91"/>
      <c r="BC303" s="91"/>
      <c r="BD303" s="91"/>
      <c r="BE303" s="91"/>
      <c r="BF303" s="91"/>
      <c r="BG303" s="91"/>
      <c r="BH303" s="91"/>
    </row>
    <row r="304" spans="1:60" s="3" customFormat="1" ht="15" customHeight="1" x14ac:dyDescent="0.25">
      <c r="A304" s="101"/>
      <c r="B304" s="102"/>
      <c r="C304" s="103"/>
      <c r="D304" s="104"/>
      <c r="E304" s="105"/>
      <c r="F304" s="106"/>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c r="AG304" s="91"/>
      <c r="AH304" s="91"/>
      <c r="AI304" s="91"/>
      <c r="AJ304" s="91"/>
      <c r="AK304" s="91"/>
      <c r="AL304" s="91"/>
      <c r="AM304" s="91"/>
      <c r="AN304" s="91"/>
      <c r="AO304" s="91"/>
      <c r="AP304" s="91"/>
      <c r="AQ304" s="91"/>
      <c r="AR304" s="91"/>
      <c r="AS304" s="91"/>
      <c r="AT304" s="91"/>
      <c r="AU304" s="91"/>
      <c r="AV304" s="91"/>
      <c r="AW304" s="91"/>
      <c r="AX304" s="91"/>
      <c r="AY304" s="91"/>
      <c r="AZ304" s="91"/>
      <c r="BA304" s="91"/>
      <c r="BB304" s="91"/>
      <c r="BC304" s="91"/>
      <c r="BD304" s="91"/>
      <c r="BE304" s="91"/>
      <c r="BF304" s="91"/>
      <c r="BG304" s="91"/>
      <c r="BH304" s="91"/>
    </row>
    <row r="305" spans="1:60" s="3" customFormat="1" ht="15" customHeight="1" x14ac:dyDescent="0.25">
      <c r="A305" s="101"/>
      <c r="B305" s="102"/>
      <c r="C305" s="103"/>
      <c r="D305" s="104"/>
      <c r="E305" s="105"/>
      <c r="F305" s="106"/>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c r="AG305" s="91"/>
      <c r="AH305" s="91"/>
      <c r="AI305" s="91"/>
      <c r="AJ305" s="91"/>
      <c r="AK305" s="91"/>
      <c r="AL305" s="91"/>
      <c r="AM305" s="91"/>
      <c r="AN305" s="91"/>
      <c r="AO305" s="91"/>
      <c r="AP305" s="91"/>
      <c r="AQ305" s="91"/>
      <c r="AR305" s="91"/>
      <c r="AS305" s="91"/>
      <c r="AT305" s="91"/>
      <c r="AU305" s="91"/>
      <c r="AV305" s="91"/>
      <c r="AW305" s="91"/>
      <c r="AX305" s="91"/>
      <c r="AY305" s="91"/>
      <c r="AZ305" s="91"/>
      <c r="BA305" s="91"/>
      <c r="BB305" s="91"/>
      <c r="BC305" s="91"/>
      <c r="BD305" s="91"/>
      <c r="BE305" s="91"/>
      <c r="BF305" s="91"/>
      <c r="BG305" s="91"/>
      <c r="BH305" s="91"/>
    </row>
    <row r="306" spans="1:60" s="3" customFormat="1" ht="15" customHeight="1" x14ac:dyDescent="0.25">
      <c r="A306" s="101"/>
      <c r="B306" s="102"/>
      <c r="C306" s="103"/>
      <c r="D306" s="104"/>
      <c r="E306" s="105"/>
      <c r="F306" s="106"/>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c r="AG306" s="91"/>
      <c r="AH306" s="91"/>
      <c r="AI306" s="91"/>
      <c r="AJ306" s="91"/>
      <c r="AK306" s="91"/>
      <c r="AL306" s="91"/>
      <c r="AM306" s="91"/>
      <c r="AN306" s="91"/>
      <c r="AO306" s="91"/>
      <c r="AP306" s="91"/>
      <c r="AQ306" s="91"/>
      <c r="AR306" s="91"/>
      <c r="AS306" s="91"/>
      <c r="AT306" s="91"/>
      <c r="AU306" s="91"/>
      <c r="AV306" s="91"/>
      <c r="AW306" s="91"/>
      <c r="AX306" s="91"/>
      <c r="AY306" s="91"/>
      <c r="AZ306" s="91"/>
      <c r="BA306" s="91"/>
      <c r="BB306" s="91"/>
      <c r="BC306" s="91"/>
      <c r="BD306" s="91"/>
      <c r="BE306" s="91"/>
      <c r="BF306" s="91"/>
      <c r="BG306" s="91"/>
      <c r="BH306" s="91"/>
    </row>
    <row r="307" spans="1:60" s="3" customFormat="1" ht="15" customHeight="1" x14ac:dyDescent="0.25">
      <c r="A307" s="101"/>
      <c r="B307" s="102"/>
      <c r="C307" s="103"/>
      <c r="D307" s="104"/>
      <c r="E307" s="105"/>
      <c r="F307" s="106"/>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c r="AG307" s="91"/>
      <c r="AH307" s="91"/>
      <c r="AI307" s="91"/>
      <c r="AJ307" s="91"/>
      <c r="AK307" s="91"/>
      <c r="AL307" s="91"/>
      <c r="AM307" s="91"/>
      <c r="AN307" s="91"/>
      <c r="AO307" s="91"/>
      <c r="AP307" s="91"/>
      <c r="AQ307" s="91"/>
      <c r="AR307" s="91"/>
      <c r="AS307" s="91"/>
      <c r="AT307" s="91"/>
      <c r="AU307" s="91"/>
      <c r="AV307" s="91"/>
      <c r="AW307" s="91"/>
      <c r="AX307" s="91"/>
      <c r="AY307" s="91"/>
      <c r="AZ307" s="91"/>
      <c r="BA307" s="91"/>
      <c r="BB307" s="91"/>
      <c r="BC307" s="91"/>
      <c r="BD307" s="91"/>
      <c r="BE307" s="91"/>
      <c r="BF307" s="91"/>
      <c r="BG307" s="91"/>
      <c r="BH307" s="91"/>
    </row>
    <row r="308" spans="1:60" s="3" customFormat="1" ht="15" customHeight="1" x14ac:dyDescent="0.25">
      <c r="A308" s="101"/>
      <c r="B308" s="102"/>
      <c r="C308" s="103"/>
      <c r="D308" s="104"/>
      <c r="E308" s="105"/>
      <c r="F308" s="106"/>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c r="AG308" s="91"/>
      <c r="AH308" s="91"/>
      <c r="AI308" s="91"/>
      <c r="AJ308" s="91"/>
      <c r="AK308" s="91"/>
      <c r="AL308" s="91"/>
      <c r="AM308" s="91"/>
      <c r="AN308" s="91"/>
      <c r="AO308" s="91"/>
      <c r="AP308" s="91"/>
      <c r="AQ308" s="91"/>
      <c r="AR308" s="91"/>
      <c r="AS308" s="91"/>
      <c r="AT308" s="91"/>
      <c r="AU308" s="91"/>
      <c r="AV308" s="91"/>
      <c r="AW308" s="91"/>
      <c r="AX308" s="91"/>
      <c r="AY308" s="91"/>
      <c r="AZ308" s="91"/>
      <c r="BA308" s="91"/>
      <c r="BB308" s="91"/>
      <c r="BC308" s="91"/>
      <c r="BD308" s="91"/>
      <c r="BE308" s="91"/>
      <c r="BF308" s="91"/>
      <c r="BG308" s="91"/>
      <c r="BH308" s="91"/>
    </row>
    <row r="309" spans="1:60" s="3" customFormat="1" ht="15" customHeight="1" x14ac:dyDescent="0.25">
      <c r="A309" s="101"/>
      <c r="B309" s="102"/>
      <c r="C309" s="103"/>
      <c r="D309" s="104"/>
      <c r="E309" s="105"/>
      <c r="F309" s="106"/>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c r="AG309" s="91"/>
      <c r="AH309" s="91"/>
      <c r="AI309" s="91"/>
      <c r="AJ309" s="91"/>
      <c r="AK309" s="91"/>
      <c r="AL309" s="91"/>
      <c r="AM309" s="91"/>
      <c r="AN309" s="91"/>
      <c r="AO309" s="91"/>
      <c r="AP309" s="91"/>
      <c r="AQ309" s="91"/>
      <c r="AR309" s="91"/>
      <c r="AS309" s="91"/>
      <c r="AT309" s="91"/>
      <c r="AU309" s="91"/>
      <c r="AV309" s="91"/>
      <c r="AW309" s="91"/>
      <c r="AX309" s="91"/>
      <c r="AY309" s="91"/>
      <c r="AZ309" s="91"/>
      <c r="BA309" s="91"/>
      <c r="BB309" s="91"/>
      <c r="BC309" s="91"/>
      <c r="BD309" s="91"/>
      <c r="BE309" s="91"/>
      <c r="BF309" s="91"/>
      <c r="BG309" s="91"/>
      <c r="BH309" s="91"/>
    </row>
    <row r="310" spans="1:60" s="3" customFormat="1" ht="15" customHeight="1" x14ac:dyDescent="0.25">
      <c r="A310" s="101"/>
      <c r="B310" s="102"/>
      <c r="C310" s="103"/>
      <c r="D310" s="104"/>
      <c r="E310" s="105"/>
      <c r="F310" s="106"/>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c r="AG310" s="91"/>
      <c r="AH310" s="91"/>
      <c r="AI310" s="91"/>
      <c r="AJ310" s="91"/>
      <c r="AK310" s="91"/>
      <c r="AL310" s="91"/>
      <c r="AM310" s="91"/>
      <c r="AN310" s="91"/>
      <c r="AO310" s="91"/>
      <c r="AP310" s="91"/>
      <c r="AQ310" s="91"/>
      <c r="AR310" s="91"/>
      <c r="AS310" s="91"/>
      <c r="AT310" s="91"/>
      <c r="AU310" s="91"/>
      <c r="AV310" s="91"/>
      <c r="AW310" s="91"/>
      <c r="AX310" s="91"/>
      <c r="AY310" s="91"/>
      <c r="AZ310" s="91"/>
      <c r="BA310" s="91"/>
      <c r="BB310" s="91"/>
      <c r="BC310" s="91"/>
      <c r="BD310" s="91"/>
      <c r="BE310" s="91"/>
      <c r="BF310" s="91"/>
      <c r="BG310" s="91"/>
      <c r="BH310" s="91"/>
    </row>
    <row r="311" spans="1:60" s="3" customFormat="1" ht="15" customHeight="1" x14ac:dyDescent="0.25">
      <c r="A311" s="101"/>
      <c r="B311" s="102"/>
      <c r="C311" s="103"/>
      <c r="D311" s="104"/>
      <c r="E311" s="105"/>
      <c r="F311" s="106"/>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c r="AG311" s="91"/>
      <c r="AH311" s="91"/>
      <c r="AI311" s="91"/>
      <c r="AJ311" s="91"/>
      <c r="AK311" s="91"/>
      <c r="AL311" s="91"/>
      <c r="AM311" s="91"/>
      <c r="AN311" s="91"/>
      <c r="AO311" s="91"/>
      <c r="AP311" s="91"/>
      <c r="AQ311" s="91"/>
      <c r="AR311" s="91"/>
      <c r="AS311" s="91"/>
      <c r="AT311" s="91"/>
      <c r="AU311" s="91"/>
      <c r="AV311" s="91"/>
      <c r="AW311" s="91"/>
      <c r="AX311" s="91"/>
      <c r="AY311" s="91"/>
      <c r="AZ311" s="91"/>
      <c r="BA311" s="91"/>
      <c r="BB311" s="91"/>
      <c r="BC311" s="91"/>
      <c r="BD311" s="91"/>
      <c r="BE311" s="91"/>
      <c r="BF311" s="91"/>
      <c r="BG311" s="91"/>
      <c r="BH311" s="91"/>
    </row>
    <row r="312" spans="1:60" s="3" customFormat="1" ht="15" customHeight="1" x14ac:dyDescent="0.25">
      <c r="A312" s="101"/>
      <c r="B312" s="102"/>
      <c r="C312" s="103"/>
      <c r="D312" s="104"/>
      <c r="E312" s="105"/>
      <c r="F312" s="106"/>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c r="AG312" s="91"/>
      <c r="AH312" s="91"/>
      <c r="AI312" s="91"/>
      <c r="AJ312" s="91"/>
      <c r="AK312" s="91"/>
      <c r="AL312" s="91"/>
      <c r="AM312" s="91"/>
      <c r="AN312" s="91"/>
      <c r="AO312" s="91"/>
      <c r="AP312" s="91"/>
      <c r="AQ312" s="91"/>
      <c r="AR312" s="91"/>
      <c r="AS312" s="91"/>
      <c r="AT312" s="91"/>
      <c r="AU312" s="91"/>
      <c r="AV312" s="91"/>
      <c r="AW312" s="91"/>
      <c r="AX312" s="91"/>
      <c r="AY312" s="91"/>
      <c r="AZ312" s="91"/>
      <c r="BA312" s="91"/>
      <c r="BB312" s="91"/>
      <c r="BC312" s="91"/>
      <c r="BD312" s="91"/>
      <c r="BE312" s="91"/>
      <c r="BF312" s="91"/>
      <c r="BG312" s="91"/>
      <c r="BH312" s="91"/>
    </row>
    <row r="313" spans="1:60" s="3" customFormat="1" ht="15" customHeight="1" x14ac:dyDescent="0.25">
      <c r="A313" s="101"/>
      <c r="B313" s="102"/>
      <c r="C313" s="103"/>
      <c r="D313" s="104"/>
      <c r="E313" s="105"/>
      <c r="F313" s="106"/>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c r="AG313" s="91"/>
      <c r="AH313" s="91"/>
      <c r="AI313" s="91"/>
      <c r="AJ313" s="91"/>
      <c r="AK313" s="91"/>
      <c r="AL313" s="91"/>
      <c r="AM313" s="91"/>
      <c r="AN313" s="91"/>
      <c r="AO313" s="91"/>
      <c r="AP313" s="91"/>
      <c r="AQ313" s="91"/>
      <c r="AR313" s="91"/>
      <c r="AS313" s="91"/>
      <c r="AT313" s="91"/>
      <c r="AU313" s="91"/>
      <c r="AV313" s="91"/>
      <c r="AW313" s="91"/>
      <c r="AX313" s="91"/>
      <c r="AY313" s="91"/>
      <c r="AZ313" s="91"/>
      <c r="BA313" s="91"/>
      <c r="BB313" s="91"/>
      <c r="BC313" s="91"/>
      <c r="BD313" s="91"/>
      <c r="BE313" s="91"/>
      <c r="BF313" s="91"/>
      <c r="BG313" s="91"/>
      <c r="BH313" s="91"/>
    </row>
    <row r="314" spans="1:60" s="3" customFormat="1" ht="15" customHeight="1" x14ac:dyDescent="0.25">
      <c r="A314" s="101"/>
      <c r="B314" s="102"/>
      <c r="C314" s="103"/>
      <c r="D314" s="104"/>
      <c r="E314" s="105"/>
      <c r="F314" s="106"/>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c r="AG314" s="91"/>
      <c r="AH314" s="91"/>
      <c r="AI314" s="91"/>
      <c r="AJ314" s="91"/>
      <c r="AK314" s="91"/>
      <c r="AL314" s="91"/>
      <c r="AM314" s="91"/>
      <c r="AN314" s="91"/>
      <c r="AO314" s="91"/>
      <c r="AP314" s="91"/>
      <c r="AQ314" s="91"/>
      <c r="AR314" s="91"/>
      <c r="AS314" s="91"/>
      <c r="AT314" s="91"/>
      <c r="AU314" s="91"/>
      <c r="AV314" s="91"/>
      <c r="AW314" s="91"/>
      <c r="AX314" s="91"/>
      <c r="AY314" s="91"/>
      <c r="AZ314" s="91"/>
      <c r="BA314" s="91"/>
      <c r="BB314" s="91"/>
      <c r="BC314" s="91"/>
      <c r="BD314" s="91"/>
      <c r="BE314" s="91"/>
      <c r="BF314" s="91"/>
      <c r="BG314" s="91"/>
      <c r="BH314" s="91"/>
    </row>
    <row r="315" spans="1:60" s="3" customFormat="1" ht="15" customHeight="1" x14ac:dyDescent="0.25">
      <c r="A315" s="101"/>
      <c r="B315" s="102"/>
      <c r="C315" s="103"/>
      <c r="D315" s="104"/>
      <c r="E315" s="105"/>
      <c r="F315" s="106"/>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c r="AG315" s="91"/>
      <c r="AH315" s="91"/>
      <c r="AI315" s="91"/>
      <c r="AJ315" s="91"/>
      <c r="AK315" s="91"/>
      <c r="AL315" s="91"/>
      <c r="AM315" s="91"/>
      <c r="AN315" s="91"/>
      <c r="AO315" s="91"/>
      <c r="AP315" s="91"/>
      <c r="AQ315" s="91"/>
      <c r="AR315" s="91"/>
      <c r="AS315" s="91"/>
      <c r="AT315" s="91"/>
      <c r="AU315" s="91"/>
      <c r="AV315" s="91"/>
      <c r="AW315" s="91"/>
      <c r="AX315" s="91"/>
      <c r="AY315" s="91"/>
      <c r="AZ315" s="91"/>
      <c r="BA315" s="91"/>
      <c r="BB315" s="91"/>
      <c r="BC315" s="91"/>
      <c r="BD315" s="91"/>
      <c r="BE315" s="91"/>
      <c r="BF315" s="91"/>
      <c r="BG315" s="91"/>
      <c r="BH315" s="91"/>
    </row>
    <row r="316" spans="1:60" s="3" customFormat="1" ht="15" customHeight="1" x14ac:dyDescent="0.25">
      <c r="A316" s="101"/>
      <c r="B316" s="102"/>
      <c r="C316" s="103"/>
      <c r="D316" s="104"/>
      <c r="E316" s="105"/>
      <c r="F316" s="106"/>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c r="AG316" s="91"/>
      <c r="AH316" s="91"/>
      <c r="AI316" s="91"/>
      <c r="AJ316" s="91"/>
      <c r="AK316" s="91"/>
      <c r="AL316" s="91"/>
      <c r="AM316" s="91"/>
      <c r="AN316" s="91"/>
      <c r="AO316" s="91"/>
      <c r="AP316" s="91"/>
      <c r="AQ316" s="91"/>
      <c r="AR316" s="91"/>
      <c r="AS316" s="91"/>
      <c r="AT316" s="91"/>
      <c r="AU316" s="91"/>
      <c r="AV316" s="91"/>
      <c r="AW316" s="91"/>
      <c r="AX316" s="91"/>
      <c r="AY316" s="91"/>
      <c r="AZ316" s="91"/>
      <c r="BA316" s="91"/>
      <c r="BB316" s="91"/>
      <c r="BC316" s="91"/>
      <c r="BD316" s="91"/>
      <c r="BE316" s="91"/>
      <c r="BF316" s="91"/>
      <c r="BG316" s="91"/>
      <c r="BH316" s="91"/>
    </row>
    <row r="317" spans="1:60" s="3" customFormat="1" ht="15" customHeight="1" x14ac:dyDescent="0.25">
      <c r="A317" s="101"/>
      <c r="B317" s="102"/>
      <c r="C317" s="103"/>
      <c r="D317" s="104"/>
      <c r="E317" s="105"/>
      <c r="F317" s="106"/>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c r="AG317" s="91"/>
      <c r="AH317" s="91"/>
      <c r="AI317" s="91"/>
      <c r="AJ317" s="91"/>
      <c r="AK317" s="91"/>
      <c r="AL317" s="91"/>
      <c r="AM317" s="91"/>
      <c r="AN317" s="91"/>
      <c r="AO317" s="91"/>
      <c r="AP317" s="91"/>
      <c r="AQ317" s="91"/>
      <c r="AR317" s="91"/>
      <c r="AS317" s="91"/>
      <c r="AT317" s="91"/>
      <c r="AU317" s="91"/>
      <c r="AV317" s="91"/>
      <c r="AW317" s="91"/>
      <c r="AX317" s="91"/>
      <c r="AY317" s="91"/>
      <c r="AZ317" s="91"/>
      <c r="BA317" s="91"/>
      <c r="BB317" s="91"/>
      <c r="BC317" s="91"/>
      <c r="BD317" s="91"/>
      <c r="BE317" s="91"/>
      <c r="BF317" s="91"/>
      <c r="BG317" s="91"/>
      <c r="BH317" s="91"/>
    </row>
    <row r="318" spans="1:60" s="3" customFormat="1" ht="15" customHeight="1" x14ac:dyDescent="0.25">
      <c r="A318" s="101"/>
      <c r="B318" s="102"/>
      <c r="C318" s="103"/>
      <c r="D318" s="104"/>
      <c r="E318" s="105"/>
      <c r="F318" s="106"/>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c r="AG318" s="91"/>
      <c r="AH318" s="91"/>
      <c r="AI318" s="91"/>
      <c r="AJ318" s="91"/>
      <c r="AK318" s="91"/>
      <c r="AL318" s="91"/>
      <c r="AM318" s="91"/>
      <c r="AN318" s="91"/>
      <c r="AO318" s="91"/>
      <c r="AP318" s="91"/>
      <c r="AQ318" s="91"/>
      <c r="AR318" s="91"/>
      <c r="AS318" s="91"/>
      <c r="AT318" s="91"/>
      <c r="AU318" s="91"/>
      <c r="AV318" s="91"/>
      <c r="AW318" s="91"/>
      <c r="AX318" s="91"/>
      <c r="AY318" s="91"/>
      <c r="AZ318" s="91"/>
      <c r="BA318" s="91"/>
      <c r="BB318" s="91"/>
      <c r="BC318" s="91"/>
      <c r="BD318" s="91"/>
      <c r="BE318" s="91"/>
      <c r="BF318" s="91"/>
      <c r="BG318" s="91"/>
      <c r="BH318" s="91"/>
    </row>
    <row r="319" spans="1:60" s="3" customFormat="1" ht="15" customHeight="1" x14ac:dyDescent="0.25">
      <c r="A319" s="101"/>
      <c r="B319" s="102"/>
      <c r="C319" s="103"/>
      <c r="D319" s="104"/>
      <c r="E319" s="105"/>
      <c r="F319" s="106"/>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c r="AG319" s="91"/>
      <c r="AH319" s="91"/>
      <c r="AI319" s="91"/>
      <c r="AJ319" s="91"/>
      <c r="AK319" s="91"/>
      <c r="AL319" s="91"/>
      <c r="AM319" s="91"/>
      <c r="AN319" s="91"/>
      <c r="AO319" s="91"/>
      <c r="AP319" s="91"/>
      <c r="AQ319" s="91"/>
      <c r="AR319" s="91"/>
      <c r="AS319" s="91"/>
      <c r="AT319" s="91"/>
      <c r="AU319" s="91"/>
      <c r="AV319" s="91"/>
      <c r="AW319" s="91"/>
      <c r="AX319" s="91"/>
      <c r="AY319" s="91"/>
      <c r="AZ319" s="91"/>
      <c r="BA319" s="91"/>
      <c r="BB319" s="91"/>
      <c r="BC319" s="91"/>
      <c r="BD319" s="91"/>
      <c r="BE319" s="91"/>
      <c r="BF319" s="91"/>
      <c r="BG319" s="91"/>
      <c r="BH319" s="91"/>
    </row>
    <row r="320" spans="1:60" s="3" customFormat="1" ht="15" customHeight="1" x14ac:dyDescent="0.25">
      <c r="A320" s="101"/>
      <c r="B320" s="102"/>
      <c r="C320" s="103"/>
      <c r="D320" s="104"/>
      <c r="E320" s="105"/>
      <c r="F320" s="106"/>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c r="AG320" s="91"/>
      <c r="AH320" s="91"/>
      <c r="AI320" s="91"/>
      <c r="AJ320" s="91"/>
      <c r="AK320" s="91"/>
      <c r="AL320" s="91"/>
      <c r="AM320" s="91"/>
      <c r="AN320" s="91"/>
      <c r="AO320" s="91"/>
      <c r="AP320" s="91"/>
      <c r="AQ320" s="91"/>
      <c r="AR320" s="91"/>
      <c r="AS320" s="91"/>
      <c r="AT320" s="91"/>
      <c r="AU320" s="91"/>
      <c r="AV320" s="91"/>
      <c r="AW320" s="91"/>
      <c r="AX320" s="91"/>
      <c r="AY320" s="91"/>
      <c r="AZ320" s="91"/>
      <c r="BA320" s="91"/>
      <c r="BB320" s="91"/>
      <c r="BC320" s="91"/>
      <c r="BD320" s="91"/>
      <c r="BE320" s="91"/>
      <c r="BF320" s="91"/>
      <c r="BG320" s="91"/>
      <c r="BH320" s="91"/>
    </row>
    <row r="321" spans="1:60" s="3" customFormat="1" ht="15" customHeight="1" x14ac:dyDescent="0.25">
      <c r="A321" s="101"/>
      <c r="B321" s="102"/>
      <c r="C321" s="103"/>
      <c r="D321" s="104"/>
      <c r="E321" s="105"/>
      <c r="F321" s="106"/>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c r="AG321" s="91"/>
      <c r="AH321" s="91"/>
      <c r="AI321" s="91"/>
      <c r="AJ321" s="91"/>
      <c r="AK321" s="91"/>
      <c r="AL321" s="91"/>
      <c r="AM321" s="91"/>
      <c r="AN321" s="91"/>
      <c r="AO321" s="91"/>
      <c r="AP321" s="91"/>
      <c r="AQ321" s="91"/>
      <c r="AR321" s="91"/>
      <c r="AS321" s="91"/>
      <c r="AT321" s="91"/>
      <c r="AU321" s="91"/>
      <c r="AV321" s="91"/>
      <c r="AW321" s="91"/>
      <c r="AX321" s="91"/>
      <c r="AY321" s="91"/>
      <c r="AZ321" s="91"/>
      <c r="BA321" s="91"/>
      <c r="BB321" s="91"/>
      <c r="BC321" s="91"/>
      <c r="BD321" s="91"/>
      <c r="BE321" s="91"/>
      <c r="BF321" s="91"/>
      <c r="BG321" s="91"/>
      <c r="BH321" s="91"/>
    </row>
    <row r="322" spans="1:60" s="3" customFormat="1" ht="15" customHeight="1" x14ac:dyDescent="0.25">
      <c r="A322" s="101"/>
      <c r="B322" s="102"/>
      <c r="C322" s="103"/>
      <c r="D322" s="104"/>
      <c r="E322" s="105"/>
      <c r="F322" s="106"/>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c r="AG322" s="91"/>
      <c r="AH322" s="91"/>
      <c r="AI322" s="91"/>
      <c r="AJ322" s="91"/>
      <c r="AK322" s="91"/>
      <c r="AL322" s="91"/>
      <c r="AM322" s="91"/>
      <c r="AN322" s="91"/>
      <c r="AO322" s="91"/>
      <c r="AP322" s="91"/>
      <c r="AQ322" s="91"/>
      <c r="AR322" s="91"/>
      <c r="AS322" s="91"/>
      <c r="AT322" s="91"/>
      <c r="AU322" s="91"/>
      <c r="AV322" s="91"/>
      <c r="AW322" s="91"/>
      <c r="AX322" s="91"/>
      <c r="AY322" s="91"/>
      <c r="AZ322" s="91"/>
      <c r="BA322" s="91"/>
      <c r="BB322" s="91"/>
      <c r="BC322" s="91"/>
      <c r="BD322" s="91"/>
      <c r="BE322" s="91"/>
      <c r="BF322" s="91"/>
      <c r="BG322" s="91"/>
      <c r="BH322" s="91"/>
    </row>
    <row r="323" spans="1:60" s="3" customFormat="1" ht="15" customHeight="1" x14ac:dyDescent="0.25">
      <c r="A323" s="101"/>
      <c r="B323" s="102"/>
      <c r="C323" s="103"/>
      <c r="D323" s="104"/>
      <c r="E323" s="105"/>
      <c r="F323" s="106"/>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c r="AG323" s="91"/>
      <c r="AH323" s="91"/>
      <c r="AI323" s="91"/>
      <c r="AJ323" s="91"/>
      <c r="AK323" s="91"/>
      <c r="AL323" s="91"/>
      <c r="AM323" s="91"/>
      <c r="AN323" s="91"/>
      <c r="AO323" s="91"/>
      <c r="AP323" s="91"/>
      <c r="AQ323" s="91"/>
      <c r="AR323" s="91"/>
      <c r="AS323" s="91"/>
      <c r="AT323" s="91"/>
      <c r="AU323" s="91"/>
      <c r="AV323" s="91"/>
      <c r="AW323" s="91"/>
      <c r="AX323" s="91"/>
      <c r="AY323" s="91"/>
      <c r="AZ323" s="91"/>
      <c r="BA323" s="91"/>
      <c r="BB323" s="91"/>
      <c r="BC323" s="91"/>
      <c r="BD323" s="91"/>
      <c r="BE323" s="91"/>
      <c r="BF323" s="91"/>
      <c r="BG323" s="91"/>
      <c r="BH323" s="91"/>
    </row>
    <row r="324" spans="1:60" s="3" customFormat="1" ht="15" customHeight="1" x14ac:dyDescent="0.25">
      <c r="A324" s="101"/>
      <c r="B324" s="102"/>
      <c r="C324" s="103"/>
      <c r="D324" s="104"/>
      <c r="E324" s="105"/>
      <c r="F324" s="106"/>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c r="AG324" s="91"/>
      <c r="AH324" s="91"/>
      <c r="AI324" s="91"/>
      <c r="AJ324" s="91"/>
      <c r="AK324" s="91"/>
      <c r="AL324" s="91"/>
      <c r="AM324" s="91"/>
      <c r="AN324" s="91"/>
      <c r="AO324" s="91"/>
      <c r="AP324" s="91"/>
      <c r="AQ324" s="91"/>
      <c r="AR324" s="91"/>
      <c r="AS324" s="91"/>
      <c r="AT324" s="91"/>
      <c r="AU324" s="91"/>
      <c r="AV324" s="91"/>
      <c r="AW324" s="91"/>
      <c r="AX324" s="91"/>
      <c r="AY324" s="91"/>
      <c r="AZ324" s="91"/>
      <c r="BA324" s="91"/>
      <c r="BB324" s="91"/>
      <c r="BC324" s="91"/>
      <c r="BD324" s="91"/>
      <c r="BE324" s="91"/>
      <c r="BF324" s="91"/>
      <c r="BG324" s="91"/>
      <c r="BH324" s="91"/>
    </row>
    <row r="325" spans="1:60" s="3" customFormat="1" ht="15" customHeight="1" x14ac:dyDescent="0.25">
      <c r="A325" s="101"/>
      <c r="B325" s="102"/>
      <c r="C325" s="103"/>
      <c r="D325" s="104"/>
      <c r="E325" s="105"/>
      <c r="F325" s="106"/>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c r="AG325" s="91"/>
      <c r="AH325" s="91"/>
      <c r="AI325" s="91"/>
      <c r="AJ325" s="91"/>
      <c r="AK325" s="91"/>
      <c r="AL325" s="91"/>
      <c r="AM325" s="91"/>
      <c r="AN325" s="91"/>
      <c r="AO325" s="91"/>
      <c r="AP325" s="91"/>
      <c r="AQ325" s="91"/>
      <c r="AR325" s="91"/>
      <c r="AS325" s="91"/>
      <c r="AT325" s="91"/>
      <c r="AU325" s="91"/>
      <c r="AV325" s="91"/>
      <c r="AW325" s="91"/>
      <c r="AX325" s="91"/>
      <c r="AY325" s="91"/>
      <c r="AZ325" s="91"/>
      <c r="BA325" s="91"/>
      <c r="BB325" s="91"/>
      <c r="BC325" s="91"/>
      <c r="BD325" s="91"/>
      <c r="BE325" s="91"/>
      <c r="BF325" s="91"/>
      <c r="BG325" s="91"/>
      <c r="BH325" s="91"/>
    </row>
    <row r="326" spans="1:60" s="3" customFormat="1" ht="15" customHeight="1" x14ac:dyDescent="0.25">
      <c r="A326" s="101"/>
      <c r="B326" s="102"/>
      <c r="C326" s="103"/>
      <c r="D326" s="104"/>
      <c r="E326" s="105"/>
      <c r="F326" s="106"/>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c r="AG326" s="91"/>
      <c r="AH326" s="91"/>
      <c r="AI326" s="91"/>
      <c r="AJ326" s="91"/>
      <c r="AK326" s="91"/>
      <c r="AL326" s="91"/>
      <c r="AM326" s="91"/>
      <c r="AN326" s="91"/>
      <c r="AO326" s="91"/>
      <c r="AP326" s="91"/>
      <c r="AQ326" s="91"/>
      <c r="AR326" s="91"/>
      <c r="AS326" s="91"/>
      <c r="AT326" s="91"/>
      <c r="AU326" s="91"/>
      <c r="AV326" s="91"/>
      <c r="AW326" s="91"/>
      <c r="AX326" s="91"/>
      <c r="AY326" s="91"/>
      <c r="AZ326" s="91"/>
      <c r="BA326" s="91"/>
      <c r="BB326" s="91"/>
      <c r="BC326" s="91"/>
      <c r="BD326" s="91"/>
      <c r="BE326" s="91"/>
      <c r="BF326" s="91"/>
      <c r="BG326" s="91"/>
      <c r="BH326" s="91"/>
    </row>
    <row r="327" spans="1:60" s="3" customFormat="1" ht="15" customHeight="1" x14ac:dyDescent="0.25">
      <c r="A327" s="101"/>
      <c r="B327" s="102"/>
      <c r="C327" s="103"/>
      <c r="D327" s="104"/>
      <c r="E327" s="105"/>
      <c r="F327" s="106"/>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c r="AG327" s="91"/>
      <c r="AH327" s="91"/>
      <c r="AI327" s="91"/>
      <c r="AJ327" s="91"/>
      <c r="AK327" s="91"/>
      <c r="AL327" s="91"/>
      <c r="AM327" s="91"/>
      <c r="AN327" s="91"/>
      <c r="AO327" s="91"/>
      <c r="AP327" s="91"/>
      <c r="AQ327" s="91"/>
      <c r="AR327" s="91"/>
      <c r="AS327" s="91"/>
      <c r="AT327" s="91"/>
      <c r="AU327" s="91"/>
      <c r="AV327" s="91"/>
      <c r="AW327" s="91"/>
      <c r="AX327" s="91"/>
      <c r="AY327" s="91"/>
      <c r="AZ327" s="91"/>
      <c r="BA327" s="91"/>
      <c r="BB327" s="91"/>
      <c r="BC327" s="91"/>
      <c r="BD327" s="91"/>
      <c r="BE327" s="91"/>
      <c r="BF327" s="91"/>
      <c r="BG327" s="91"/>
      <c r="BH327" s="91"/>
    </row>
    <row r="328" spans="1:60" s="3" customFormat="1" ht="15" customHeight="1" x14ac:dyDescent="0.25">
      <c r="A328" s="101"/>
      <c r="B328" s="102"/>
      <c r="C328" s="103"/>
      <c r="D328" s="104"/>
      <c r="E328" s="105"/>
      <c r="F328" s="106"/>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c r="AG328" s="91"/>
      <c r="AH328" s="91"/>
      <c r="AI328" s="91"/>
      <c r="AJ328" s="91"/>
      <c r="AK328" s="91"/>
      <c r="AL328" s="91"/>
      <c r="AM328" s="91"/>
      <c r="AN328" s="91"/>
      <c r="AO328" s="91"/>
      <c r="AP328" s="91"/>
      <c r="AQ328" s="91"/>
      <c r="AR328" s="91"/>
      <c r="AS328" s="91"/>
      <c r="AT328" s="91"/>
      <c r="AU328" s="91"/>
      <c r="AV328" s="91"/>
      <c r="AW328" s="91"/>
      <c r="AX328" s="91"/>
      <c r="AY328" s="91"/>
      <c r="AZ328" s="91"/>
      <c r="BA328" s="91"/>
      <c r="BB328" s="91"/>
      <c r="BC328" s="91"/>
      <c r="BD328" s="91"/>
      <c r="BE328" s="91"/>
      <c r="BF328" s="91"/>
      <c r="BG328" s="91"/>
      <c r="BH328" s="91"/>
    </row>
    <row r="329" spans="1:60" s="3" customFormat="1" ht="15" customHeight="1" x14ac:dyDescent="0.25">
      <c r="A329" s="101"/>
      <c r="B329" s="102"/>
      <c r="C329" s="103"/>
      <c r="D329" s="104"/>
      <c r="E329" s="105"/>
      <c r="F329" s="106"/>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c r="AG329" s="91"/>
      <c r="AH329" s="91"/>
      <c r="AI329" s="91"/>
      <c r="AJ329" s="91"/>
      <c r="AK329" s="91"/>
      <c r="AL329" s="91"/>
      <c r="AM329" s="91"/>
      <c r="AN329" s="91"/>
      <c r="AO329" s="91"/>
      <c r="AP329" s="91"/>
      <c r="AQ329" s="91"/>
      <c r="AR329" s="91"/>
      <c r="AS329" s="91"/>
      <c r="AT329" s="91"/>
      <c r="AU329" s="91"/>
      <c r="AV329" s="91"/>
      <c r="AW329" s="91"/>
      <c r="AX329" s="91"/>
      <c r="AY329" s="91"/>
      <c r="AZ329" s="91"/>
      <c r="BA329" s="91"/>
      <c r="BB329" s="91"/>
      <c r="BC329" s="91"/>
      <c r="BD329" s="91"/>
      <c r="BE329" s="91"/>
      <c r="BF329" s="91"/>
      <c r="BG329" s="91"/>
      <c r="BH329" s="91"/>
    </row>
    <row r="330" spans="1:60" s="3" customFormat="1" ht="15" customHeight="1" x14ac:dyDescent="0.25">
      <c r="A330" s="101"/>
      <c r="B330" s="102"/>
      <c r="C330" s="103"/>
      <c r="D330" s="104"/>
      <c r="E330" s="105"/>
      <c r="F330" s="106"/>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c r="AG330" s="91"/>
      <c r="AH330" s="91"/>
      <c r="AI330" s="91"/>
      <c r="AJ330" s="91"/>
      <c r="AK330" s="91"/>
      <c r="AL330" s="91"/>
      <c r="AM330" s="91"/>
      <c r="AN330" s="91"/>
      <c r="AO330" s="91"/>
      <c r="AP330" s="91"/>
      <c r="AQ330" s="91"/>
      <c r="AR330" s="91"/>
      <c r="AS330" s="91"/>
      <c r="AT330" s="91"/>
      <c r="AU330" s="91"/>
      <c r="AV330" s="91"/>
      <c r="AW330" s="91"/>
      <c r="AX330" s="91"/>
      <c r="AY330" s="91"/>
      <c r="AZ330" s="91"/>
      <c r="BA330" s="91"/>
      <c r="BB330" s="91"/>
      <c r="BC330" s="91"/>
      <c r="BD330" s="91"/>
      <c r="BE330" s="91"/>
      <c r="BF330" s="91"/>
      <c r="BG330" s="91"/>
      <c r="BH330" s="91"/>
    </row>
    <row r="331" spans="1:60" s="3" customFormat="1" ht="15" customHeight="1" x14ac:dyDescent="0.25">
      <c r="A331" s="101"/>
      <c r="B331" s="102"/>
      <c r="C331" s="103"/>
      <c r="D331" s="104"/>
      <c r="E331" s="105"/>
      <c r="F331" s="106"/>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c r="AG331" s="91"/>
      <c r="AH331" s="91"/>
      <c r="AI331" s="91"/>
      <c r="AJ331" s="91"/>
      <c r="AK331" s="91"/>
      <c r="AL331" s="91"/>
      <c r="AM331" s="91"/>
      <c r="AN331" s="91"/>
      <c r="AO331" s="91"/>
      <c r="AP331" s="91"/>
      <c r="AQ331" s="91"/>
      <c r="AR331" s="91"/>
      <c r="AS331" s="91"/>
      <c r="AT331" s="91"/>
      <c r="AU331" s="91"/>
      <c r="AV331" s="91"/>
      <c r="AW331" s="91"/>
      <c r="AX331" s="91"/>
      <c r="AY331" s="91"/>
      <c r="AZ331" s="91"/>
      <c r="BA331" s="91"/>
      <c r="BB331" s="91"/>
      <c r="BC331" s="91"/>
      <c r="BD331" s="91"/>
      <c r="BE331" s="91"/>
      <c r="BF331" s="91"/>
      <c r="BG331" s="91"/>
      <c r="BH331" s="91"/>
    </row>
    <row r="332" spans="1:60" s="3" customFormat="1" ht="15" customHeight="1" x14ac:dyDescent="0.25">
      <c r="A332" s="101"/>
      <c r="B332" s="102"/>
      <c r="C332" s="103"/>
      <c r="D332" s="104"/>
      <c r="E332" s="105"/>
      <c r="F332" s="106"/>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c r="AG332" s="91"/>
      <c r="AH332" s="91"/>
      <c r="AI332" s="91"/>
      <c r="AJ332" s="91"/>
      <c r="AK332" s="91"/>
      <c r="AL332" s="91"/>
      <c r="AM332" s="91"/>
      <c r="AN332" s="91"/>
      <c r="AO332" s="91"/>
      <c r="AP332" s="91"/>
      <c r="AQ332" s="91"/>
      <c r="AR332" s="91"/>
      <c r="AS332" s="91"/>
      <c r="AT332" s="91"/>
      <c r="AU332" s="91"/>
      <c r="AV332" s="91"/>
      <c r="AW332" s="91"/>
      <c r="AX332" s="91"/>
      <c r="AY332" s="91"/>
      <c r="AZ332" s="91"/>
      <c r="BA332" s="91"/>
      <c r="BB332" s="91"/>
      <c r="BC332" s="91"/>
      <c r="BD332" s="91"/>
      <c r="BE332" s="91"/>
      <c r="BF332" s="91"/>
      <c r="BG332" s="91"/>
      <c r="BH332" s="91"/>
    </row>
    <row r="333" spans="1:60" s="3" customFormat="1" ht="15" customHeight="1" x14ac:dyDescent="0.25">
      <c r="A333" s="101"/>
      <c r="B333" s="102"/>
      <c r="C333" s="103"/>
      <c r="D333" s="104"/>
      <c r="E333" s="105"/>
      <c r="F333" s="106"/>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c r="AG333" s="91"/>
      <c r="AH333" s="91"/>
      <c r="AI333" s="91"/>
      <c r="AJ333" s="91"/>
      <c r="AK333" s="91"/>
      <c r="AL333" s="91"/>
      <c r="AM333" s="91"/>
      <c r="AN333" s="91"/>
      <c r="AO333" s="91"/>
      <c r="AP333" s="91"/>
      <c r="AQ333" s="91"/>
      <c r="AR333" s="91"/>
      <c r="AS333" s="91"/>
      <c r="AT333" s="91"/>
      <c r="AU333" s="91"/>
      <c r="AV333" s="91"/>
      <c r="AW333" s="91"/>
      <c r="AX333" s="91"/>
      <c r="AY333" s="91"/>
      <c r="AZ333" s="91"/>
      <c r="BA333" s="91"/>
      <c r="BB333" s="91"/>
      <c r="BC333" s="91"/>
      <c r="BD333" s="91"/>
      <c r="BE333" s="91"/>
      <c r="BF333" s="91"/>
      <c r="BG333" s="91"/>
      <c r="BH333" s="91"/>
    </row>
    <row r="334" spans="1:60" s="3" customFormat="1" ht="15" customHeight="1" x14ac:dyDescent="0.25">
      <c r="A334" s="101"/>
      <c r="B334" s="102"/>
      <c r="C334" s="103"/>
      <c r="D334" s="104"/>
      <c r="E334" s="105"/>
      <c r="F334" s="106"/>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c r="AG334" s="91"/>
      <c r="AH334" s="91"/>
      <c r="AI334" s="91"/>
      <c r="AJ334" s="91"/>
      <c r="AK334" s="91"/>
      <c r="AL334" s="91"/>
      <c r="AM334" s="91"/>
      <c r="AN334" s="91"/>
      <c r="AO334" s="91"/>
      <c r="AP334" s="91"/>
      <c r="AQ334" s="91"/>
      <c r="AR334" s="91"/>
      <c r="AS334" s="91"/>
      <c r="AT334" s="91"/>
      <c r="AU334" s="91"/>
      <c r="AV334" s="91"/>
      <c r="AW334" s="91"/>
      <c r="AX334" s="91"/>
      <c r="AY334" s="91"/>
      <c r="AZ334" s="91"/>
      <c r="BA334" s="91"/>
      <c r="BB334" s="91"/>
      <c r="BC334" s="91"/>
      <c r="BD334" s="91"/>
      <c r="BE334" s="91"/>
      <c r="BF334" s="91"/>
      <c r="BG334" s="91"/>
      <c r="BH334" s="91"/>
    </row>
    <row r="335" spans="1:60" s="3" customFormat="1" ht="15" customHeight="1" x14ac:dyDescent="0.25">
      <c r="A335" s="101"/>
      <c r="B335" s="102"/>
      <c r="C335" s="103"/>
      <c r="D335" s="104"/>
      <c r="E335" s="105"/>
      <c r="F335" s="106"/>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c r="AG335" s="91"/>
      <c r="AH335" s="91"/>
      <c r="AI335" s="91"/>
      <c r="AJ335" s="91"/>
      <c r="AK335" s="91"/>
      <c r="AL335" s="91"/>
      <c r="AM335" s="91"/>
      <c r="AN335" s="91"/>
      <c r="AO335" s="91"/>
      <c r="AP335" s="91"/>
      <c r="AQ335" s="91"/>
      <c r="AR335" s="91"/>
      <c r="AS335" s="91"/>
      <c r="AT335" s="91"/>
      <c r="AU335" s="91"/>
      <c r="AV335" s="91"/>
      <c r="AW335" s="91"/>
      <c r="AX335" s="91"/>
      <c r="AY335" s="91"/>
      <c r="AZ335" s="91"/>
      <c r="BA335" s="91"/>
      <c r="BB335" s="91"/>
      <c r="BC335" s="91"/>
      <c r="BD335" s="91"/>
      <c r="BE335" s="91"/>
      <c r="BF335" s="91"/>
      <c r="BG335" s="91"/>
      <c r="BH335" s="91"/>
    </row>
    <row r="336" spans="1:60" s="3" customFormat="1" ht="15" customHeight="1" x14ac:dyDescent="0.25">
      <c r="A336" s="101"/>
      <c r="B336" s="102"/>
      <c r="C336" s="103"/>
      <c r="D336" s="104"/>
      <c r="E336" s="105"/>
      <c r="F336" s="106"/>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c r="AG336" s="91"/>
      <c r="AH336" s="91"/>
      <c r="AI336" s="91"/>
      <c r="AJ336" s="91"/>
      <c r="AK336" s="91"/>
      <c r="AL336" s="91"/>
      <c r="AM336" s="91"/>
      <c r="AN336" s="91"/>
      <c r="AO336" s="91"/>
      <c r="AP336" s="91"/>
      <c r="AQ336" s="91"/>
      <c r="AR336" s="91"/>
      <c r="AS336" s="91"/>
      <c r="AT336" s="91"/>
      <c r="AU336" s="91"/>
      <c r="AV336" s="91"/>
      <c r="AW336" s="91"/>
      <c r="AX336" s="91"/>
      <c r="AY336" s="91"/>
      <c r="AZ336" s="91"/>
      <c r="BA336" s="91"/>
      <c r="BB336" s="91"/>
      <c r="BC336" s="91"/>
      <c r="BD336" s="91"/>
      <c r="BE336" s="91"/>
      <c r="BF336" s="91"/>
      <c r="BG336" s="91"/>
      <c r="BH336" s="91"/>
    </row>
    <row r="337" spans="1:60" s="3" customFormat="1" ht="15" customHeight="1" x14ac:dyDescent="0.25">
      <c r="A337" s="101"/>
      <c r="B337" s="102"/>
      <c r="C337" s="103"/>
      <c r="D337" s="104"/>
      <c r="E337" s="105"/>
      <c r="F337" s="106"/>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c r="AG337" s="91"/>
      <c r="AH337" s="91"/>
      <c r="AI337" s="91"/>
      <c r="AJ337" s="91"/>
      <c r="AK337" s="91"/>
      <c r="AL337" s="91"/>
      <c r="AM337" s="91"/>
      <c r="AN337" s="91"/>
      <c r="AO337" s="91"/>
      <c r="AP337" s="91"/>
      <c r="AQ337" s="91"/>
      <c r="AR337" s="91"/>
      <c r="AS337" s="91"/>
      <c r="AT337" s="91"/>
      <c r="AU337" s="91"/>
      <c r="AV337" s="91"/>
      <c r="AW337" s="91"/>
      <c r="AX337" s="91"/>
      <c r="AY337" s="91"/>
      <c r="AZ337" s="91"/>
      <c r="BA337" s="91"/>
      <c r="BB337" s="91"/>
      <c r="BC337" s="91"/>
      <c r="BD337" s="91"/>
      <c r="BE337" s="91"/>
      <c r="BF337" s="91"/>
      <c r="BG337" s="91"/>
      <c r="BH337" s="91"/>
    </row>
    <row r="338" spans="1:60" s="3" customFormat="1" ht="15" customHeight="1" x14ac:dyDescent="0.25">
      <c r="A338" s="101"/>
      <c r="B338" s="102"/>
      <c r="C338" s="103"/>
      <c r="D338" s="104"/>
      <c r="E338" s="105"/>
      <c r="F338" s="106"/>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c r="AG338" s="91"/>
      <c r="AH338" s="91"/>
      <c r="AI338" s="91"/>
      <c r="AJ338" s="91"/>
      <c r="AK338" s="91"/>
      <c r="AL338" s="91"/>
      <c r="AM338" s="91"/>
      <c r="AN338" s="91"/>
      <c r="AO338" s="91"/>
      <c r="AP338" s="91"/>
      <c r="AQ338" s="91"/>
      <c r="AR338" s="91"/>
      <c r="AS338" s="91"/>
      <c r="AT338" s="91"/>
      <c r="AU338" s="91"/>
      <c r="AV338" s="91"/>
      <c r="AW338" s="91"/>
      <c r="AX338" s="91"/>
      <c r="AY338" s="91"/>
      <c r="AZ338" s="91"/>
      <c r="BA338" s="91"/>
      <c r="BB338" s="91"/>
      <c r="BC338" s="91"/>
      <c r="BD338" s="91"/>
      <c r="BE338" s="91"/>
      <c r="BF338" s="91"/>
      <c r="BG338" s="91"/>
      <c r="BH338" s="91"/>
    </row>
    <row r="339" spans="1:60" s="3" customFormat="1" ht="15" customHeight="1" x14ac:dyDescent="0.25">
      <c r="A339" s="101"/>
      <c r="B339" s="102"/>
      <c r="C339" s="103"/>
      <c r="D339" s="104"/>
      <c r="E339" s="105"/>
      <c r="F339" s="106"/>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c r="AG339" s="91"/>
      <c r="AH339" s="91"/>
      <c r="AI339" s="91"/>
      <c r="AJ339" s="91"/>
      <c r="AK339" s="91"/>
      <c r="AL339" s="91"/>
      <c r="AM339" s="91"/>
      <c r="AN339" s="91"/>
      <c r="AO339" s="91"/>
      <c r="AP339" s="91"/>
      <c r="AQ339" s="91"/>
      <c r="AR339" s="91"/>
      <c r="AS339" s="91"/>
      <c r="AT339" s="91"/>
      <c r="AU339" s="91"/>
      <c r="AV339" s="91"/>
      <c r="AW339" s="91"/>
      <c r="AX339" s="91"/>
      <c r="AY339" s="91"/>
      <c r="AZ339" s="91"/>
      <c r="BA339" s="91"/>
      <c r="BB339" s="91"/>
      <c r="BC339" s="91"/>
      <c r="BD339" s="91"/>
      <c r="BE339" s="91"/>
      <c r="BF339" s="91"/>
      <c r="BG339" s="91"/>
      <c r="BH339" s="91"/>
    </row>
    <row r="340" spans="1:60" s="3" customFormat="1" ht="15" customHeight="1" x14ac:dyDescent="0.25">
      <c r="A340" s="101"/>
      <c r="B340" s="102"/>
      <c r="C340" s="103"/>
      <c r="D340" s="104"/>
      <c r="E340" s="105"/>
      <c r="F340" s="106"/>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c r="AG340" s="91"/>
      <c r="AH340" s="91"/>
      <c r="AI340" s="91"/>
      <c r="AJ340" s="91"/>
      <c r="AK340" s="91"/>
      <c r="AL340" s="91"/>
      <c r="AM340" s="91"/>
      <c r="AN340" s="91"/>
      <c r="AO340" s="91"/>
      <c r="AP340" s="91"/>
      <c r="AQ340" s="91"/>
      <c r="AR340" s="91"/>
      <c r="AS340" s="91"/>
      <c r="AT340" s="91"/>
      <c r="AU340" s="91"/>
      <c r="AV340" s="91"/>
      <c r="AW340" s="91"/>
      <c r="AX340" s="91"/>
      <c r="AY340" s="91"/>
      <c r="AZ340" s="91"/>
      <c r="BA340" s="91"/>
      <c r="BB340" s="91"/>
      <c r="BC340" s="91"/>
      <c r="BD340" s="91"/>
      <c r="BE340" s="91"/>
      <c r="BF340" s="91"/>
      <c r="BG340" s="91"/>
      <c r="BH340" s="91"/>
    </row>
    <row r="341" spans="1:60" s="3" customFormat="1" ht="15" customHeight="1" x14ac:dyDescent="0.25">
      <c r="A341" s="101"/>
      <c r="B341" s="102"/>
      <c r="C341" s="103"/>
      <c r="D341" s="104"/>
      <c r="E341" s="105"/>
      <c r="F341" s="106"/>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c r="AG341" s="91"/>
      <c r="AH341" s="91"/>
      <c r="AI341" s="91"/>
      <c r="AJ341" s="91"/>
      <c r="AK341" s="91"/>
      <c r="AL341" s="91"/>
      <c r="AM341" s="91"/>
      <c r="AN341" s="91"/>
      <c r="AO341" s="91"/>
      <c r="AP341" s="91"/>
      <c r="AQ341" s="91"/>
      <c r="AR341" s="91"/>
      <c r="AS341" s="91"/>
      <c r="AT341" s="91"/>
      <c r="AU341" s="91"/>
      <c r="AV341" s="91"/>
      <c r="AW341" s="91"/>
      <c r="AX341" s="91"/>
      <c r="AY341" s="91"/>
      <c r="AZ341" s="91"/>
      <c r="BA341" s="91"/>
      <c r="BB341" s="91"/>
      <c r="BC341" s="91"/>
      <c r="BD341" s="91"/>
      <c r="BE341" s="91"/>
      <c r="BF341" s="91"/>
      <c r="BG341" s="91"/>
      <c r="BH341" s="91"/>
    </row>
    <row r="342" spans="1:60" s="3" customFormat="1" ht="15" customHeight="1" x14ac:dyDescent="0.25">
      <c r="A342" s="101"/>
      <c r="B342" s="102"/>
      <c r="C342" s="103"/>
      <c r="D342" s="104"/>
      <c r="E342" s="105"/>
      <c r="F342" s="106"/>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c r="AG342" s="91"/>
      <c r="AH342" s="91"/>
      <c r="AI342" s="91"/>
      <c r="AJ342" s="91"/>
      <c r="AK342" s="91"/>
      <c r="AL342" s="91"/>
      <c r="AM342" s="91"/>
      <c r="AN342" s="91"/>
      <c r="AO342" s="91"/>
      <c r="AP342" s="91"/>
      <c r="AQ342" s="91"/>
      <c r="AR342" s="91"/>
      <c r="AS342" s="91"/>
      <c r="AT342" s="91"/>
      <c r="AU342" s="91"/>
      <c r="AV342" s="91"/>
      <c r="AW342" s="91"/>
      <c r="AX342" s="91"/>
      <c r="AY342" s="91"/>
      <c r="AZ342" s="91"/>
      <c r="BA342" s="91"/>
      <c r="BB342" s="91"/>
      <c r="BC342" s="91"/>
      <c r="BD342" s="91"/>
      <c r="BE342" s="91"/>
      <c r="BF342" s="91"/>
      <c r="BG342" s="91"/>
      <c r="BH342" s="91"/>
    </row>
    <row r="343" spans="1:60" s="3" customFormat="1" ht="15" customHeight="1" x14ac:dyDescent="0.25">
      <c r="A343" s="101"/>
      <c r="B343" s="102"/>
      <c r="C343" s="103"/>
      <c r="D343" s="104"/>
      <c r="E343" s="105"/>
      <c r="F343" s="106"/>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c r="AG343" s="91"/>
      <c r="AH343" s="91"/>
      <c r="AI343" s="91"/>
      <c r="AJ343" s="91"/>
      <c r="AK343" s="91"/>
      <c r="AL343" s="91"/>
      <c r="AM343" s="91"/>
      <c r="AN343" s="91"/>
      <c r="AO343" s="91"/>
      <c r="AP343" s="91"/>
      <c r="AQ343" s="91"/>
      <c r="AR343" s="91"/>
      <c r="AS343" s="91"/>
      <c r="AT343" s="91"/>
      <c r="AU343" s="91"/>
      <c r="AV343" s="91"/>
      <c r="AW343" s="91"/>
      <c r="AX343" s="91"/>
      <c r="AY343" s="91"/>
      <c r="AZ343" s="91"/>
      <c r="BA343" s="91"/>
      <c r="BB343" s="91"/>
      <c r="BC343" s="91"/>
      <c r="BD343" s="91"/>
      <c r="BE343" s="91"/>
      <c r="BF343" s="91"/>
      <c r="BG343" s="91"/>
      <c r="BH343" s="91"/>
    </row>
    <row r="344" spans="1:60" s="3" customFormat="1" ht="15" customHeight="1" x14ac:dyDescent="0.25">
      <c r="A344" s="101"/>
      <c r="B344" s="102"/>
      <c r="C344" s="103"/>
      <c r="D344" s="104"/>
      <c r="E344" s="105"/>
      <c r="F344" s="106"/>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c r="AG344" s="91"/>
      <c r="AH344" s="91"/>
      <c r="AI344" s="91"/>
      <c r="AJ344" s="91"/>
      <c r="AK344" s="91"/>
      <c r="AL344" s="91"/>
      <c r="AM344" s="91"/>
      <c r="AN344" s="91"/>
      <c r="AO344" s="91"/>
      <c r="AP344" s="91"/>
      <c r="AQ344" s="91"/>
      <c r="AR344" s="91"/>
      <c r="AS344" s="91"/>
      <c r="AT344" s="91"/>
      <c r="AU344" s="91"/>
      <c r="AV344" s="91"/>
      <c r="AW344" s="91"/>
      <c r="AX344" s="91"/>
      <c r="AY344" s="91"/>
      <c r="AZ344" s="91"/>
      <c r="BA344" s="91"/>
      <c r="BB344" s="91"/>
      <c r="BC344" s="91"/>
      <c r="BD344" s="91"/>
      <c r="BE344" s="91"/>
      <c r="BF344" s="91"/>
      <c r="BG344" s="91"/>
      <c r="BH344" s="91"/>
    </row>
    <row r="345" spans="1:60" s="3" customFormat="1" ht="27" customHeight="1" x14ac:dyDescent="0.25">
      <c r="A345" s="101"/>
      <c r="B345" s="102"/>
      <c r="C345" s="103"/>
      <c r="D345" s="104"/>
      <c r="E345" s="105"/>
      <c r="F345" s="106"/>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c r="AG345" s="91"/>
      <c r="AH345" s="91"/>
      <c r="AI345" s="91"/>
      <c r="AJ345" s="91"/>
      <c r="AK345" s="91"/>
      <c r="AL345" s="91"/>
      <c r="AM345" s="91"/>
      <c r="AN345" s="91"/>
      <c r="AO345" s="91"/>
      <c r="AP345" s="91"/>
      <c r="AQ345" s="91"/>
      <c r="AR345" s="91"/>
      <c r="AS345" s="91"/>
      <c r="AT345" s="91"/>
      <c r="AU345" s="91"/>
      <c r="AV345" s="91"/>
      <c r="AW345" s="91"/>
      <c r="AX345" s="91"/>
      <c r="AY345" s="91"/>
      <c r="AZ345" s="91"/>
      <c r="BA345" s="91"/>
      <c r="BB345" s="91"/>
      <c r="BC345" s="91"/>
      <c r="BD345" s="91"/>
      <c r="BE345" s="91"/>
      <c r="BF345" s="91"/>
      <c r="BG345" s="91"/>
      <c r="BH345" s="91"/>
    </row>
    <row r="346" spans="1:60" s="3" customFormat="1" ht="12" customHeight="1" x14ac:dyDescent="0.25">
      <c r="A346" s="101"/>
      <c r="B346" s="102"/>
      <c r="C346" s="103"/>
      <c r="D346" s="104"/>
      <c r="E346" s="105"/>
      <c r="F346" s="106"/>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c r="AG346" s="91"/>
      <c r="AH346" s="91"/>
      <c r="AI346" s="91"/>
      <c r="AJ346" s="91"/>
      <c r="AK346" s="91"/>
      <c r="AL346" s="91"/>
      <c r="AM346" s="91"/>
      <c r="AN346" s="91"/>
      <c r="AO346" s="91"/>
      <c r="AP346" s="91"/>
      <c r="AQ346" s="91"/>
      <c r="AR346" s="91"/>
      <c r="AS346" s="91"/>
      <c r="AT346" s="91"/>
      <c r="AU346" s="91"/>
      <c r="AV346" s="91"/>
      <c r="AW346" s="91"/>
      <c r="AX346" s="91"/>
      <c r="AY346" s="91"/>
      <c r="AZ346" s="91"/>
      <c r="BA346" s="91"/>
      <c r="BB346" s="91"/>
      <c r="BC346" s="91"/>
      <c r="BD346" s="91"/>
      <c r="BE346" s="91"/>
      <c r="BF346" s="91"/>
      <c r="BG346" s="91"/>
      <c r="BH346" s="91"/>
    </row>
    <row r="347" spans="1:60" s="3" customFormat="1" ht="12" customHeight="1" x14ac:dyDescent="0.25">
      <c r="A347" s="184" t="s">
        <v>0</v>
      </c>
      <c r="B347" s="184"/>
      <c r="C347" s="184"/>
      <c r="D347" s="184"/>
      <c r="E347" s="184"/>
      <c r="F347" s="184"/>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c r="AG347" s="91"/>
      <c r="AH347" s="91"/>
      <c r="AI347" s="91"/>
      <c r="AJ347" s="91"/>
      <c r="AK347" s="91"/>
      <c r="AL347" s="91"/>
      <c r="AM347" s="91"/>
      <c r="AN347" s="91"/>
      <c r="AO347" s="91"/>
      <c r="AP347" s="91"/>
      <c r="AQ347" s="91"/>
      <c r="AR347" s="91"/>
      <c r="AS347" s="91"/>
      <c r="AT347" s="91"/>
      <c r="AU347" s="91"/>
      <c r="AV347" s="91"/>
      <c r="AW347" s="91"/>
      <c r="AX347" s="91"/>
      <c r="AY347" s="91"/>
      <c r="AZ347" s="91"/>
      <c r="BA347" s="91"/>
      <c r="BB347" s="91"/>
      <c r="BC347" s="91"/>
      <c r="BD347" s="91"/>
      <c r="BE347" s="91"/>
      <c r="BF347" s="91"/>
      <c r="BG347" s="91"/>
      <c r="BH347" s="91"/>
    </row>
    <row r="348" spans="1:60" s="3" customFormat="1" ht="12" customHeight="1" x14ac:dyDescent="0.25">
      <c r="A348" s="184" t="s">
        <v>1</v>
      </c>
      <c r="B348" s="184"/>
      <c r="C348" s="184"/>
      <c r="D348" s="184"/>
      <c r="E348" s="184"/>
      <c r="F348" s="184"/>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c r="AG348" s="91"/>
      <c r="AH348" s="91"/>
      <c r="AI348" s="91"/>
      <c r="AJ348" s="91"/>
      <c r="AK348" s="91"/>
      <c r="AL348" s="91"/>
      <c r="AM348" s="91"/>
      <c r="AN348" s="91"/>
      <c r="AO348" s="91"/>
      <c r="AP348" s="91"/>
      <c r="AQ348" s="91"/>
      <c r="AR348" s="91"/>
      <c r="AS348" s="91"/>
      <c r="AT348" s="91"/>
      <c r="AU348" s="91"/>
      <c r="AV348" s="91"/>
      <c r="AW348" s="91"/>
      <c r="AX348" s="91"/>
      <c r="AY348" s="91"/>
      <c r="AZ348" s="91"/>
      <c r="BA348" s="91"/>
      <c r="BB348" s="91"/>
      <c r="BC348" s="91"/>
      <c r="BD348" s="91"/>
      <c r="BE348" s="91"/>
      <c r="BF348" s="91"/>
      <c r="BG348" s="91"/>
      <c r="BH348" s="91"/>
    </row>
    <row r="349" spans="1:60" s="3" customFormat="1" ht="12" customHeight="1" x14ac:dyDescent="0.25">
      <c r="A349" s="185" t="s">
        <v>57</v>
      </c>
      <c r="B349" s="185"/>
      <c r="C349" s="185"/>
      <c r="D349" s="185"/>
      <c r="E349" s="185"/>
      <c r="F349" s="185"/>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c r="AG349" s="91"/>
      <c r="AH349" s="91"/>
      <c r="AI349" s="91"/>
      <c r="AJ349" s="91"/>
      <c r="AK349" s="91"/>
      <c r="AL349" s="91"/>
      <c r="AM349" s="91"/>
      <c r="AN349" s="91"/>
      <c r="AO349" s="91"/>
      <c r="AP349" s="91"/>
      <c r="AQ349" s="91"/>
      <c r="AR349" s="91"/>
      <c r="AS349" s="91"/>
      <c r="AT349" s="91"/>
      <c r="AU349" s="91"/>
      <c r="AV349" s="91"/>
      <c r="AW349" s="91"/>
      <c r="AX349" s="91"/>
      <c r="AY349" s="91"/>
      <c r="AZ349" s="91"/>
      <c r="BA349" s="91"/>
      <c r="BB349" s="91"/>
      <c r="BC349" s="91"/>
      <c r="BD349" s="91"/>
      <c r="BE349" s="91"/>
      <c r="BF349" s="91"/>
      <c r="BG349" s="91"/>
      <c r="BH349" s="91"/>
    </row>
    <row r="350" spans="1:60" s="3" customFormat="1" ht="12" customHeight="1" x14ac:dyDescent="0.25">
      <c r="A350" s="185" t="s">
        <v>2</v>
      </c>
      <c r="B350" s="185"/>
      <c r="C350" s="185"/>
      <c r="D350" s="185"/>
      <c r="E350" s="185"/>
      <c r="F350" s="185"/>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c r="AG350" s="91"/>
      <c r="AH350" s="91"/>
      <c r="AI350" s="91"/>
      <c r="AJ350" s="91"/>
      <c r="AK350" s="91"/>
      <c r="AL350" s="91"/>
      <c r="AM350" s="91"/>
      <c r="AN350" s="91"/>
      <c r="AO350" s="91"/>
      <c r="AP350" s="91"/>
      <c r="AQ350" s="91"/>
      <c r="AR350" s="91"/>
      <c r="AS350" s="91"/>
      <c r="AT350" s="91"/>
      <c r="AU350" s="91"/>
      <c r="AV350" s="91"/>
      <c r="AW350" s="91"/>
      <c r="AX350" s="91"/>
      <c r="AY350" s="91"/>
      <c r="AZ350" s="91"/>
      <c r="BA350" s="91"/>
      <c r="BB350" s="91"/>
      <c r="BC350" s="91"/>
      <c r="BD350" s="91"/>
      <c r="BE350" s="91"/>
      <c r="BF350" s="91"/>
      <c r="BG350" s="91"/>
      <c r="BH350" s="91"/>
    </row>
    <row r="351" spans="1:60" s="3" customFormat="1" ht="15" customHeight="1" x14ac:dyDescent="0.25">
      <c r="A351" s="169"/>
      <c r="B351" s="160"/>
      <c r="C351" s="91"/>
      <c r="D351" s="161"/>
      <c r="E351" s="162"/>
      <c r="F351" s="163"/>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c r="AG351" s="91"/>
      <c r="AH351" s="91"/>
      <c r="AI351" s="91"/>
      <c r="AJ351" s="91"/>
      <c r="AK351" s="91"/>
      <c r="AL351" s="91"/>
      <c r="AM351" s="91"/>
      <c r="AN351" s="91"/>
      <c r="AO351" s="91"/>
      <c r="AP351" s="91"/>
      <c r="AQ351" s="91"/>
      <c r="AR351" s="91"/>
      <c r="AS351" s="91"/>
      <c r="AT351" s="91"/>
      <c r="AU351" s="91"/>
      <c r="AV351" s="91"/>
      <c r="AW351" s="91"/>
      <c r="AX351" s="91"/>
      <c r="AY351" s="91"/>
      <c r="AZ351" s="91"/>
      <c r="BA351" s="91"/>
      <c r="BB351" s="91"/>
      <c r="BC351" s="91"/>
      <c r="BD351" s="91"/>
      <c r="BE351" s="91"/>
      <c r="BF351" s="91"/>
      <c r="BG351" s="91"/>
      <c r="BH351" s="91"/>
    </row>
    <row r="352" spans="1:60" s="3" customFormat="1" ht="15" customHeight="1" x14ac:dyDescent="0.25">
      <c r="A352" s="186" t="s">
        <v>39</v>
      </c>
      <c r="B352" s="186"/>
      <c r="C352" s="186"/>
      <c r="D352" s="186"/>
      <c r="E352" s="186"/>
      <c r="F352" s="186"/>
      <c r="G352" s="91"/>
      <c r="H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c r="AG352" s="91"/>
      <c r="AH352" s="91"/>
      <c r="AI352" s="91"/>
      <c r="AJ352" s="91"/>
      <c r="AK352" s="91"/>
      <c r="AL352" s="91"/>
      <c r="AM352" s="91"/>
      <c r="AN352" s="91"/>
      <c r="AO352" s="91"/>
      <c r="AP352" s="91"/>
      <c r="AQ352" s="91"/>
      <c r="AR352" s="91"/>
      <c r="AS352" s="91"/>
      <c r="AT352" s="91"/>
      <c r="AU352" s="91"/>
      <c r="AV352" s="91"/>
      <c r="AW352" s="91"/>
      <c r="AX352" s="91"/>
      <c r="AY352" s="91"/>
      <c r="AZ352" s="91"/>
      <c r="BA352" s="91"/>
      <c r="BB352" s="91"/>
      <c r="BC352" s="91"/>
      <c r="BD352" s="91"/>
      <c r="BE352" s="91"/>
      <c r="BF352" s="91"/>
      <c r="BG352" s="91"/>
      <c r="BH352" s="91"/>
    </row>
    <row r="353" spans="1:60" s="3" customFormat="1" ht="15" customHeight="1" x14ac:dyDescent="0.25">
      <c r="A353" s="186" t="s">
        <v>4</v>
      </c>
      <c r="B353" s="186"/>
      <c r="C353" s="186"/>
      <c r="D353" s="186"/>
      <c r="E353" s="186"/>
      <c r="F353" s="76">
        <v>279851485.20999998</v>
      </c>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c r="AG353" s="91"/>
      <c r="AH353" s="91"/>
      <c r="AI353" s="91"/>
      <c r="AJ353" s="91"/>
      <c r="AK353" s="91"/>
      <c r="AL353" s="91"/>
      <c r="AM353" s="91"/>
      <c r="AN353" s="91"/>
      <c r="AO353" s="91"/>
      <c r="AP353" s="91"/>
      <c r="AQ353" s="91"/>
      <c r="AR353" s="91"/>
      <c r="AS353" s="91"/>
      <c r="AT353" s="91"/>
      <c r="AU353" s="91"/>
      <c r="AV353" s="91"/>
      <c r="AW353" s="91"/>
      <c r="AX353" s="91"/>
      <c r="AY353" s="91"/>
      <c r="AZ353" s="91"/>
      <c r="BA353" s="91"/>
      <c r="BB353" s="91"/>
      <c r="BC353" s="91"/>
      <c r="BD353" s="91"/>
      <c r="BE353" s="91"/>
      <c r="BF353" s="91"/>
      <c r="BG353" s="91"/>
      <c r="BH353" s="91"/>
    </row>
    <row r="354" spans="1:60" s="3" customFormat="1" ht="15" customHeight="1" x14ac:dyDescent="0.25">
      <c r="A354" s="158" t="s">
        <v>5</v>
      </c>
      <c r="B354" s="158" t="s">
        <v>6</v>
      </c>
      <c r="C354" s="158" t="s">
        <v>25</v>
      </c>
      <c r="D354" s="158" t="s">
        <v>8</v>
      </c>
      <c r="E354" s="158" t="s">
        <v>9</v>
      </c>
      <c r="F354" s="158" t="s">
        <v>26</v>
      </c>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c r="AG354" s="91"/>
      <c r="AH354" s="91"/>
      <c r="AI354" s="91"/>
      <c r="AJ354" s="91"/>
      <c r="AK354" s="91"/>
      <c r="AL354" s="91"/>
      <c r="AM354" s="91"/>
      <c r="AN354" s="91"/>
      <c r="AO354" s="91"/>
      <c r="AP354" s="91"/>
      <c r="AQ354" s="91"/>
      <c r="AR354" s="91"/>
      <c r="AS354" s="91"/>
      <c r="AT354" s="91"/>
      <c r="AU354" s="91"/>
      <c r="AV354" s="91"/>
      <c r="AW354" s="91"/>
      <c r="AX354" s="91"/>
      <c r="AY354" s="91"/>
      <c r="AZ354" s="91"/>
      <c r="BA354" s="91"/>
      <c r="BB354" s="91"/>
      <c r="BC354" s="91"/>
      <c r="BD354" s="91"/>
      <c r="BE354" s="91"/>
      <c r="BF354" s="91"/>
      <c r="BG354" s="91"/>
      <c r="BH354" s="91"/>
    </row>
    <row r="355" spans="1:60" s="3" customFormat="1" ht="15" customHeight="1" x14ac:dyDescent="0.25">
      <c r="A355" s="86"/>
      <c r="B355" s="97"/>
      <c r="C355" s="9" t="s">
        <v>28</v>
      </c>
      <c r="D355" s="107">
        <v>22700629.809999999</v>
      </c>
      <c r="E355" s="98"/>
      <c r="F355" s="99">
        <f>F353+D355</f>
        <v>302552115.01999998</v>
      </c>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c r="AG355" s="91"/>
      <c r="AH355" s="91"/>
      <c r="AI355" s="91"/>
      <c r="AJ355" s="91"/>
      <c r="AK355" s="91"/>
      <c r="AL355" s="91"/>
      <c r="AM355" s="91"/>
      <c r="AN355" s="91"/>
      <c r="AO355" s="91"/>
      <c r="AP355" s="91"/>
      <c r="AQ355" s="91"/>
      <c r="AR355" s="91"/>
      <c r="AS355" s="91"/>
      <c r="AT355" s="91"/>
      <c r="AU355" s="91"/>
      <c r="AV355" s="91"/>
      <c r="AW355" s="91"/>
      <c r="AX355" s="91"/>
      <c r="AY355" s="91"/>
      <c r="AZ355" s="91"/>
      <c r="BA355" s="91"/>
      <c r="BB355" s="91"/>
      <c r="BC355" s="91"/>
      <c r="BD355" s="91"/>
      <c r="BE355" s="91"/>
      <c r="BF355" s="91"/>
      <c r="BG355" s="91"/>
      <c r="BH355" s="91"/>
    </row>
    <row r="356" spans="1:60" s="3" customFormat="1" ht="15" customHeight="1" x14ac:dyDescent="0.25">
      <c r="A356" s="86"/>
      <c r="B356" s="97"/>
      <c r="C356" s="9" t="s">
        <v>40</v>
      </c>
      <c r="D356" s="107"/>
      <c r="E356" s="98"/>
      <c r="F356" s="99">
        <f>F355</f>
        <v>302552115.01999998</v>
      </c>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c r="AG356" s="91"/>
      <c r="AH356" s="91"/>
      <c r="AI356" s="91"/>
      <c r="AJ356" s="91"/>
      <c r="AK356" s="91"/>
      <c r="AL356" s="91"/>
      <c r="AM356" s="91"/>
      <c r="AN356" s="91"/>
      <c r="AO356" s="91"/>
      <c r="AP356" s="91"/>
      <c r="AQ356" s="91"/>
      <c r="AR356" s="91"/>
      <c r="AS356" s="91"/>
      <c r="AT356" s="91"/>
      <c r="AU356" s="91"/>
      <c r="AV356" s="91"/>
      <c r="AW356" s="91"/>
      <c r="AX356" s="91"/>
      <c r="AY356" s="91"/>
      <c r="AZ356" s="91"/>
      <c r="BA356" s="91"/>
      <c r="BB356" s="91"/>
      <c r="BC356" s="91"/>
      <c r="BD356" s="91"/>
      <c r="BE356" s="91"/>
      <c r="BF356" s="91"/>
      <c r="BG356" s="91"/>
      <c r="BH356" s="91"/>
    </row>
    <row r="357" spans="1:60" s="3" customFormat="1" ht="15" customHeight="1" x14ac:dyDescent="0.25">
      <c r="A357" s="86"/>
      <c r="B357" s="97"/>
      <c r="C357" s="9" t="s">
        <v>41</v>
      </c>
      <c r="D357" s="83"/>
      <c r="E357" s="10">
        <v>1162900</v>
      </c>
      <c r="F357" s="99">
        <f>F356-E357</f>
        <v>301389215.01999998</v>
      </c>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c r="AG357" s="91"/>
      <c r="AH357" s="91"/>
      <c r="AI357" s="91"/>
      <c r="AJ357" s="91"/>
      <c r="AK357" s="91"/>
      <c r="AL357" s="91"/>
      <c r="AM357" s="91"/>
      <c r="AN357" s="91"/>
      <c r="AO357" s="91"/>
      <c r="AP357" s="91"/>
      <c r="AQ357" s="91"/>
      <c r="AR357" s="91"/>
      <c r="AS357" s="91"/>
      <c r="AT357" s="91"/>
      <c r="AU357" s="91"/>
      <c r="AV357" s="91"/>
      <c r="AW357" s="91"/>
      <c r="AX357" s="91"/>
      <c r="AY357" s="91"/>
      <c r="AZ357" s="91"/>
      <c r="BA357" s="91"/>
      <c r="BB357" s="91"/>
      <c r="BC357" s="91"/>
      <c r="BD357" s="91"/>
      <c r="BE357" s="91"/>
      <c r="BF357" s="91"/>
      <c r="BG357" s="91"/>
      <c r="BH357" s="91"/>
    </row>
    <row r="358" spans="1:60" s="3" customFormat="1" ht="15" customHeight="1" x14ac:dyDescent="0.25">
      <c r="A358" s="86"/>
      <c r="B358" s="97"/>
      <c r="C358" s="9" t="s">
        <v>42</v>
      </c>
      <c r="D358" s="83"/>
      <c r="E358" s="33">
        <v>1000</v>
      </c>
      <c r="F358" s="99">
        <f>F357-E358</f>
        <v>301388215.01999998</v>
      </c>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c r="AG358" s="91"/>
      <c r="AH358" s="91"/>
      <c r="AI358" s="91"/>
      <c r="AJ358" s="91"/>
      <c r="AK358" s="91"/>
      <c r="AL358" s="91"/>
      <c r="AM358" s="91"/>
      <c r="AN358" s="91"/>
      <c r="AO358" s="91"/>
      <c r="AP358" s="91"/>
      <c r="AQ358" s="91"/>
      <c r="AR358" s="91"/>
      <c r="AS358" s="91"/>
      <c r="AT358" s="91"/>
      <c r="AU358" s="91"/>
      <c r="AV358" s="91"/>
      <c r="AW358" s="91"/>
      <c r="AX358" s="91"/>
      <c r="AY358" s="91"/>
      <c r="AZ358" s="91"/>
      <c r="BA358" s="91"/>
      <c r="BB358" s="91"/>
      <c r="BC358" s="91"/>
      <c r="BD358" s="91"/>
      <c r="BE358" s="91"/>
      <c r="BF358" s="91"/>
      <c r="BG358" s="91"/>
      <c r="BH358" s="91"/>
    </row>
    <row r="359" spans="1:60" s="3" customFormat="1" ht="15" customHeight="1" x14ac:dyDescent="0.25">
      <c r="A359" s="86"/>
      <c r="B359" s="97"/>
      <c r="C359" s="9" t="s">
        <v>43</v>
      </c>
      <c r="D359" s="83"/>
      <c r="E359" s="33">
        <v>476.25</v>
      </c>
      <c r="F359" s="99">
        <f>F358-E359</f>
        <v>301387738.76999998</v>
      </c>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c r="AG359" s="91"/>
      <c r="AH359" s="91"/>
      <c r="AI359" s="91"/>
      <c r="AJ359" s="91"/>
      <c r="AK359" s="91"/>
      <c r="AL359" s="91"/>
      <c r="AM359" s="91"/>
      <c r="AN359" s="91"/>
      <c r="AO359" s="91"/>
      <c r="AP359" s="91"/>
      <c r="AQ359" s="91"/>
      <c r="AR359" s="91"/>
      <c r="AS359" s="91"/>
      <c r="AT359" s="91"/>
      <c r="AU359" s="91"/>
      <c r="AV359" s="91"/>
      <c r="AW359" s="91"/>
      <c r="AX359" s="91"/>
      <c r="AY359" s="91"/>
      <c r="AZ359" s="91"/>
      <c r="BA359" s="91"/>
      <c r="BB359" s="91"/>
      <c r="BC359" s="91"/>
      <c r="BD359" s="91"/>
      <c r="BE359" s="91"/>
      <c r="BF359" s="91"/>
      <c r="BG359" s="91"/>
      <c r="BH359" s="91"/>
    </row>
    <row r="360" spans="1:60" s="3" customFormat="1" ht="15" customHeight="1" x14ac:dyDescent="0.25">
      <c r="A360" s="86"/>
      <c r="B360" s="97"/>
      <c r="C360" s="9" t="s">
        <v>44</v>
      </c>
      <c r="D360" s="83"/>
      <c r="E360" s="33"/>
      <c r="F360" s="99">
        <f t="shared" ref="F360:F363" si="5">F359-E360</f>
        <v>301387738.76999998</v>
      </c>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c r="AG360" s="91"/>
      <c r="AH360" s="91"/>
      <c r="AI360" s="91"/>
      <c r="AJ360" s="91"/>
      <c r="AK360" s="91"/>
      <c r="AL360" s="91"/>
      <c r="AM360" s="91"/>
      <c r="AN360" s="91"/>
      <c r="AO360" s="91"/>
      <c r="AP360" s="91"/>
      <c r="AQ360" s="91"/>
      <c r="AR360" s="91"/>
      <c r="AS360" s="91"/>
      <c r="AT360" s="91"/>
      <c r="AU360" s="91"/>
      <c r="AV360" s="91"/>
      <c r="AW360" s="91"/>
      <c r="AX360" s="91"/>
      <c r="AY360" s="91"/>
      <c r="AZ360" s="91"/>
      <c r="BA360" s="91"/>
      <c r="BB360" s="91"/>
      <c r="BC360" s="91"/>
      <c r="BD360" s="91"/>
      <c r="BE360" s="91"/>
      <c r="BF360" s="91"/>
      <c r="BG360" s="91"/>
      <c r="BH360" s="91"/>
    </row>
    <row r="361" spans="1:60" s="109" customFormat="1" ht="12.75" customHeight="1" x14ac:dyDescent="0.2">
      <c r="A361" s="86"/>
      <c r="B361" s="97"/>
      <c r="C361" s="9" t="s">
        <v>45</v>
      </c>
      <c r="D361" s="61"/>
      <c r="E361" s="33">
        <v>150</v>
      </c>
      <c r="F361" s="99">
        <f t="shared" si="5"/>
        <v>301387588.76999998</v>
      </c>
      <c r="G361" s="108"/>
      <c r="H361" s="108"/>
      <c r="I361" s="108"/>
      <c r="J361" s="108"/>
      <c r="K361" s="108"/>
      <c r="L361" s="108"/>
      <c r="M361" s="108"/>
      <c r="N361" s="108"/>
      <c r="O361" s="108"/>
      <c r="P361" s="108"/>
      <c r="Q361" s="108"/>
      <c r="R361" s="108"/>
      <c r="S361" s="108"/>
      <c r="T361" s="108"/>
      <c r="U361" s="108"/>
      <c r="V361" s="108"/>
      <c r="W361" s="108"/>
      <c r="X361" s="108"/>
      <c r="Y361" s="108"/>
      <c r="Z361" s="108"/>
      <c r="AA361" s="108"/>
      <c r="AB361" s="108"/>
      <c r="AC361" s="108"/>
      <c r="AD361" s="108"/>
      <c r="AE361" s="108"/>
      <c r="AF361" s="108"/>
      <c r="AG361" s="108"/>
      <c r="AH361" s="108"/>
      <c r="AI361" s="108"/>
      <c r="AJ361" s="108"/>
      <c r="AK361" s="108"/>
      <c r="AL361" s="108"/>
      <c r="AM361" s="108"/>
      <c r="AN361" s="108"/>
      <c r="AO361" s="108"/>
      <c r="AP361" s="108"/>
      <c r="AQ361" s="108"/>
      <c r="AR361" s="108"/>
      <c r="AS361" s="108"/>
      <c r="AT361" s="108"/>
      <c r="AU361" s="108"/>
      <c r="AV361" s="108"/>
      <c r="AW361" s="108"/>
      <c r="AX361" s="108"/>
      <c r="AY361" s="108"/>
      <c r="AZ361" s="108"/>
      <c r="BA361" s="108"/>
      <c r="BB361" s="108"/>
      <c r="BC361" s="108"/>
      <c r="BD361" s="108"/>
      <c r="BE361" s="108"/>
      <c r="BF361" s="108"/>
      <c r="BG361" s="108"/>
      <c r="BH361" s="108"/>
    </row>
    <row r="362" spans="1:60" s="109" customFormat="1" ht="15" customHeight="1" x14ac:dyDescent="0.2">
      <c r="A362" s="86"/>
      <c r="B362" s="97"/>
      <c r="C362" s="9" t="s">
        <v>46</v>
      </c>
      <c r="D362" s="33">
        <v>743899.86</v>
      </c>
      <c r="E362" s="33"/>
      <c r="F362" s="99">
        <f>F361+D362</f>
        <v>302131488.63</v>
      </c>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108"/>
      <c r="AJ362" s="108"/>
      <c r="AK362" s="108"/>
      <c r="AL362" s="108"/>
      <c r="AM362" s="108"/>
      <c r="AN362" s="108"/>
      <c r="AO362" s="108"/>
      <c r="AP362" s="108"/>
      <c r="AQ362" s="108"/>
      <c r="AR362" s="108"/>
      <c r="AS362" s="108"/>
      <c r="AT362" s="108"/>
      <c r="AU362" s="108"/>
      <c r="AV362" s="108"/>
      <c r="AW362" s="108"/>
      <c r="AX362" s="108"/>
      <c r="AY362" s="108"/>
      <c r="AZ362" s="108"/>
      <c r="BA362" s="108"/>
      <c r="BB362" s="108"/>
      <c r="BC362" s="108"/>
      <c r="BD362" s="108"/>
      <c r="BE362" s="108"/>
      <c r="BF362" s="108"/>
      <c r="BG362" s="108"/>
      <c r="BH362" s="108"/>
    </row>
    <row r="363" spans="1:60" s="109" customFormat="1" ht="15" customHeight="1" x14ac:dyDescent="0.2">
      <c r="A363" s="100"/>
      <c r="B363" s="110"/>
      <c r="C363" s="8" t="s">
        <v>47</v>
      </c>
      <c r="D363" s="111"/>
      <c r="E363" s="98"/>
      <c r="F363" s="99">
        <f t="shared" si="5"/>
        <v>302131488.63</v>
      </c>
      <c r="G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108"/>
      <c r="AJ363" s="108"/>
      <c r="AK363" s="108"/>
      <c r="AL363" s="108"/>
      <c r="AM363" s="108"/>
      <c r="AN363" s="108"/>
      <c r="AO363" s="108"/>
      <c r="AP363" s="108"/>
      <c r="AQ363" s="108"/>
      <c r="AR363" s="108"/>
      <c r="AS363" s="108"/>
      <c r="AT363" s="108"/>
      <c r="AU363" s="108"/>
      <c r="AV363" s="108"/>
      <c r="AW363" s="108"/>
      <c r="AX363" s="108"/>
      <c r="AY363" s="108"/>
      <c r="AZ363" s="108"/>
      <c r="BA363" s="108"/>
      <c r="BB363" s="108"/>
      <c r="BC363" s="108"/>
      <c r="BD363" s="108"/>
      <c r="BE363" s="108"/>
      <c r="BF363" s="108"/>
      <c r="BG363" s="108"/>
      <c r="BH363" s="108"/>
    </row>
    <row r="364" spans="1:60" ht="15" customHeight="1" x14ac:dyDescent="0.2">
      <c r="A364" s="101"/>
      <c r="B364" s="112"/>
      <c r="C364" s="113"/>
      <c r="D364" s="114"/>
      <c r="E364" s="115"/>
      <c r="F364" s="116"/>
      <c r="H364" s="108"/>
    </row>
    <row r="365" spans="1:60" ht="15" customHeight="1" x14ac:dyDescent="0.2">
      <c r="A365" s="101"/>
      <c r="B365" s="112"/>
      <c r="C365" s="113"/>
      <c r="D365" s="114"/>
      <c r="E365" s="115"/>
      <c r="F365" s="116"/>
    </row>
    <row r="366" spans="1:60" ht="15" customHeight="1" x14ac:dyDescent="0.2">
      <c r="A366" s="101"/>
      <c r="B366" s="112"/>
      <c r="C366" s="113"/>
      <c r="D366" s="114"/>
      <c r="E366" s="115"/>
      <c r="F366" s="116"/>
    </row>
    <row r="367" spans="1:60" ht="15" customHeight="1" x14ac:dyDescent="0.2">
      <c r="A367" s="101"/>
      <c r="B367" s="112"/>
      <c r="C367" s="113"/>
      <c r="D367" s="114"/>
      <c r="E367" s="115"/>
      <c r="F367" s="116"/>
    </row>
    <row r="368" spans="1:60" ht="15" customHeight="1" x14ac:dyDescent="0.2">
      <c r="A368" s="101"/>
      <c r="B368" s="112"/>
      <c r="C368" s="113"/>
      <c r="D368" s="114"/>
      <c r="E368" s="115"/>
      <c r="F368" s="116"/>
    </row>
    <row r="369" spans="1:6" ht="15" customHeight="1" x14ac:dyDescent="0.2">
      <c r="A369" s="101"/>
      <c r="B369" s="112"/>
      <c r="C369" s="113"/>
      <c r="D369" s="114"/>
      <c r="E369" s="115"/>
      <c r="F369" s="116"/>
    </row>
    <row r="370" spans="1:6" ht="15" customHeight="1" x14ac:dyDescent="0.2">
      <c r="A370" s="101"/>
      <c r="B370" s="112"/>
      <c r="C370" s="113"/>
      <c r="D370" s="114"/>
      <c r="E370" s="115"/>
      <c r="F370" s="116"/>
    </row>
    <row r="371" spans="1:6" ht="15" customHeight="1" x14ac:dyDescent="0.2">
      <c r="A371" s="101"/>
      <c r="B371" s="112"/>
      <c r="C371" s="113"/>
      <c r="D371" s="114"/>
      <c r="E371" s="115"/>
      <c r="F371" s="116"/>
    </row>
    <row r="372" spans="1:6" ht="15" customHeight="1" x14ac:dyDescent="0.2">
      <c r="A372" s="101"/>
      <c r="B372" s="112"/>
      <c r="C372" s="113"/>
      <c r="D372" s="114"/>
      <c r="E372" s="115"/>
      <c r="F372" s="116"/>
    </row>
    <row r="373" spans="1:6" ht="15" customHeight="1" x14ac:dyDescent="0.2">
      <c r="A373" s="101"/>
      <c r="B373" s="112"/>
      <c r="C373" s="113"/>
      <c r="D373" s="114"/>
      <c r="E373" s="115"/>
      <c r="F373" s="116"/>
    </row>
    <row r="374" spans="1:6" ht="15" customHeight="1" x14ac:dyDescent="0.2">
      <c r="A374" s="101"/>
      <c r="B374" s="112"/>
      <c r="C374" s="113"/>
      <c r="D374" s="114"/>
      <c r="E374" s="115"/>
      <c r="F374" s="116"/>
    </row>
    <row r="375" spans="1:6" ht="15" customHeight="1" x14ac:dyDescent="0.2">
      <c r="A375" s="101"/>
      <c r="B375" s="112"/>
      <c r="C375" s="113"/>
      <c r="D375" s="114"/>
      <c r="E375" s="115"/>
      <c r="F375" s="116"/>
    </row>
    <row r="376" spans="1:6" ht="15" customHeight="1" x14ac:dyDescent="0.2">
      <c r="A376" s="101"/>
      <c r="B376" s="112"/>
      <c r="C376" s="113"/>
      <c r="D376" s="114"/>
      <c r="E376" s="115"/>
      <c r="F376" s="116"/>
    </row>
    <row r="377" spans="1:6" ht="15" customHeight="1" x14ac:dyDescent="0.2">
      <c r="A377" s="101"/>
      <c r="B377" s="112"/>
      <c r="C377" s="113"/>
      <c r="D377" s="114"/>
      <c r="E377" s="115"/>
      <c r="F377" s="116"/>
    </row>
    <row r="378" spans="1:6" ht="15" customHeight="1" x14ac:dyDescent="0.2">
      <c r="A378" s="101"/>
      <c r="B378" s="112"/>
      <c r="C378" s="113"/>
      <c r="D378" s="114"/>
      <c r="E378" s="115"/>
      <c r="F378" s="116"/>
    </row>
    <row r="379" spans="1:6" ht="15" customHeight="1" x14ac:dyDescent="0.2">
      <c r="A379" s="101"/>
      <c r="B379" s="112"/>
      <c r="C379" s="113"/>
      <c r="D379" s="114"/>
      <c r="E379" s="115"/>
      <c r="F379" s="116"/>
    </row>
    <row r="380" spans="1:6" ht="15" customHeight="1" x14ac:dyDescent="0.2">
      <c r="A380" s="101"/>
      <c r="B380" s="112"/>
      <c r="C380" s="113"/>
      <c r="D380" s="114"/>
      <c r="E380" s="115"/>
      <c r="F380" s="116"/>
    </row>
    <row r="381" spans="1:6" ht="15" customHeight="1" x14ac:dyDescent="0.2">
      <c r="A381" s="101"/>
      <c r="B381" s="112"/>
      <c r="C381" s="113"/>
      <c r="D381" s="114"/>
      <c r="E381" s="115"/>
      <c r="F381" s="116"/>
    </row>
    <row r="382" spans="1:6" ht="15" customHeight="1" x14ac:dyDescent="0.2">
      <c r="A382" s="101"/>
      <c r="B382" s="112"/>
      <c r="C382" s="113"/>
      <c r="D382" s="114"/>
      <c r="E382" s="115"/>
      <c r="F382" s="116"/>
    </row>
    <row r="383" spans="1:6" ht="15" customHeight="1" x14ac:dyDescent="0.2">
      <c r="A383" s="101"/>
      <c r="B383" s="112"/>
      <c r="C383" s="113"/>
      <c r="D383" s="114"/>
      <c r="E383" s="115"/>
      <c r="F383" s="116"/>
    </row>
    <row r="384" spans="1:6" ht="15" customHeight="1" x14ac:dyDescent="0.2">
      <c r="A384" s="101"/>
      <c r="B384" s="112"/>
      <c r="C384" s="113"/>
      <c r="D384" s="114"/>
      <c r="E384" s="115"/>
      <c r="F384" s="116"/>
    </row>
    <row r="385" spans="1:6" ht="15" customHeight="1" x14ac:dyDescent="0.2">
      <c r="A385" s="101"/>
      <c r="B385" s="112"/>
      <c r="C385" s="113"/>
      <c r="D385" s="114"/>
      <c r="E385" s="115"/>
      <c r="F385" s="116"/>
    </row>
    <row r="386" spans="1:6" ht="15" customHeight="1" x14ac:dyDescent="0.2">
      <c r="A386" s="101"/>
      <c r="B386" s="112"/>
      <c r="C386" s="113"/>
      <c r="D386" s="114"/>
      <c r="E386" s="115"/>
      <c r="F386" s="116"/>
    </row>
    <row r="387" spans="1:6" ht="15" customHeight="1" x14ac:dyDescent="0.2">
      <c r="A387" s="101"/>
      <c r="B387" s="112"/>
      <c r="C387" s="113"/>
      <c r="D387" s="114"/>
      <c r="E387" s="115"/>
      <c r="F387" s="116"/>
    </row>
    <row r="388" spans="1:6" ht="15" customHeight="1" x14ac:dyDescent="0.2">
      <c r="A388" s="101"/>
      <c r="B388" s="112"/>
      <c r="C388" s="113"/>
      <c r="D388" s="114"/>
      <c r="E388" s="115"/>
      <c r="F388" s="116"/>
    </row>
    <row r="389" spans="1:6" ht="15" customHeight="1" x14ac:dyDescent="0.2">
      <c r="A389" s="101"/>
      <c r="B389" s="112"/>
      <c r="C389" s="113"/>
      <c r="D389" s="114"/>
      <c r="E389" s="115"/>
      <c r="F389" s="116"/>
    </row>
    <row r="390" spans="1:6" ht="15" customHeight="1" x14ac:dyDescent="0.2">
      <c r="A390" s="101"/>
      <c r="B390" s="112"/>
      <c r="C390" s="113"/>
      <c r="D390" s="114"/>
      <c r="E390" s="115"/>
      <c r="F390" s="116"/>
    </row>
    <row r="391" spans="1:6" ht="15" customHeight="1" x14ac:dyDescent="0.2">
      <c r="A391" s="101"/>
      <c r="B391" s="112"/>
      <c r="C391" s="113"/>
      <c r="D391" s="114"/>
      <c r="E391" s="115"/>
      <c r="F391" s="116"/>
    </row>
    <row r="392" spans="1:6" ht="15" customHeight="1" x14ac:dyDescent="0.2">
      <c r="A392" s="101"/>
      <c r="B392" s="112"/>
      <c r="C392" s="113"/>
      <c r="D392" s="114"/>
      <c r="E392" s="115"/>
      <c r="F392" s="116"/>
    </row>
    <row r="393" spans="1:6" ht="15" customHeight="1" x14ac:dyDescent="0.2">
      <c r="A393" s="101"/>
      <c r="B393" s="112"/>
      <c r="C393" s="113"/>
      <c r="D393" s="114"/>
      <c r="E393" s="115"/>
      <c r="F393" s="116"/>
    </row>
    <row r="394" spans="1:6" ht="15" customHeight="1" x14ac:dyDescent="0.2">
      <c r="A394" s="101"/>
      <c r="B394" s="112"/>
      <c r="C394" s="113"/>
      <c r="D394" s="114"/>
      <c r="E394" s="115"/>
      <c r="F394" s="116"/>
    </row>
    <row r="395" spans="1:6" ht="15" customHeight="1" x14ac:dyDescent="0.2">
      <c r="A395" s="101"/>
      <c r="B395" s="112"/>
      <c r="C395" s="113"/>
      <c r="D395" s="114"/>
      <c r="E395" s="115"/>
      <c r="F395" s="116"/>
    </row>
    <row r="396" spans="1:6" ht="15.75" customHeight="1" x14ac:dyDescent="0.2">
      <c r="A396" s="101"/>
      <c r="B396" s="112"/>
      <c r="C396" s="113"/>
      <c r="D396" s="114"/>
      <c r="E396" s="115"/>
      <c r="F396" s="116"/>
    </row>
    <row r="397" spans="1:6" ht="15" customHeight="1" x14ac:dyDescent="0.2">
      <c r="A397" s="101"/>
      <c r="B397" s="112"/>
      <c r="C397" s="113"/>
      <c r="D397" s="114"/>
      <c r="E397" s="115"/>
      <c r="F397" s="116"/>
    </row>
    <row r="398" spans="1:6" ht="15" customHeight="1" x14ac:dyDescent="0.2">
      <c r="A398" s="101"/>
      <c r="B398" s="112"/>
      <c r="C398" s="113"/>
      <c r="D398" s="114"/>
      <c r="E398" s="115"/>
      <c r="F398" s="116"/>
    </row>
    <row r="399" spans="1:6" ht="15" customHeight="1" x14ac:dyDescent="0.2">
      <c r="A399" s="101"/>
      <c r="B399" s="112"/>
      <c r="C399" s="113"/>
      <c r="D399" s="114"/>
      <c r="E399" s="115"/>
      <c r="F399" s="116"/>
    </row>
    <row r="400" spans="1:6" ht="15" customHeight="1" x14ac:dyDescent="0.2">
      <c r="A400" s="101"/>
      <c r="B400" s="112"/>
      <c r="C400" s="113"/>
      <c r="D400" s="114"/>
      <c r="E400" s="115"/>
      <c r="F400" s="116"/>
    </row>
    <row r="401" spans="1:60" ht="15" customHeight="1" x14ac:dyDescent="0.2">
      <c r="A401" s="101"/>
      <c r="B401" s="112"/>
      <c r="C401" s="113"/>
      <c r="D401" s="114"/>
      <c r="E401" s="115"/>
      <c r="F401" s="116"/>
    </row>
    <row r="402" spans="1:60" ht="15" customHeight="1" x14ac:dyDescent="0.2">
      <c r="A402" s="101"/>
      <c r="B402" s="112"/>
      <c r="C402" s="113"/>
      <c r="D402" s="114"/>
      <c r="E402" s="115"/>
      <c r="F402" s="116"/>
    </row>
    <row r="403" spans="1:60" ht="15" customHeight="1" x14ac:dyDescent="0.2">
      <c r="A403" s="101"/>
      <c r="B403" s="112"/>
      <c r="C403" s="113"/>
      <c r="D403" s="114"/>
      <c r="E403" s="115"/>
      <c r="F403" s="116"/>
    </row>
    <row r="404" spans="1:60" ht="15" customHeight="1" x14ac:dyDescent="0.2">
      <c r="A404" s="101"/>
      <c r="B404" s="112"/>
      <c r="C404" s="113"/>
      <c r="D404" s="114"/>
      <c r="E404" s="115"/>
      <c r="F404" s="116"/>
    </row>
    <row r="405" spans="1:60" ht="15" customHeight="1" x14ac:dyDescent="0.2">
      <c r="A405" s="101"/>
      <c r="B405" s="112"/>
      <c r="C405" s="113"/>
      <c r="D405" s="114"/>
      <c r="E405" s="115"/>
      <c r="F405" s="116"/>
    </row>
    <row r="406" spans="1:60" ht="15" customHeight="1" x14ac:dyDescent="0.2">
      <c r="A406" s="101"/>
      <c r="B406" s="112"/>
      <c r="C406" s="113"/>
      <c r="D406" s="114"/>
      <c r="E406" s="115"/>
      <c r="F406" s="116"/>
    </row>
    <row r="407" spans="1:60" s="96" customFormat="1" ht="15" customHeight="1" x14ac:dyDescent="0.2">
      <c r="A407" s="117"/>
      <c r="B407" s="118"/>
      <c r="C407" s="119"/>
      <c r="D407" s="120"/>
      <c r="E407" s="105"/>
      <c r="F407" s="43"/>
      <c r="G407" s="121"/>
      <c r="H407" s="122"/>
      <c r="I407" s="122"/>
      <c r="J407" s="122"/>
      <c r="K407" s="122"/>
      <c r="L407" s="122"/>
      <c r="M407" s="122"/>
      <c r="N407" s="122"/>
      <c r="O407" s="122"/>
      <c r="P407" s="122"/>
      <c r="Q407" s="122"/>
      <c r="R407" s="122"/>
      <c r="S407" s="122"/>
      <c r="T407" s="122"/>
      <c r="U407" s="122"/>
      <c r="V407" s="122"/>
      <c r="W407" s="122"/>
      <c r="X407" s="122"/>
      <c r="Y407" s="122"/>
      <c r="Z407" s="122"/>
      <c r="AA407" s="122"/>
      <c r="AB407" s="122"/>
      <c r="AC407" s="122"/>
      <c r="AD407" s="122"/>
      <c r="AE407" s="122"/>
      <c r="AF407" s="122"/>
      <c r="AG407" s="122"/>
      <c r="AH407" s="122"/>
      <c r="AI407" s="122"/>
      <c r="AJ407" s="122"/>
      <c r="AK407" s="122"/>
      <c r="AL407" s="122"/>
      <c r="AM407" s="122"/>
      <c r="AN407" s="122"/>
      <c r="AO407" s="122"/>
      <c r="AP407" s="122"/>
      <c r="AQ407" s="122"/>
      <c r="AR407" s="122"/>
      <c r="AS407" s="122"/>
      <c r="AT407" s="122"/>
      <c r="AU407" s="122"/>
      <c r="AV407" s="122"/>
      <c r="AW407" s="122"/>
      <c r="AX407" s="122"/>
      <c r="AY407" s="122"/>
      <c r="AZ407" s="122"/>
      <c r="BA407" s="122"/>
      <c r="BB407" s="122"/>
      <c r="BC407" s="122"/>
      <c r="BD407" s="122"/>
      <c r="BE407" s="122"/>
      <c r="BF407" s="122"/>
      <c r="BG407" s="122"/>
      <c r="BH407" s="122"/>
    </row>
    <row r="408" spans="1:60" s="96" customFormat="1" ht="15" customHeight="1" x14ac:dyDescent="0.2">
      <c r="A408" s="117"/>
      <c r="B408" s="118"/>
      <c r="C408" s="119"/>
      <c r="D408" s="120"/>
      <c r="E408" s="105"/>
      <c r="F408" s="43"/>
      <c r="G408" s="43"/>
      <c r="H408" s="122"/>
      <c r="I408" s="122"/>
      <c r="J408" s="122"/>
      <c r="K408" s="122"/>
      <c r="L408" s="122"/>
      <c r="M408" s="122"/>
      <c r="N408" s="122"/>
      <c r="O408" s="122"/>
      <c r="P408" s="122"/>
      <c r="Q408" s="122"/>
      <c r="R408" s="122"/>
      <c r="S408" s="122"/>
      <c r="T408" s="122"/>
      <c r="U408" s="122"/>
      <c r="V408" s="122"/>
      <c r="W408" s="122"/>
      <c r="X408" s="122"/>
      <c r="Y408" s="122"/>
      <c r="Z408" s="122"/>
      <c r="AA408" s="122"/>
      <c r="AB408" s="122"/>
      <c r="AC408" s="122"/>
      <c r="AD408" s="122"/>
      <c r="AE408" s="122"/>
      <c r="AF408" s="122"/>
      <c r="AG408" s="122"/>
      <c r="AH408" s="122"/>
      <c r="AI408" s="122"/>
      <c r="AJ408" s="122"/>
      <c r="AK408" s="122"/>
      <c r="AL408" s="122"/>
      <c r="AM408" s="122"/>
      <c r="AN408" s="122"/>
      <c r="AO408" s="122"/>
      <c r="AP408" s="122"/>
      <c r="AQ408" s="122"/>
      <c r="AR408" s="122"/>
      <c r="AS408" s="122"/>
      <c r="AT408" s="122"/>
      <c r="AU408" s="122"/>
      <c r="AV408" s="122"/>
      <c r="AW408" s="122"/>
      <c r="AX408" s="122"/>
      <c r="AY408" s="122"/>
      <c r="AZ408" s="122"/>
      <c r="BA408" s="122"/>
      <c r="BB408" s="122"/>
      <c r="BC408" s="122"/>
      <c r="BD408" s="122"/>
      <c r="BE408" s="122"/>
      <c r="BF408" s="122"/>
      <c r="BG408" s="122"/>
      <c r="BH408" s="122"/>
    </row>
    <row r="409" spans="1:60" ht="15" customHeight="1" x14ac:dyDescent="0.25">
      <c r="A409" s="123"/>
      <c r="B409" s="124"/>
      <c r="C409" s="125"/>
      <c r="D409" s="120"/>
      <c r="E409" s="126"/>
      <c r="F409" s="43"/>
    </row>
    <row r="410" spans="1:60" ht="15" customHeight="1" x14ac:dyDescent="0.25">
      <c r="A410" s="123"/>
      <c r="B410" s="124"/>
      <c r="C410" s="125"/>
      <c r="D410" s="120"/>
      <c r="E410" s="126"/>
      <c r="F410" s="43"/>
    </row>
    <row r="411" spans="1:60" ht="15" customHeight="1" x14ac:dyDescent="0.25">
      <c r="A411" s="123"/>
      <c r="B411" s="124"/>
      <c r="C411" s="125"/>
      <c r="D411" s="120"/>
      <c r="E411" s="126"/>
      <c r="F411" s="43"/>
    </row>
    <row r="412" spans="1:60" ht="15" customHeight="1" x14ac:dyDescent="0.25">
      <c r="A412" s="123"/>
      <c r="B412" s="124"/>
      <c r="C412" s="125"/>
      <c r="D412" s="120"/>
      <c r="E412" s="126"/>
      <c r="F412" s="43"/>
    </row>
    <row r="413" spans="1:60" ht="15" customHeight="1" x14ac:dyDescent="0.25">
      <c r="A413" s="123"/>
      <c r="B413" s="124"/>
      <c r="C413" s="125"/>
      <c r="D413" s="120"/>
      <c r="E413" s="126"/>
      <c r="F413" s="43"/>
    </row>
    <row r="414" spans="1:60" ht="15" customHeight="1" x14ac:dyDescent="0.25">
      <c r="A414" s="123"/>
      <c r="B414" s="124"/>
      <c r="C414" s="125"/>
      <c r="D414" s="120"/>
      <c r="E414" s="126"/>
      <c r="F414" s="43"/>
    </row>
    <row r="415" spans="1:60" ht="15" customHeight="1" x14ac:dyDescent="0.25">
      <c r="A415" s="123"/>
      <c r="B415" s="124"/>
      <c r="C415" s="125"/>
      <c r="D415" s="120"/>
      <c r="E415" s="126"/>
      <c r="F415" s="43"/>
    </row>
    <row r="416" spans="1:60" ht="15" customHeight="1" x14ac:dyDescent="0.25">
      <c r="A416" s="123"/>
      <c r="B416" s="124"/>
      <c r="C416" s="125"/>
      <c r="D416" s="120"/>
      <c r="E416" s="126"/>
      <c r="F416" s="43"/>
    </row>
    <row r="417" spans="1:6" ht="15" customHeight="1" x14ac:dyDescent="0.25">
      <c r="A417" s="123"/>
      <c r="B417" s="124"/>
      <c r="C417" s="125"/>
      <c r="D417" s="120"/>
      <c r="E417" s="126"/>
      <c r="F417" s="43"/>
    </row>
    <row r="418" spans="1:6" ht="15" customHeight="1" x14ac:dyDescent="0.25">
      <c r="A418" s="123"/>
      <c r="B418" s="124"/>
      <c r="C418" s="125"/>
      <c r="D418" s="120"/>
      <c r="E418" s="126"/>
      <c r="F418" s="43"/>
    </row>
    <row r="419" spans="1:6" ht="15" customHeight="1" x14ac:dyDescent="0.25">
      <c r="A419" s="123"/>
      <c r="B419" s="124"/>
      <c r="C419" s="125"/>
      <c r="D419" s="120"/>
      <c r="E419" s="126"/>
      <c r="F419" s="43"/>
    </row>
    <row r="420" spans="1:6" ht="15" customHeight="1" x14ac:dyDescent="0.25">
      <c r="A420" s="183" t="s">
        <v>48</v>
      </c>
      <c r="B420" s="183"/>
      <c r="C420" s="183"/>
      <c r="D420" s="183"/>
      <c r="E420" s="183"/>
      <c r="F420" s="183"/>
    </row>
    <row r="421" spans="1:6" ht="15" customHeight="1" x14ac:dyDescent="0.25">
      <c r="A421" s="184" t="s">
        <v>1</v>
      </c>
      <c r="B421" s="184"/>
      <c r="C421" s="184"/>
      <c r="D421" s="184"/>
      <c r="E421" s="184"/>
      <c r="F421" s="184"/>
    </row>
    <row r="422" spans="1:6" ht="15" customHeight="1" x14ac:dyDescent="0.25">
      <c r="A422" s="185" t="s">
        <v>57</v>
      </c>
      <c r="B422" s="185"/>
      <c r="C422" s="185"/>
      <c r="D422" s="185"/>
      <c r="E422" s="185"/>
      <c r="F422" s="185"/>
    </row>
    <row r="423" spans="1:6" ht="15" customHeight="1" x14ac:dyDescent="0.25">
      <c r="A423" s="185" t="s">
        <v>2</v>
      </c>
      <c r="B423" s="185"/>
      <c r="C423" s="185"/>
      <c r="D423" s="185"/>
      <c r="E423" s="185"/>
      <c r="F423" s="185"/>
    </row>
    <row r="424" spans="1:6" ht="15" customHeight="1" x14ac:dyDescent="0.25">
      <c r="A424" s="127"/>
      <c r="B424" s="128"/>
      <c r="C424" s="129"/>
      <c r="D424" s="130"/>
      <c r="E424" s="131"/>
      <c r="F424" s="132"/>
    </row>
    <row r="425" spans="1:6" ht="15" customHeight="1" x14ac:dyDescent="0.2">
      <c r="A425" s="186" t="s">
        <v>49</v>
      </c>
      <c r="B425" s="186"/>
      <c r="C425" s="186"/>
      <c r="D425" s="186"/>
      <c r="E425" s="186"/>
      <c r="F425" s="186"/>
    </row>
    <row r="426" spans="1:6" ht="15" customHeight="1" x14ac:dyDescent="0.2">
      <c r="A426" s="186" t="s">
        <v>4</v>
      </c>
      <c r="B426" s="186"/>
      <c r="C426" s="186"/>
      <c r="D426" s="186"/>
      <c r="E426" s="186"/>
      <c r="F426" s="76">
        <v>27827.3</v>
      </c>
    </row>
    <row r="427" spans="1:6" ht="15" customHeight="1" x14ac:dyDescent="0.2">
      <c r="A427" s="6" t="s">
        <v>5</v>
      </c>
      <c r="B427" s="6" t="s">
        <v>50</v>
      </c>
      <c r="C427" s="6" t="s">
        <v>25</v>
      </c>
      <c r="D427" s="6" t="s">
        <v>8</v>
      </c>
      <c r="E427" s="6" t="s">
        <v>9</v>
      </c>
      <c r="F427" s="6" t="s">
        <v>26</v>
      </c>
    </row>
    <row r="428" spans="1:6" ht="15" customHeight="1" x14ac:dyDescent="0.2">
      <c r="A428" s="100"/>
      <c r="B428" s="8"/>
      <c r="C428" s="9" t="s">
        <v>51</v>
      </c>
      <c r="D428" s="133"/>
      <c r="E428" s="10">
        <v>27327.3</v>
      </c>
      <c r="F428" s="11">
        <f>F426-E428</f>
        <v>500</v>
      </c>
    </row>
    <row r="429" spans="1:6" ht="15" customHeight="1" x14ac:dyDescent="0.2">
      <c r="A429" s="100"/>
      <c r="B429" s="8"/>
      <c r="C429" s="60" t="s">
        <v>319</v>
      </c>
      <c r="D429" s="15"/>
      <c r="E429" s="134">
        <v>150</v>
      </c>
      <c r="F429" s="11">
        <f>F428-E429</f>
        <v>350</v>
      </c>
    </row>
    <row r="430" spans="1:6" ht="15" customHeight="1" x14ac:dyDescent="0.2">
      <c r="A430" s="100"/>
      <c r="B430" s="135"/>
      <c r="C430" s="84" t="s">
        <v>16</v>
      </c>
      <c r="D430" s="15"/>
      <c r="E430" s="134"/>
      <c r="F430" s="11">
        <f>F429</f>
        <v>350</v>
      </c>
    </row>
    <row r="431" spans="1:6" ht="15" customHeight="1" x14ac:dyDescent="0.2">
      <c r="A431" s="7"/>
      <c r="B431" s="87"/>
      <c r="C431" s="9" t="s">
        <v>22</v>
      </c>
      <c r="D431" s="136"/>
      <c r="E431" s="170">
        <v>175</v>
      </c>
      <c r="F431" s="11">
        <f>F430-E431</f>
        <v>175</v>
      </c>
    </row>
    <row r="432" spans="1:6" s="142" customFormat="1" ht="12" customHeight="1" x14ac:dyDescent="0.2">
      <c r="A432" s="137"/>
      <c r="B432" s="138"/>
      <c r="C432" s="139"/>
      <c r="D432" s="140"/>
      <c r="E432" s="141"/>
      <c r="F432" s="43"/>
    </row>
    <row r="433" spans="1:6" ht="12" customHeight="1" x14ac:dyDescent="0.2">
      <c r="A433" s="101"/>
      <c r="B433" s="112"/>
      <c r="C433" s="113"/>
      <c r="D433" s="114"/>
      <c r="E433" s="115"/>
      <c r="F433" s="116"/>
    </row>
    <row r="434" spans="1:6" ht="12" customHeight="1" x14ac:dyDescent="0.2">
      <c r="A434" s="101"/>
      <c r="B434" s="112"/>
      <c r="C434" s="113"/>
      <c r="D434" s="114"/>
      <c r="E434" s="115"/>
      <c r="F434" s="116"/>
    </row>
    <row r="435" spans="1:6" ht="12" customHeight="1" x14ac:dyDescent="0.2">
      <c r="A435" s="101"/>
      <c r="B435" s="112"/>
      <c r="C435" s="113"/>
      <c r="D435" s="114"/>
      <c r="E435" s="115"/>
      <c r="F435" s="116"/>
    </row>
    <row r="436" spans="1:6" ht="12" customHeight="1" x14ac:dyDescent="0.2">
      <c r="A436" s="101"/>
      <c r="B436" s="112"/>
      <c r="C436" s="113"/>
      <c r="D436" s="114"/>
      <c r="E436" s="115"/>
      <c r="F436" s="116"/>
    </row>
    <row r="437" spans="1:6" ht="12" customHeight="1" x14ac:dyDescent="0.2">
      <c r="A437" s="101"/>
      <c r="B437" s="112"/>
      <c r="C437" s="113"/>
      <c r="D437" s="114"/>
      <c r="E437" s="115"/>
      <c r="F437" s="116"/>
    </row>
    <row r="438" spans="1:6" ht="12" customHeight="1" x14ac:dyDescent="0.2">
      <c r="A438" s="101"/>
      <c r="B438" s="112"/>
      <c r="C438" s="113"/>
      <c r="D438" s="114"/>
      <c r="E438" s="115"/>
      <c r="F438" s="116"/>
    </row>
    <row r="439" spans="1:6" ht="12" customHeight="1" x14ac:dyDescent="0.2">
      <c r="A439" s="101"/>
      <c r="B439" s="112"/>
      <c r="C439" s="113"/>
      <c r="D439" s="114"/>
      <c r="E439" s="115"/>
      <c r="F439" s="116"/>
    </row>
    <row r="440" spans="1:6" ht="12" customHeight="1" x14ac:dyDescent="0.2">
      <c r="A440" s="101"/>
      <c r="B440" s="112"/>
      <c r="C440" s="113"/>
      <c r="D440" s="114"/>
      <c r="E440" s="115"/>
      <c r="F440" s="116"/>
    </row>
    <row r="441" spans="1:6" ht="12" customHeight="1" x14ac:dyDescent="0.2">
      <c r="A441" s="101"/>
      <c r="B441" s="112"/>
      <c r="C441" s="113"/>
      <c r="D441" s="114"/>
      <c r="E441" s="115"/>
      <c r="F441" s="116"/>
    </row>
    <row r="442" spans="1:6" ht="12" customHeight="1" x14ac:dyDescent="0.2">
      <c r="A442" s="101"/>
      <c r="B442" s="112"/>
      <c r="C442" s="113"/>
      <c r="D442" s="114"/>
      <c r="E442" s="115"/>
      <c r="F442" s="116"/>
    </row>
    <row r="443" spans="1:6" ht="12" customHeight="1" x14ac:dyDescent="0.2">
      <c r="A443" s="101"/>
      <c r="B443" s="112"/>
      <c r="C443" s="113"/>
      <c r="D443" s="114"/>
      <c r="E443" s="115"/>
      <c r="F443" s="116"/>
    </row>
    <row r="444" spans="1:6" ht="12" customHeight="1" x14ac:dyDescent="0.2">
      <c r="A444" s="101"/>
      <c r="B444" s="112"/>
      <c r="C444" s="113"/>
      <c r="D444" s="114"/>
      <c r="E444" s="115"/>
      <c r="F444" s="116"/>
    </row>
    <row r="445" spans="1:6" ht="12" customHeight="1" x14ac:dyDescent="0.2">
      <c r="A445" s="101"/>
      <c r="B445" s="112"/>
      <c r="C445" s="113"/>
      <c r="D445" s="114"/>
      <c r="E445" s="115"/>
      <c r="F445" s="116"/>
    </row>
    <row r="446" spans="1:6" ht="12" customHeight="1" x14ac:dyDescent="0.2">
      <c r="A446" s="101"/>
      <c r="B446" s="112"/>
      <c r="C446" s="113"/>
      <c r="D446" s="114"/>
      <c r="E446" s="115"/>
      <c r="F446" s="116"/>
    </row>
    <row r="447" spans="1:6" ht="12" customHeight="1" x14ac:dyDescent="0.2">
      <c r="A447" s="101"/>
      <c r="B447" s="112"/>
      <c r="C447" s="113"/>
      <c r="D447" s="114"/>
      <c r="E447" s="115"/>
      <c r="F447" s="116"/>
    </row>
    <row r="448" spans="1:6" ht="12" customHeight="1" x14ac:dyDescent="0.2">
      <c r="A448" s="101"/>
      <c r="B448" s="112"/>
      <c r="C448" s="113"/>
      <c r="D448" s="114"/>
      <c r="E448" s="115"/>
      <c r="F448" s="116"/>
    </row>
    <row r="449" spans="1:6" ht="12" customHeight="1" x14ac:dyDescent="0.2">
      <c r="A449" s="101"/>
      <c r="B449" s="112"/>
      <c r="C449" s="113"/>
      <c r="D449" s="114"/>
      <c r="E449" s="115"/>
      <c r="F449" s="116"/>
    </row>
    <row r="450" spans="1:6" x14ac:dyDescent="0.2">
      <c r="A450" s="101"/>
      <c r="B450" s="112"/>
      <c r="C450" s="113"/>
      <c r="D450" s="114"/>
      <c r="E450" s="115"/>
      <c r="F450" s="116"/>
    </row>
    <row r="451" spans="1:6" x14ac:dyDescent="0.2">
      <c r="A451" s="101"/>
      <c r="B451" s="112"/>
      <c r="C451" s="113"/>
      <c r="D451" s="114"/>
      <c r="E451" s="115"/>
      <c r="F451" s="116"/>
    </row>
    <row r="452" spans="1:6" x14ac:dyDescent="0.2">
      <c r="A452" s="101"/>
      <c r="B452" s="112"/>
      <c r="C452" s="113"/>
      <c r="D452" s="114"/>
      <c r="E452" s="115"/>
      <c r="F452" s="116"/>
    </row>
    <row r="453" spans="1:6" x14ac:dyDescent="0.2">
      <c r="A453" s="101"/>
      <c r="B453" s="112"/>
      <c r="C453" s="113"/>
      <c r="D453" s="114"/>
      <c r="E453" s="115"/>
      <c r="F453" s="116"/>
    </row>
    <row r="454" spans="1:6" x14ac:dyDescent="0.2">
      <c r="A454" s="101"/>
      <c r="B454" s="112"/>
      <c r="C454" s="113"/>
      <c r="D454" s="114"/>
      <c r="E454" s="115"/>
      <c r="F454" s="116"/>
    </row>
    <row r="455" spans="1:6" x14ac:dyDescent="0.2">
      <c r="A455" s="101"/>
      <c r="B455" s="112"/>
      <c r="C455" s="113"/>
      <c r="D455" s="114"/>
      <c r="E455" s="115"/>
      <c r="F455" s="116"/>
    </row>
    <row r="456" spans="1:6" x14ac:dyDescent="0.2">
      <c r="A456" s="101"/>
      <c r="B456" s="112"/>
      <c r="C456" s="113"/>
      <c r="D456" s="114"/>
      <c r="E456" s="115"/>
      <c r="F456" s="116"/>
    </row>
    <row r="457" spans="1:6" x14ac:dyDescent="0.2">
      <c r="A457" s="101"/>
      <c r="B457" s="112"/>
      <c r="C457" s="113"/>
      <c r="D457" s="114"/>
      <c r="E457" s="115"/>
      <c r="F457" s="116"/>
    </row>
    <row r="458" spans="1:6" x14ac:dyDescent="0.2">
      <c r="A458" s="101"/>
      <c r="B458" s="112"/>
      <c r="C458" s="113"/>
      <c r="D458" s="114"/>
      <c r="E458" s="115"/>
      <c r="F458" s="116"/>
    </row>
    <row r="459" spans="1:6" x14ac:dyDescent="0.2">
      <c r="A459" s="101"/>
      <c r="B459" s="112"/>
      <c r="C459" s="113"/>
      <c r="D459" s="114"/>
      <c r="E459" s="115"/>
      <c r="F459" s="116"/>
    </row>
    <row r="460" spans="1:6" x14ac:dyDescent="0.2">
      <c r="A460" s="101"/>
      <c r="B460" s="112"/>
      <c r="C460" s="113"/>
      <c r="D460" s="114"/>
      <c r="E460" s="115"/>
      <c r="F460" s="116"/>
    </row>
    <row r="461" spans="1:6" x14ac:dyDescent="0.2">
      <c r="A461" s="101"/>
      <c r="B461" s="112"/>
      <c r="C461" s="113"/>
      <c r="D461" s="114"/>
      <c r="E461" s="115"/>
      <c r="F461" s="116"/>
    </row>
    <row r="462" spans="1:6" x14ac:dyDescent="0.2">
      <c r="A462" s="101"/>
      <c r="B462" s="112"/>
      <c r="C462" s="113"/>
      <c r="D462" s="114"/>
      <c r="E462" s="115"/>
      <c r="F462" s="116"/>
    </row>
    <row r="463" spans="1:6" x14ac:dyDescent="0.2">
      <c r="A463" s="101"/>
      <c r="B463" s="112"/>
      <c r="C463" s="113"/>
      <c r="D463" s="114"/>
      <c r="E463" s="115"/>
      <c r="F463" s="116"/>
    </row>
    <row r="464" spans="1:6" x14ac:dyDescent="0.2">
      <c r="A464" s="101"/>
      <c r="B464" s="112"/>
      <c r="C464" s="113"/>
      <c r="D464" s="114"/>
      <c r="E464" s="115"/>
      <c r="F464" s="116"/>
    </row>
    <row r="465" spans="1:6" x14ac:dyDescent="0.2">
      <c r="A465" s="101"/>
      <c r="B465" s="112"/>
      <c r="C465" s="113"/>
      <c r="D465" s="114"/>
      <c r="E465" s="115"/>
      <c r="F465" s="116"/>
    </row>
    <row r="466" spans="1:6" x14ac:dyDescent="0.2">
      <c r="A466" s="101"/>
      <c r="B466" s="112"/>
      <c r="C466" s="113"/>
      <c r="D466" s="114"/>
      <c r="E466" s="115"/>
      <c r="F466" s="116"/>
    </row>
    <row r="467" spans="1:6" x14ac:dyDescent="0.2">
      <c r="A467" s="101"/>
      <c r="B467" s="112"/>
      <c r="C467" s="113"/>
      <c r="D467" s="114"/>
      <c r="E467" s="115"/>
      <c r="F467" s="116"/>
    </row>
    <row r="468" spans="1:6" x14ac:dyDescent="0.2">
      <c r="A468" s="101"/>
      <c r="B468" s="112"/>
      <c r="C468" s="113"/>
      <c r="D468" s="114"/>
      <c r="E468" s="115"/>
      <c r="F468" s="116"/>
    </row>
    <row r="469" spans="1:6" x14ac:dyDescent="0.2">
      <c r="A469" s="101"/>
      <c r="B469" s="112"/>
      <c r="C469" s="113"/>
      <c r="D469" s="114"/>
      <c r="E469" s="115"/>
      <c r="F469" s="116"/>
    </row>
    <row r="470" spans="1:6" x14ac:dyDescent="0.2">
      <c r="A470" s="101"/>
      <c r="B470" s="112"/>
      <c r="C470" s="113"/>
      <c r="D470" s="114"/>
      <c r="E470" s="115"/>
      <c r="F470" s="116"/>
    </row>
    <row r="471" spans="1:6" x14ac:dyDescent="0.2">
      <c r="A471" s="101"/>
      <c r="B471" s="112"/>
      <c r="C471" s="113"/>
      <c r="D471" s="114"/>
      <c r="E471" s="115"/>
      <c r="F471" s="116"/>
    </row>
    <row r="472" spans="1:6" x14ac:dyDescent="0.2">
      <c r="A472" s="101"/>
      <c r="B472" s="112"/>
      <c r="C472" s="113"/>
      <c r="D472" s="114"/>
      <c r="E472" s="115"/>
      <c r="F472" s="116"/>
    </row>
    <row r="473" spans="1:6" x14ac:dyDescent="0.2">
      <c r="A473" s="101"/>
      <c r="B473" s="112"/>
      <c r="C473" s="113"/>
      <c r="D473" s="114"/>
      <c r="E473" s="115"/>
      <c r="F473" s="116"/>
    </row>
    <row r="474" spans="1:6" x14ac:dyDescent="0.2">
      <c r="A474" s="101"/>
      <c r="B474" s="112"/>
      <c r="C474" s="113"/>
      <c r="D474" s="114"/>
      <c r="E474" s="115"/>
      <c r="F474" s="116"/>
    </row>
    <row r="475" spans="1:6" x14ac:dyDescent="0.2">
      <c r="A475" s="101"/>
      <c r="B475" s="112"/>
      <c r="C475" s="113"/>
      <c r="D475" s="114"/>
      <c r="E475" s="115"/>
      <c r="F475" s="116"/>
    </row>
    <row r="476" spans="1:6" x14ac:dyDescent="0.2">
      <c r="A476" s="101"/>
      <c r="B476" s="112"/>
      <c r="C476" s="113"/>
      <c r="D476" s="114"/>
      <c r="E476" s="115"/>
      <c r="F476" s="116"/>
    </row>
    <row r="477" spans="1:6" x14ac:dyDescent="0.2">
      <c r="A477" s="101"/>
      <c r="B477" s="112"/>
      <c r="C477" s="113"/>
      <c r="D477" s="114"/>
      <c r="E477" s="115"/>
      <c r="F477" s="116"/>
    </row>
    <row r="478" spans="1:6" x14ac:dyDescent="0.2">
      <c r="A478" s="101"/>
      <c r="B478" s="112"/>
      <c r="C478" s="113"/>
      <c r="D478" s="114"/>
      <c r="E478" s="115"/>
      <c r="F478" s="116"/>
    </row>
    <row r="479" spans="1:6" x14ac:dyDescent="0.2">
      <c r="A479" s="101"/>
      <c r="B479" s="112"/>
      <c r="C479" s="113"/>
      <c r="D479" s="114"/>
      <c r="E479" s="115"/>
      <c r="F479" s="116"/>
    </row>
    <row r="480" spans="1:6" x14ac:dyDescent="0.2">
      <c r="A480" s="101"/>
      <c r="B480" s="112"/>
      <c r="C480" s="113"/>
      <c r="D480" s="114"/>
      <c r="E480" s="115"/>
      <c r="F480" s="116"/>
    </row>
    <row r="481" spans="1:6" x14ac:dyDescent="0.2">
      <c r="A481" s="101"/>
      <c r="B481" s="112"/>
      <c r="C481" s="113"/>
      <c r="D481" s="114"/>
      <c r="E481" s="115"/>
      <c r="F481" s="116"/>
    </row>
    <row r="482" spans="1:6" x14ac:dyDescent="0.2">
      <c r="A482" s="101"/>
      <c r="B482" s="112"/>
      <c r="C482" s="113"/>
      <c r="D482" s="114"/>
      <c r="E482" s="115"/>
      <c r="F482" s="116"/>
    </row>
    <row r="483" spans="1:6" x14ac:dyDescent="0.2">
      <c r="A483" s="101"/>
      <c r="B483" s="112"/>
      <c r="C483" s="113"/>
      <c r="D483" s="114"/>
      <c r="E483" s="115"/>
      <c r="F483" s="116"/>
    </row>
    <row r="484" spans="1:6" x14ac:dyDescent="0.2">
      <c r="A484" s="101"/>
      <c r="B484" s="112"/>
      <c r="C484" s="113"/>
      <c r="D484" s="114"/>
      <c r="E484" s="115"/>
      <c r="F484" s="116"/>
    </row>
    <row r="485" spans="1:6" x14ac:dyDescent="0.2">
      <c r="A485" s="101"/>
      <c r="B485" s="112"/>
      <c r="C485" s="113"/>
      <c r="D485" s="114"/>
      <c r="E485" s="115"/>
      <c r="F485" s="116"/>
    </row>
    <row r="486" spans="1:6" x14ac:dyDescent="0.2">
      <c r="A486" s="101"/>
      <c r="B486" s="112"/>
      <c r="C486" s="113"/>
      <c r="D486" s="114"/>
      <c r="E486" s="115"/>
      <c r="F486" s="116"/>
    </row>
    <row r="487" spans="1:6" x14ac:dyDescent="0.2">
      <c r="A487" s="101"/>
      <c r="B487" s="112"/>
      <c r="C487" s="113"/>
      <c r="D487" s="114"/>
      <c r="E487" s="115"/>
      <c r="F487" s="116"/>
    </row>
    <row r="488" spans="1:6" x14ac:dyDescent="0.2">
      <c r="A488" s="101"/>
      <c r="B488" s="112"/>
      <c r="C488" s="113"/>
      <c r="D488" s="114"/>
      <c r="E488" s="115"/>
      <c r="F488" s="116"/>
    </row>
    <row r="489" spans="1:6" x14ac:dyDescent="0.2">
      <c r="A489" s="101"/>
      <c r="B489" s="112"/>
      <c r="C489" s="113"/>
      <c r="D489" s="114"/>
      <c r="E489" s="115"/>
      <c r="F489" s="116"/>
    </row>
    <row r="490" spans="1:6" x14ac:dyDescent="0.2">
      <c r="A490" s="101"/>
      <c r="B490" s="112"/>
      <c r="C490" s="113"/>
      <c r="D490" s="114"/>
      <c r="E490" s="115"/>
      <c r="F490" s="116"/>
    </row>
    <row r="491" spans="1:6" x14ac:dyDescent="0.2">
      <c r="A491" s="101"/>
      <c r="B491" s="112"/>
      <c r="C491" s="113"/>
      <c r="D491" s="114"/>
      <c r="E491" s="115"/>
      <c r="F491" s="116"/>
    </row>
    <row r="492" spans="1:6" x14ac:dyDescent="0.2">
      <c r="A492" s="101"/>
      <c r="B492" s="112"/>
      <c r="C492" s="113"/>
      <c r="D492" s="114"/>
      <c r="E492" s="115"/>
      <c r="F492" s="116"/>
    </row>
    <row r="493" spans="1:6" x14ac:dyDescent="0.2">
      <c r="A493" s="101"/>
      <c r="B493" s="112"/>
      <c r="C493" s="113"/>
      <c r="D493" s="114"/>
      <c r="E493" s="115"/>
      <c r="F493" s="116"/>
    </row>
    <row r="494" spans="1:6" x14ac:dyDescent="0.2">
      <c r="A494" s="101"/>
      <c r="B494" s="112"/>
      <c r="C494" s="113"/>
      <c r="D494" s="114"/>
      <c r="E494" s="115"/>
      <c r="F494" s="116"/>
    </row>
    <row r="495" spans="1:6" x14ac:dyDescent="0.2">
      <c r="A495" s="101"/>
      <c r="B495" s="112"/>
      <c r="C495" s="113"/>
      <c r="D495" s="114"/>
      <c r="E495" s="115"/>
      <c r="F495" s="116"/>
    </row>
    <row r="496" spans="1:6" x14ac:dyDescent="0.2">
      <c r="A496" s="101"/>
      <c r="B496" s="112"/>
      <c r="C496" s="113"/>
      <c r="D496" s="114"/>
      <c r="E496" s="115"/>
      <c r="F496" s="116"/>
    </row>
    <row r="497" spans="1:6" x14ac:dyDescent="0.2">
      <c r="A497" s="101"/>
      <c r="B497" s="112"/>
      <c r="C497" s="113"/>
      <c r="D497" s="114"/>
      <c r="E497" s="115"/>
      <c r="F497" s="116"/>
    </row>
    <row r="498" spans="1:6" x14ac:dyDescent="0.2">
      <c r="A498" s="101"/>
      <c r="B498" s="112"/>
      <c r="C498" s="113"/>
      <c r="D498" s="114"/>
      <c r="E498" s="115"/>
      <c r="F498" s="116"/>
    </row>
    <row r="499" spans="1:6" x14ac:dyDescent="0.2">
      <c r="A499" s="101"/>
      <c r="B499" s="112"/>
      <c r="C499" s="113"/>
      <c r="D499" s="114"/>
      <c r="E499" s="115"/>
      <c r="F499" s="116"/>
    </row>
    <row r="500" spans="1:6" x14ac:dyDescent="0.2">
      <c r="A500" s="101"/>
      <c r="B500" s="112"/>
      <c r="C500" s="113"/>
      <c r="D500" s="114"/>
      <c r="E500" s="115"/>
      <c r="F500" s="116"/>
    </row>
    <row r="501" spans="1:6" x14ac:dyDescent="0.2">
      <c r="A501" s="101"/>
      <c r="B501" s="112"/>
      <c r="C501" s="113"/>
      <c r="D501" s="114"/>
      <c r="E501" s="115"/>
      <c r="F501" s="116"/>
    </row>
    <row r="502" spans="1:6" x14ac:dyDescent="0.2">
      <c r="A502" s="101"/>
      <c r="B502" s="112"/>
      <c r="C502" s="113"/>
      <c r="D502" s="114"/>
      <c r="E502" s="115"/>
      <c r="F502" s="116"/>
    </row>
    <row r="503" spans="1:6" x14ac:dyDescent="0.2">
      <c r="A503" s="101"/>
      <c r="B503" s="112"/>
      <c r="C503" s="113"/>
      <c r="D503" s="114"/>
      <c r="E503" s="115"/>
      <c r="F503" s="116"/>
    </row>
    <row r="504" spans="1:6" x14ac:dyDescent="0.2">
      <c r="A504" s="101"/>
      <c r="B504" s="112"/>
      <c r="C504" s="113"/>
      <c r="D504" s="114"/>
      <c r="E504" s="115"/>
      <c r="F504" s="116"/>
    </row>
    <row r="505" spans="1:6" x14ac:dyDescent="0.2">
      <c r="A505" s="101"/>
      <c r="B505" s="112"/>
      <c r="C505" s="113"/>
      <c r="D505" s="114"/>
      <c r="E505" s="115"/>
      <c r="F505" s="116"/>
    </row>
    <row r="506" spans="1:6" x14ac:dyDescent="0.2">
      <c r="A506" s="101"/>
      <c r="B506" s="112"/>
      <c r="C506" s="113"/>
      <c r="D506" s="114"/>
      <c r="E506" s="115"/>
      <c r="F506" s="116"/>
    </row>
    <row r="507" spans="1:6" x14ac:dyDescent="0.2">
      <c r="A507" s="101"/>
      <c r="B507" s="112"/>
      <c r="C507" s="113"/>
      <c r="D507" s="114"/>
      <c r="E507" s="115"/>
      <c r="F507" s="116"/>
    </row>
    <row r="508" spans="1:6" x14ac:dyDescent="0.2">
      <c r="A508" s="101"/>
      <c r="B508" s="112"/>
      <c r="C508" s="113"/>
      <c r="D508" s="114"/>
      <c r="E508" s="115"/>
      <c r="F508" s="116"/>
    </row>
    <row r="509" spans="1:6" x14ac:dyDescent="0.2">
      <c r="A509" s="101"/>
      <c r="B509" s="112"/>
      <c r="C509" s="113"/>
      <c r="D509" s="114"/>
      <c r="E509" s="115"/>
      <c r="F509" s="116"/>
    </row>
    <row r="510" spans="1:6" x14ac:dyDescent="0.2">
      <c r="A510" s="101"/>
      <c r="B510" s="112"/>
      <c r="C510" s="113"/>
      <c r="D510" s="114"/>
      <c r="E510" s="115"/>
      <c r="F510" s="116"/>
    </row>
    <row r="511" spans="1:6" x14ac:dyDescent="0.2">
      <c r="A511" s="101"/>
      <c r="B511" s="112"/>
      <c r="C511" s="113"/>
      <c r="D511" s="114"/>
      <c r="E511" s="115"/>
      <c r="F511" s="116"/>
    </row>
    <row r="512" spans="1:6" ht="15" x14ac:dyDescent="0.25">
      <c r="A512" s="184" t="s">
        <v>0</v>
      </c>
      <c r="B512" s="184"/>
      <c r="C512" s="184"/>
      <c r="D512" s="184"/>
      <c r="E512" s="184"/>
      <c r="F512" s="184"/>
    </row>
    <row r="513" spans="1:8" ht="15" x14ac:dyDescent="0.25">
      <c r="A513" s="184" t="s">
        <v>1</v>
      </c>
      <c r="B513" s="184"/>
      <c r="C513" s="184"/>
      <c r="D513" s="184"/>
      <c r="E513" s="184"/>
      <c r="F513" s="184"/>
    </row>
    <row r="514" spans="1:8" ht="15" customHeight="1" x14ac:dyDescent="0.25">
      <c r="A514" s="185" t="s">
        <v>57</v>
      </c>
      <c r="B514" s="185"/>
      <c r="C514" s="185"/>
      <c r="D514" s="185"/>
      <c r="E514" s="185"/>
      <c r="F514" s="185"/>
    </row>
    <row r="515" spans="1:8" ht="15" x14ac:dyDescent="0.25">
      <c r="A515" s="185" t="s">
        <v>2</v>
      </c>
      <c r="B515" s="185"/>
      <c r="C515" s="185"/>
      <c r="D515" s="185"/>
      <c r="E515" s="185"/>
      <c r="F515" s="185"/>
    </row>
    <row r="516" spans="1:8" x14ac:dyDescent="0.2">
      <c r="A516" s="143"/>
      <c r="B516" s="112"/>
      <c r="C516" s="1"/>
      <c r="D516" s="120"/>
      <c r="E516" s="144"/>
      <c r="F516" s="122"/>
    </row>
    <row r="517" spans="1:8" x14ac:dyDescent="0.2">
      <c r="A517" s="143"/>
      <c r="B517" s="112"/>
      <c r="C517" s="1"/>
      <c r="D517" s="120"/>
      <c r="E517" s="144"/>
      <c r="F517" s="122"/>
    </row>
    <row r="518" spans="1:8" ht="12" x14ac:dyDescent="0.2">
      <c r="A518" s="180" t="s">
        <v>52</v>
      </c>
      <c r="B518" s="181"/>
      <c r="C518" s="181"/>
      <c r="D518" s="181"/>
      <c r="E518" s="181"/>
      <c r="F518" s="182"/>
    </row>
    <row r="519" spans="1:8" ht="12" x14ac:dyDescent="0.2">
      <c r="A519" s="180" t="s">
        <v>53</v>
      </c>
      <c r="B519" s="181"/>
      <c r="C519" s="181"/>
      <c r="D519" s="181"/>
      <c r="E519" s="182"/>
      <c r="F519" s="145">
        <v>1732284644.6400001</v>
      </c>
    </row>
    <row r="520" spans="1:8" ht="12" x14ac:dyDescent="0.2">
      <c r="A520" s="6" t="s">
        <v>5</v>
      </c>
      <c r="B520" s="6" t="s">
        <v>50</v>
      </c>
      <c r="C520" s="6" t="s">
        <v>25</v>
      </c>
      <c r="D520" s="6" t="s">
        <v>8</v>
      </c>
      <c r="E520" s="6" t="s">
        <v>9</v>
      </c>
      <c r="F520" s="6"/>
    </row>
    <row r="521" spans="1:8" x14ac:dyDescent="0.2">
      <c r="A521" s="7"/>
      <c r="B521" s="8"/>
      <c r="C521" s="178" t="s">
        <v>11</v>
      </c>
      <c r="D521" s="10">
        <v>10515257.439999999</v>
      </c>
      <c r="E521" s="107"/>
      <c r="F521" s="11">
        <f>F519+D521</f>
        <v>1742799902.0800002</v>
      </c>
      <c r="H521" s="146"/>
    </row>
    <row r="522" spans="1:8" x14ac:dyDescent="0.2">
      <c r="A522" s="147"/>
      <c r="B522" s="87"/>
      <c r="C522" s="178" t="s">
        <v>54</v>
      </c>
      <c r="D522" s="14">
        <v>2325775784.6300001</v>
      </c>
      <c r="E522" s="107"/>
      <c r="F522" s="11">
        <f>F521+D522</f>
        <v>4068575686.71</v>
      </c>
    </row>
    <row r="523" spans="1:8" x14ac:dyDescent="0.2">
      <c r="A523" s="147"/>
      <c r="B523" s="87"/>
      <c r="C523" s="178" t="s">
        <v>55</v>
      </c>
      <c r="D523" s="14">
        <v>2179173.37</v>
      </c>
      <c r="E523" s="107"/>
      <c r="F523" s="11">
        <f>F522+D523</f>
        <v>4070754860.0799999</v>
      </c>
      <c r="H523" s="146"/>
    </row>
    <row r="524" spans="1:8" x14ac:dyDescent="0.2">
      <c r="A524" s="147"/>
      <c r="B524" s="87"/>
      <c r="C524" s="178" t="s">
        <v>343</v>
      </c>
      <c r="D524" s="14">
        <v>525779.03</v>
      </c>
      <c r="E524" s="107"/>
      <c r="F524" s="11">
        <f>F523+D524</f>
        <v>4071280639.1100001</v>
      </c>
      <c r="H524" s="146"/>
    </row>
    <row r="525" spans="1:8" x14ac:dyDescent="0.2">
      <c r="A525" s="147"/>
      <c r="B525" s="87"/>
      <c r="C525" s="178" t="s">
        <v>56</v>
      </c>
      <c r="D525" s="14">
        <v>84436.5</v>
      </c>
      <c r="E525" s="107"/>
      <c r="F525" s="11">
        <f>F524+D525</f>
        <v>4071365075.6100001</v>
      </c>
      <c r="H525" s="146"/>
    </row>
    <row r="526" spans="1:8" x14ac:dyDescent="0.2">
      <c r="A526" s="147"/>
      <c r="B526" s="87"/>
      <c r="C526" s="178" t="s">
        <v>344</v>
      </c>
      <c r="D526" s="14">
        <v>1136.92</v>
      </c>
      <c r="E526" s="107"/>
      <c r="F526" s="11">
        <f>F525+D526</f>
        <v>4071366212.5300002</v>
      </c>
      <c r="H526" s="146"/>
    </row>
    <row r="527" spans="1:8" ht="25.5" customHeight="1" x14ac:dyDescent="0.2">
      <c r="A527" s="35">
        <v>44929</v>
      </c>
      <c r="B527" s="166" t="s">
        <v>340</v>
      </c>
      <c r="C527" s="179" t="s">
        <v>112</v>
      </c>
      <c r="D527" s="14"/>
      <c r="E527" s="107">
        <v>0</v>
      </c>
      <c r="F527" s="11">
        <f>F526-E527</f>
        <v>4071366212.5300002</v>
      </c>
      <c r="H527" s="146"/>
    </row>
    <row r="528" spans="1:8" ht="21.75" customHeight="1" x14ac:dyDescent="0.2">
      <c r="A528" s="35">
        <v>44929</v>
      </c>
      <c r="B528" s="166" t="s">
        <v>341</v>
      </c>
      <c r="C528" s="179" t="s">
        <v>112</v>
      </c>
      <c r="D528" s="14"/>
      <c r="E528" s="115">
        <v>0</v>
      </c>
      <c r="F528" s="11">
        <f>F527-E528</f>
        <v>4071366212.5300002</v>
      </c>
      <c r="H528" s="146"/>
    </row>
    <row r="529" spans="1:60" ht="32.25" customHeight="1" x14ac:dyDescent="0.2">
      <c r="A529" s="35">
        <v>44953</v>
      </c>
      <c r="B529" s="166" t="s">
        <v>330</v>
      </c>
      <c r="C529" s="171" t="s">
        <v>320</v>
      </c>
      <c r="D529" s="14"/>
      <c r="E529" s="27">
        <v>11604661.779999999</v>
      </c>
      <c r="F529" s="11">
        <f>F528-E529</f>
        <v>4059761550.75</v>
      </c>
      <c r="H529" s="146"/>
    </row>
    <row r="530" spans="1:60" ht="34.5" customHeight="1" x14ac:dyDescent="0.2">
      <c r="A530" s="35">
        <v>44953</v>
      </c>
      <c r="B530" s="166" t="s">
        <v>331</v>
      </c>
      <c r="C530" s="171" t="s">
        <v>321</v>
      </c>
      <c r="D530" s="14"/>
      <c r="E530" s="27">
        <v>3020230.64</v>
      </c>
      <c r="F530" s="11">
        <f>F529-E530</f>
        <v>4056741320.1100001</v>
      </c>
      <c r="H530" s="146"/>
    </row>
    <row r="531" spans="1:60" s="22" customFormat="1" ht="40.5" customHeight="1" x14ac:dyDescent="0.2">
      <c r="A531" s="35">
        <v>44953</v>
      </c>
      <c r="B531" s="166" t="s">
        <v>332</v>
      </c>
      <c r="C531" s="171" t="s">
        <v>322</v>
      </c>
      <c r="D531" s="148"/>
      <c r="E531" s="27">
        <v>8153949.2000000002</v>
      </c>
      <c r="F531" s="11">
        <f t="shared" ref="F531:F538" si="6">F530-E531</f>
        <v>4048587370.9100003</v>
      </c>
      <c r="G531" s="21"/>
      <c r="H531" s="21"/>
      <c r="I531" s="21"/>
      <c r="J531" s="21"/>
      <c r="K531" s="21"/>
      <c r="L531" s="21"/>
      <c r="M531" s="21"/>
      <c r="N531" s="21"/>
      <c r="O531" s="21"/>
      <c r="P531" s="21"/>
      <c r="Q531" s="21"/>
      <c r="R531" s="21"/>
      <c r="S531" s="21"/>
      <c r="T531" s="21"/>
      <c r="U531" s="21"/>
      <c r="V531" s="21"/>
      <c r="W531" s="21"/>
      <c r="X531" s="21"/>
      <c r="Y531" s="21"/>
      <c r="Z531" s="21"/>
      <c r="AA531" s="21"/>
      <c r="AB531" s="21"/>
      <c r="AC531" s="21"/>
      <c r="AD531" s="21"/>
      <c r="AE531" s="21"/>
      <c r="AF531" s="21"/>
      <c r="AG531" s="21"/>
      <c r="AH531" s="21"/>
      <c r="AI531" s="21"/>
      <c r="AJ531" s="21"/>
      <c r="AK531" s="21"/>
      <c r="AL531" s="21"/>
      <c r="AM531" s="21"/>
      <c r="AN531" s="21"/>
      <c r="AO531" s="21"/>
      <c r="AP531" s="21"/>
      <c r="AQ531" s="21"/>
      <c r="AR531" s="21"/>
      <c r="AS531" s="21"/>
      <c r="AT531" s="21"/>
      <c r="AU531" s="21"/>
      <c r="AV531" s="21"/>
      <c r="AW531" s="21"/>
      <c r="AX531" s="21"/>
      <c r="AY531" s="21"/>
      <c r="AZ531" s="21"/>
      <c r="BA531" s="21"/>
      <c r="BB531" s="21"/>
      <c r="BC531" s="21"/>
      <c r="BD531" s="21"/>
      <c r="BE531" s="21"/>
      <c r="BF531" s="21"/>
      <c r="BG531" s="21"/>
      <c r="BH531" s="21"/>
    </row>
    <row r="532" spans="1:60" ht="38.25" customHeight="1" x14ac:dyDescent="0.2">
      <c r="A532" s="35">
        <v>44953</v>
      </c>
      <c r="B532" s="166" t="s">
        <v>333</v>
      </c>
      <c r="C532" s="171" t="s">
        <v>323</v>
      </c>
      <c r="D532" s="149"/>
      <c r="E532" s="27">
        <v>1032815.7</v>
      </c>
      <c r="F532" s="11">
        <f t="shared" si="6"/>
        <v>4047554555.2100005</v>
      </c>
    </row>
    <row r="533" spans="1:60" ht="36" customHeight="1" x14ac:dyDescent="0.2">
      <c r="A533" s="35">
        <v>44953</v>
      </c>
      <c r="B533" s="166" t="s">
        <v>339</v>
      </c>
      <c r="C533" s="171" t="s">
        <v>324</v>
      </c>
      <c r="D533" s="149"/>
      <c r="E533" s="27">
        <v>1756099.16</v>
      </c>
      <c r="F533" s="11">
        <f t="shared" si="6"/>
        <v>4045798456.0500007</v>
      </c>
    </row>
    <row r="534" spans="1:60" ht="32.25" customHeight="1" x14ac:dyDescent="0.2">
      <c r="A534" s="35">
        <v>44953</v>
      </c>
      <c r="B534" s="166" t="s">
        <v>334</v>
      </c>
      <c r="C534" s="171" t="s">
        <v>325</v>
      </c>
      <c r="D534" s="149"/>
      <c r="E534" s="27">
        <v>4282544</v>
      </c>
      <c r="F534" s="11">
        <f t="shared" si="6"/>
        <v>4041515912.0500007</v>
      </c>
    </row>
    <row r="535" spans="1:60" ht="29.25" customHeight="1" x14ac:dyDescent="0.2">
      <c r="A535" s="35">
        <v>44953</v>
      </c>
      <c r="B535" s="166" t="s">
        <v>335</v>
      </c>
      <c r="C535" s="171" t="s">
        <v>326</v>
      </c>
      <c r="D535" s="149"/>
      <c r="E535" s="27">
        <v>46806896.659999996</v>
      </c>
      <c r="F535" s="11">
        <f t="shared" si="6"/>
        <v>3994709015.3900008</v>
      </c>
    </row>
    <row r="536" spans="1:60" ht="34.5" customHeight="1" x14ac:dyDescent="0.2">
      <c r="A536" s="35">
        <v>44953</v>
      </c>
      <c r="B536" s="166" t="s">
        <v>336</v>
      </c>
      <c r="C536" s="171" t="s">
        <v>327</v>
      </c>
      <c r="D536" s="150"/>
      <c r="E536" s="27">
        <v>36697385.549999997</v>
      </c>
      <c r="F536" s="11">
        <f t="shared" si="6"/>
        <v>3958011629.8400006</v>
      </c>
    </row>
    <row r="537" spans="1:60" ht="30.75" customHeight="1" x14ac:dyDescent="0.2">
      <c r="A537" s="35">
        <v>44953</v>
      </c>
      <c r="B537" s="166" t="s">
        <v>337</v>
      </c>
      <c r="C537" s="171" t="s">
        <v>328</v>
      </c>
      <c r="D537" s="150"/>
      <c r="E537" s="27">
        <v>17686130.120000001</v>
      </c>
      <c r="F537" s="11">
        <f t="shared" si="6"/>
        <v>3940325499.7200007</v>
      </c>
    </row>
    <row r="538" spans="1:60" ht="30.75" customHeight="1" x14ac:dyDescent="0.2">
      <c r="A538" s="35">
        <v>44953</v>
      </c>
      <c r="B538" s="166" t="s">
        <v>338</v>
      </c>
      <c r="C538" s="171" t="s">
        <v>329</v>
      </c>
      <c r="D538" s="149"/>
      <c r="E538" s="27">
        <v>59364097.82</v>
      </c>
      <c r="F538" s="11">
        <f t="shared" si="6"/>
        <v>3880961401.9000006</v>
      </c>
    </row>
    <row r="539" spans="1:60" s="1" customFormat="1" ht="12" x14ac:dyDescent="0.2">
      <c r="B539" s="89"/>
      <c r="C539" s="89"/>
      <c r="D539" s="120"/>
      <c r="E539" s="154"/>
      <c r="F539" s="43"/>
    </row>
    <row r="540" spans="1:60" s="1" customFormat="1" ht="12" x14ac:dyDescent="0.2">
      <c r="B540" s="89"/>
      <c r="C540" s="89"/>
      <c r="D540" s="120"/>
      <c r="E540" s="154"/>
      <c r="F540" s="43"/>
    </row>
    <row r="541" spans="1:60" s="1" customFormat="1" ht="12" x14ac:dyDescent="0.2">
      <c r="B541" s="89"/>
      <c r="C541" s="89"/>
      <c r="D541" s="120"/>
      <c r="E541" s="154"/>
      <c r="F541" s="43"/>
    </row>
    <row r="542" spans="1:60" s="1" customFormat="1" ht="12" x14ac:dyDescent="0.2">
      <c r="B542" s="89"/>
      <c r="C542" s="89"/>
      <c r="D542" s="120"/>
      <c r="E542" s="154"/>
      <c r="F542" s="43"/>
    </row>
    <row r="543" spans="1:60" s="1" customFormat="1" ht="12" x14ac:dyDescent="0.2">
      <c r="B543" s="89"/>
      <c r="C543" s="89"/>
      <c r="D543" s="120"/>
      <c r="E543" s="154"/>
      <c r="F543" s="43"/>
    </row>
    <row r="544" spans="1:60" s="1" customFormat="1" ht="12" x14ac:dyDescent="0.2">
      <c r="B544" s="89"/>
      <c r="C544" s="89"/>
      <c r="D544" s="120"/>
      <c r="E544" s="154"/>
      <c r="F544" s="43"/>
    </row>
    <row r="545" spans="2:6" s="1" customFormat="1" ht="12" x14ac:dyDescent="0.2">
      <c r="B545" s="89"/>
      <c r="C545" s="89"/>
      <c r="D545" s="120"/>
      <c r="E545" s="154"/>
      <c r="F545" s="43"/>
    </row>
    <row r="546" spans="2:6" s="1" customFormat="1" ht="12" x14ac:dyDescent="0.2">
      <c r="B546" s="89"/>
      <c r="C546" s="89"/>
      <c r="D546" s="120"/>
      <c r="E546" s="154"/>
      <c r="F546" s="43"/>
    </row>
    <row r="547" spans="2:6" s="1" customFormat="1" ht="12" x14ac:dyDescent="0.2">
      <c r="B547" s="89"/>
      <c r="C547" s="89"/>
      <c r="D547" s="120"/>
      <c r="E547" s="154"/>
      <c r="F547" s="43"/>
    </row>
    <row r="548" spans="2:6" s="1" customFormat="1" ht="12" x14ac:dyDescent="0.2">
      <c r="B548" s="89"/>
      <c r="C548" s="89"/>
      <c r="D548" s="120"/>
      <c r="E548" s="154"/>
      <c r="F548" s="43"/>
    </row>
    <row r="549" spans="2:6" s="1" customFormat="1" ht="12" x14ac:dyDescent="0.2">
      <c r="B549" s="89"/>
      <c r="C549" s="89"/>
      <c r="D549" s="120"/>
      <c r="E549" s="154"/>
      <c r="F549" s="43"/>
    </row>
    <row r="550" spans="2:6" s="1" customFormat="1" ht="12" x14ac:dyDescent="0.2">
      <c r="B550" s="89"/>
      <c r="C550" s="89"/>
      <c r="D550" s="120"/>
      <c r="E550" s="154"/>
      <c r="F550" s="43"/>
    </row>
    <row r="551" spans="2:6" s="1" customFormat="1" ht="12" x14ac:dyDescent="0.2">
      <c r="B551" s="89"/>
      <c r="C551" s="89"/>
      <c r="D551" s="120"/>
      <c r="E551" s="154"/>
      <c r="F551" s="43"/>
    </row>
    <row r="552" spans="2:6" s="1" customFormat="1" ht="12" x14ac:dyDescent="0.2">
      <c r="B552" s="89"/>
      <c r="C552" s="89"/>
      <c r="D552" s="120"/>
      <c r="E552" s="154"/>
      <c r="F552" s="43"/>
    </row>
    <row r="553" spans="2:6" s="1" customFormat="1" ht="12" x14ac:dyDescent="0.2">
      <c r="B553" s="89"/>
      <c r="C553" s="89"/>
      <c r="D553" s="120"/>
      <c r="E553" s="154"/>
      <c r="F553" s="43"/>
    </row>
    <row r="554" spans="2:6" s="1" customFormat="1" ht="12" x14ac:dyDescent="0.2">
      <c r="B554" s="89"/>
      <c r="C554" s="89"/>
      <c r="D554" s="120"/>
      <c r="E554" s="154"/>
      <c r="F554" s="43"/>
    </row>
    <row r="555" spans="2:6" ht="12" x14ac:dyDescent="0.2">
      <c r="B555" s="92"/>
      <c r="C555" s="92"/>
      <c r="D555" s="120"/>
      <c r="E555" s="155"/>
      <c r="F555" s="43"/>
    </row>
    <row r="556" spans="2:6" ht="12" x14ac:dyDescent="0.2">
      <c r="B556" s="92"/>
      <c r="C556" s="92"/>
      <c r="D556" s="120"/>
      <c r="E556" s="155"/>
      <c r="F556" s="43"/>
    </row>
    <row r="557" spans="2:6" ht="12" x14ac:dyDescent="0.2">
      <c r="B557" s="92"/>
      <c r="C557" s="92"/>
      <c r="D557" s="120"/>
      <c r="E557" s="155"/>
      <c r="F557" s="43"/>
    </row>
    <row r="558" spans="2:6" ht="12" x14ac:dyDescent="0.2">
      <c r="B558" s="92"/>
      <c r="C558" s="92"/>
      <c r="D558" s="120"/>
      <c r="E558" s="155"/>
      <c r="F558" s="43"/>
    </row>
    <row r="559" spans="2:6" ht="12" x14ac:dyDescent="0.2">
      <c r="B559" s="92"/>
      <c r="C559" s="92"/>
      <c r="D559" s="120"/>
      <c r="E559" s="155"/>
      <c r="F559" s="43"/>
    </row>
    <row r="560" spans="2:6" ht="12" x14ac:dyDescent="0.2">
      <c r="B560" s="92"/>
      <c r="C560" s="92"/>
      <c r="D560" s="120"/>
      <c r="E560" s="155"/>
      <c r="F560" s="43"/>
    </row>
    <row r="561" spans="2:6" ht="12" x14ac:dyDescent="0.2">
      <c r="B561" s="92"/>
      <c r="C561" s="92"/>
      <c r="D561" s="120"/>
      <c r="E561" s="155"/>
      <c r="F561" s="43"/>
    </row>
    <row r="565" spans="2:6" ht="12" x14ac:dyDescent="0.2">
      <c r="C565" s="156"/>
    </row>
  </sheetData>
  <mergeCells count="42">
    <mergeCell ref="A7:E7"/>
    <mergeCell ref="A1:F1"/>
    <mergeCell ref="A2:F2"/>
    <mergeCell ref="A3:F3"/>
    <mergeCell ref="A4:F4"/>
    <mergeCell ref="A6:F6"/>
    <mergeCell ref="A233:E233"/>
    <mergeCell ref="A183:F183"/>
    <mergeCell ref="A184:F184"/>
    <mergeCell ref="A185:F185"/>
    <mergeCell ref="A186:F186"/>
    <mergeCell ref="A188:F189"/>
    <mergeCell ref="A190:E190"/>
    <mergeCell ref="A227:F227"/>
    <mergeCell ref="A228:F228"/>
    <mergeCell ref="A229:F229"/>
    <mergeCell ref="A230:F230"/>
    <mergeCell ref="A232:F232"/>
    <mergeCell ref="A353:E353"/>
    <mergeCell ref="A275:F275"/>
    <mergeCell ref="A276:F276"/>
    <mergeCell ref="A277:F277"/>
    <mergeCell ref="A278:F278"/>
    <mergeCell ref="A280:F280"/>
    <mergeCell ref="A281:E281"/>
    <mergeCell ref="A347:F347"/>
    <mergeCell ref="A348:F348"/>
    <mergeCell ref="A349:F349"/>
    <mergeCell ref="A350:F350"/>
    <mergeCell ref="A352:F352"/>
    <mergeCell ref="A519:E519"/>
    <mergeCell ref="A420:F420"/>
    <mergeCell ref="A421:F421"/>
    <mergeCell ref="A422:F422"/>
    <mergeCell ref="A423:F423"/>
    <mergeCell ref="A425:F425"/>
    <mergeCell ref="A426:E426"/>
    <mergeCell ref="A512:F512"/>
    <mergeCell ref="A513:F513"/>
    <mergeCell ref="A514:F514"/>
    <mergeCell ref="A515:F515"/>
    <mergeCell ref="A518:F518"/>
  </mergeCells>
  <pageMargins left="0.70866141732283472" right="0.70866141732283472" top="0.74803149606299213" bottom="0.74803149606299213" header="0.31496062992125984" footer="0.31496062992125984"/>
  <pageSetup scale="65" orientation="portrait" r:id="rId1"/>
  <ignoredErrors>
    <ignoredError sqref="F237:F239 F285 F357 F13 F362 F430" formula="1"/>
    <ignoredError sqref="B203 B209:B210 B205:B206 B212:B218 B27:B39 B40:B45 B46:B59 B124:B126 B117:B122 B62:B116 B123 B127:B150"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2023-02-08T19:22:00Z</dcterms:modified>
</cp:coreProperties>
</file>